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02C3E297-8CFF-4D2A-97FD-C0B349740D69}" xr6:coauthVersionLast="47" xr6:coauthVersionMax="47" xr10:uidLastSave="{00000000-0000-0000-0000-000000000000}"/>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3" l="1"/>
  <c r="D14" i="3"/>
  <c r="D11" i="3" l="1"/>
  <c r="E11" i="3"/>
  <c r="F11" i="3"/>
  <c r="G11" i="3"/>
  <c r="D12" i="3"/>
  <c r="E12" i="3"/>
  <c r="F12" i="3"/>
  <c r="G12" i="3"/>
  <c r="E13" i="3"/>
  <c r="F13" i="3"/>
  <c r="G13" i="3"/>
  <c r="E14" i="3"/>
  <c r="F14" i="3"/>
  <c r="G14" i="3"/>
  <c r="D15" i="3"/>
  <c r="E15" i="3"/>
  <c r="F15" i="3"/>
  <c r="G15" i="3"/>
  <c r="F7" i="3"/>
  <c r="G10" i="3"/>
  <c r="J7" i="3"/>
  <c r="B7" i="3"/>
  <c r="B6" i="3"/>
  <c r="E10" i="3"/>
  <c r="D10" i="3"/>
  <c r="C11" i="3"/>
  <c r="C12" i="3"/>
  <c r="C13" i="3"/>
  <c r="C14" i="3"/>
  <c r="C15" i="3"/>
  <c r="C10" i="3"/>
  <c r="B11" i="3"/>
  <c r="B12" i="3"/>
  <c r="B13" i="3"/>
  <c r="B14" i="3"/>
  <c r="B15" i="3"/>
  <c r="B10" i="3"/>
  <c r="A12" i="3"/>
  <c r="A13" i="3"/>
  <c r="A14" i="3"/>
  <c r="A15" i="3"/>
  <c r="A10" i="3"/>
  <c r="A11" i="3"/>
</calcChain>
</file>

<file path=xl/sharedStrings.xml><?xml version="1.0" encoding="utf-8"?>
<sst xmlns="http://schemas.openxmlformats.org/spreadsheetml/2006/main" count="147" uniqueCount="104">
  <si>
    <t>Matriz de Gestión de Cambios</t>
  </si>
  <si>
    <t>FO-SGI-PC09-01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</si>
  <si>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</si>
  <si>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</si>
  <si>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</si>
  <si>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</si>
  <si>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</si>
  <si>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</si>
  <si>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</si>
  <si>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</si>
  <si>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</si>
  <si>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</si>
  <si>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</si>
  <si>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</si>
  <si>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</si>
  <si>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</si>
  <si>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</si>
  <si>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</si>
  <si>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</si>
  <si>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</si>
  <si>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</si>
  <si>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</si>
  <si>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</si>
  <si>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</si>
  <si>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</si>
  <si>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</si>
  <si>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</si>
  <si>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</si>
  <si>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</si>
  <si>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</si>
  <si>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</si>
  <si>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</si>
  <si>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</si>
  <si>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</si>
  <si>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</si>
  <si>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</si>
  <si>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</si>
  <si>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</si>
  <si>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</si>
  <si>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</si>
  <si>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</si>
  <si>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</si>
  <si>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</si>
  <si>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</si>
  <si>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</si>
  <si>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</si>
  <si>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 xml:space="preserve">Nueva plataforma estratégica </t>
  </si>
  <si>
    <t xml:space="preserve">Necesidad de adaptar al IGAC a los nuevos roles, retos, recursos y responsabilidades asignadas en el marco del PND y políticas públicas.
Necesidad de atender el flujo constante de información geográfica, para los actores del Sistema de Administración de Tierras y lograr una óptima territorialización de la información.
Atender las necesidades y expectativas de las partes interesadas.
Necesidad de incrementar la generación de valor público a través de la mejora de los servicios, productos e información geográfica de valor que ofrece el instituto.
</t>
  </si>
  <si>
    <t>Interno</t>
  </si>
  <si>
    <t>Estratégico</t>
  </si>
  <si>
    <t>Todos</t>
  </si>
  <si>
    <t>Posibilidad de incumplimiento de los nuevos retos, metas, programas, proyectos y responsabilidades asignadas al IGAC en el marco del PND y las políticas públicas.
Posibilidad de perdida reputacional por la no implementación de la nueva plataforma estratégica.</t>
  </si>
  <si>
    <t xml:space="preserve">Afectación del posicionamiento y buen  nombre del IGAC en los temas de su misionalidad.
Sanciones y/o invenstigaciones por incumplimiento de la metas, proyectos y retos asignados.
Reconocimiento del IGAC como autoridad en los temas propios de su misionalidad, de cara a las partes interesadas.
Información geográfica, productos y servicios ajustados a las necesidades de las partes interesadas. 
</t>
  </si>
  <si>
    <t>Nueva plataforma estratégica, aprobada y deplegada al interior del IGAC.</t>
  </si>
  <si>
    <t>PLAN DE IMPLEMENTACIÓN DEL CAMBIO</t>
  </si>
  <si>
    <t>DESCRIPCIÓN DEL CAMBIO</t>
  </si>
  <si>
    <t>RESPONSABLE IMPLEMENTACIÓN:</t>
  </si>
  <si>
    <t>Adriana Rocío Tovar Cortés</t>
  </si>
  <si>
    <t>CARGO</t>
  </si>
  <si>
    <t xml:space="preserve">JEFE OFICINA ASESORA DE PLANEACIÓN </t>
  </si>
  <si>
    <t>DEPENDENCIA</t>
  </si>
  <si>
    <t>OFICINA ASESORA DE PLANEACIÓN</t>
  </si>
  <si>
    <t xml:space="preserve">ACTIVIDAD </t>
  </si>
  <si>
    <t xml:space="preserve">COMPONENTE SGI </t>
  </si>
  <si>
    <t>PROCESO</t>
  </si>
  <si>
    <t xml:space="preserve">RESPONSABLE </t>
  </si>
  <si>
    <t>RECURSOS REQUERIDOS</t>
  </si>
  <si>
    <t>FECHA INICIO</t>
  </si>
  <si>
    <t>FECHA FINALIZACIÓN</t>
  </si>
  <si>
    <t>PRODUCTO O META</t>
  </si>
  <si>
    <t>Construir el Plan Estratégico Institucional  - PEI</t>
  </si>
  <si>
    <t>TODOS</t>
  </si>
  <si>
    <t>N/A</t>
  </si>
  <si>
    <t>Propuesta Plan Estratégico Institucional</t>
  </si>
  <si>
    <t xml:space="preserve">Consolidar el Plan Estratégico Institucional </t>
  </si>
  <si>
    <t>Natalia María Pineda Betancourt</t>
  </si>
  <si>
    <t>Plan Estratégico Institucional Consolidado</t>
  </si>
  <si>
    <t xml:space="preserve">Aprobar el Plan Estratégico Institucional </t>
  </si>
  <si>
    <t>Comité Institucional de Gestión y Desempeño
Consejo Directivo IGAC</t>
  </si>
  <si>
    <t>Plan Estratégico Institucional Aprobado</t>
  </si>
  <si>
    <t>Alinear las herramientas de planeación al PEI</t>
  </si>
  <si>
    <t xml:space="preserve">Planes de Acción alineados al PEI
Plan Operativo Anual de Inversiones alineado al PEI
</t>
  </si>
  <si>
    <t>Publicar el PEI en la Página Web Institucional</t>
  </si>
  <si>
    <t>OAP</t>
  </si>
  <si>
    <t>Plan Estratégico Institucional Publicado en página Web</t>
  </si>
  <si>
    <t>Socializar el PEI a toda la entidad</t>
  </si>
  <si>
    <t xml:space="preserve">Plan Estratégico Institucional Socializado:
- Registros de asistencia a jornadas de socialización.
- Correos electrónicas
- Piezas comunicativas
- Campañas de socilaización
</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</si>
  <si>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</si>
  <si>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</si>
  <si>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</si>
  <si>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</si>
  <si>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</si>
  <si>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</si>
  <si>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</si>
  <si>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Durante los meses de diciembre del 2022 y enero del 2023 se construyo con los lideres de procesos y subprocesos la propuesta Plan Estratégico Institucional (PEI), la cual se anexa como evidencia.</t>
  </si>
  <si>
    <t>Natalia Pineda
Contratista 
Oficina Asesora de Planeación.</t>
  </si>
  <si>
    <t>Durante el mes de enero se consolido y se hicieron los ajustes al Plan Estratégico Institucional (PEI), el cual se adjunta como evidencia.</t>
  </si>
  <si>
    <t>Adriana Tobar
Jefe
Oficina Asesora de Planeación.</t>
  </si>
  <si>
    <t>Equipo de enlaces de planeacion estratégica 
Oficina Asesora de Planeación</t>
  </si>
  <si>
    <t>Daniel Gallego
Contratista 
Oficina Asesora de Planeación.</t>
  </si>
  <si>
    <t>Durante el mes de febrero se realizó la socialización Plan Estratégico Institucional (PEI) a todos los procesos y direcciones territoriales, se anexan las evidencias del ejercicio.</t>
  </si>
  <si>
    <t xml:space="preserve">El 26 de enero 2023 se aprueba en Consejo Directivo y el 30 de enero 2023 en Comité Institucional de Gestión Desempeño Plan Estratégico Institucional (PEI), se anexa la presentación al Consejo Directivo y el acta de aprobación del CIGD </t>
  </si>
  <si>
    <t>Durante el primer trimestre del 2023 se alinean las herramientas de planeación al PEI y se publican en la página web institucional. 
*Planes de Acción alineados al PEI: https://www.igac.gov.co/es/transparencia-y-acceso-a-la-informacion-publica/plan-de-accion-anual
* Plan Operativo Anual de Inversiones : https://www.igac.gov.co/es/transparencia-y-acceso-a-la-informacion-publica/proyectos-de-inversion-fichas-bpin</t>
  </si>
  <si>
    <t>Se publica Plan Estratégico Institucional (PEI) en la Página Web Institucional. 
https://www.igac.gov.co/es/transparencia-y-acceso-a-la-informacion-publica/plan-estrategico-institucional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</si>
</sst>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yy;@"/>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10" xfId="0" applyBorder="1"/>
    <xf numFmtId="0" fontId="0" fillId="0" borderId="29" xfId="0" applyBorder="1"/>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center" vertical="center" wrapText="1"/>
    </xf>
    <xf numFmtId="0" fontId="1" fillId="0" borderId="1" xfId="1" applyBorder="1" applyAlignment="1">
      <alignment horizontal="justify" vertical="center" wrapText="1"/>
    </xf>
    <xf numFmtId="0" fontId="1" fillId="0" borderId="0" xfId="1" applyAlignment="1">
      <alignment vertical="center"/>
    </xf>
    <xf numFmtId="0" fontId="1" fillId="0" borderId="1" xfId="1" applyBorder="1" applyAlignment="1">
      <alignment vertical="center" wrapText="1"/>
    </xf>
    <xf numFmtId="0" fontId="1" fillId="0" borderId="1" xfId="1" applyBorder="1" applyAlignment="1">
      <alignment horizontal="left" vertical="center" wrapText="1"/>
    </xf>
    <xf numFmtId="14" fontId="1" fillId="0" borderId="1" xfId="1" applyNumberFormat="1" applyBorder="1" applyAlignment="1">
      <alignment horizontal="center" vertical="center" wrapText="1"/>
    </xf>
    <xf numFmtId="0" fontId="1" fillId="0" borderId="8" xfId="1" applyBorder="1" applyAlignment="1">
      <alignment horizontal="center" vertical="center" wrapText="1"/>
    </xf>
    <xf numFmtId="0" fontId="1" fillId="0" borderId="8" xfId="1" applyBorder="1" applyAlignment="1">
      <alignment vertical="center" wrapText="1"/>
    </xf>
    <xf numFmtId="0" fontId="1" fillId="5" borderId="1" xfId="1" applyFill="1" applyBorder="1" applyAlignment="1">
      <alignment horizontal="justify" vertical="top" wrapText="1"/>
    </xf>
    <xf numFmtId="0" fontId="1" fillId="0" borderId="1" xfId="1" applyBorder="1" applyAlignment="1">
      <alignment horizontal="justify" vertical="top" wrapText="1"/>
    </xf>
    <xf numFmtId="0" fontId="1" fillId="0" borderId="7" xfId="1" applyBorder="1" applyAlignment="1">
      <alignment horizontal="left" vertical="center" wrapText="1"/>
    </xf>
    <xf numFmtId="0" fontId="1" fillId="0" borderId="3" xfId="1" applyBorder="1" applyAlignment="1">
      <alignment horizontal="left" vertical="center" wrapText="1"/>
    </xf>
    <xf numFmtId="14" fontId="1" fillId="6" borderId="1" xfId="1" applyNumberFormat="1" applyFill="1" applyBorder="1" applyAlignment="1">
      <alignment horizontal="justify" vertical="center" wrapText="1"/>
    </xf>
    <xf numFmtId="14" fontId="1" fillId="6" borderId="1" xfId="1" applyNumberFormat="1" applyFill="1" applyBorder="1" applyAlignment="1">
      <alignment horizontal="center" vertical="center" wrapText="1"/>
    </xf>
    <xf numFmtId="14" fontId="1" fillId="6" borderId="8" xfId="1" applyNumberFormat="1" applyFill="1" applyBorder="1" applyAlignment="1">
      <alignment horizontal="justify" vertical="center" wrapText="1"/>
    </xf>
    <xf numFmtId="14" fontId="1" fillId="6" borderId="8" xfId="1" applyNumberForma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left" vertical="center" wrapText="1"/>
    </xf>
    <xf numFmtId="0" fontId="5" fillId="0" borderId="29" xfId="1" applyFont="1" applyBorder="1" applyAlignment="1">
      <alignment horizontal="left"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14" fontId="1" fillId="0" borderId="1" xfId="1" applyNumberFormat="1" applyBorder="1" applyAlignment="1">
      <alignment horizontal="left" vertical="top" wrapText="1"/>
    </xf>
    <xf numFmtId="9" fontId="1" fillId="0" borderId="1" xfId="1" applyNumberFormat="1" applyBorder="1" applyAlignment="1">
      <alignment horizontal="left" vertical="top"/>
    </xf>
    <xf numFmtId="14" fontId="1" fillId="0" borderId="1" xfId="1" applyNumberFormat="1" applyBorder="1" applyAlignment="1">
      <alignment horizontal="left" vertical="top"/>
    </xf>
    <xf numFmtId="0" fontId="6" fillId="0" borderId="3" xfId="1" applyFont="1" applyBorder="1" applyAlignment="1">
      <alignment horizontal="left" vertical="top" wrapText="1"/>
    </xf>
    <xf numFmtId="0" fontId="1" fillId="0" borderId="1" xfId="1" applyBorder="1" applyAlignment="1">
      <alignment horizontal="left" vertical="top" wrapText="1"/>
    </xf>
    <xf numFmtId="164" fontId="1" fillId="0" borderId="1" xfId="1" applyNumberFormat="1" applyBorder="1" applyAlignment="1">
      <alignment horizontal="left" vertical="top"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zoomScale="90" zoomScaleNormal="90" workbookViewId="0">
      <selection activeCell="B2" sqref="B2:I4"/>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0"/>
      <c r="B2" s="53" t="s">
        <v>0</v>
      </c>
      <c r="C2" s="54"/>
      <c r="D2" s="54"/>
      <c r="E2" s="54"/>
      <c r="F2" s="54"/>
      <c r="G2" s="54"/>
      <c r="H2" s="54"/>
      <c r="I2" s="55"/>
      <c r="J2" s="62" t="s">
        <v>1</v>
      </c>
    </row>
    <row r="3" spans="1:10" x14ac:dyDescent="0.25">
      <c r="A3" s="51"/>
      <c r="B3" s="56"/>
      <c r="C3" s="57"/>
      <c r="D3" s="57"/>
      <c r="E3" s="57"/>
      <c r="F3" s="57"/>
      <c r="G3" s="57"/>
      <c r="H3" s="57"/>
      <c r="I3" s="58"/>
      <c r="J3" s="63"/>
    </row>
    <row r="4" spans="1:10" ht="15.75" thickBot="1" x14ac:dyDescent="0.3">
      <c r="A4" s="52"/>
      <c r="B4" s="59"/>
      <c r="C4" s="60"/>
      <c r="D4" s="60"/>
      <c r="E4" s="60"/>
      <c r="F4" s="60"/>
      <c r="G4" s="60"/>
      <c r="H4" s="60"/>
      <c r="I4" s="61"/>
      <c r="J4" s="31" t="s">
        <v>2</v>
      </c>
    </row>
    <row r="6" spans="1:10" ht="18.75" x14ac:dyDescent="0.3">
      <c r="A6" s="29" t="s">
        <v>3</v>
      </c>
    </row>
    <row r="8" spans="1:10" x14ac:dyDescent="0.25">
      <c r="A8" t="s">
        <v>4</v>
      </c>
    </row>
    <row r="10" spans="1:10" x14ac:dyDescent="0.25">
      <c r="A10" s="30" t="s">
        <v>5</v>
      </c>
    </row>
    <row r="11" spans="1:10" x14ac:dyDescent="0.25">
      <c r="A11" s="28" t="s">
        <v>6</v>
      </c>
    </row>
    <row r="12" spans="1:10" x14ac:dyDescent="0.25">
      <c r="A12" s="28" t="s">
        <v>7</v>
      </c>
    </row>
    <row r="13" spans="1:10" x14ac:dyDescent="0.25">
      <c r="A13" t="s">
        <v>8</v>
      </c>
    </row>
    <row r="14" spans="1:10" x14ac:dyDescent="0.25">
      <c r="A14" t="s">
        <v>9</v>
      </c>
    </row>
    <row r="15" spans="1:10" ht="15" customHeight="1" x14ac:dyDescent="0.25">
      <c r="A15" s="49" t="s">
        <v>10</v>
      </c>
      <c r="B15" s="49"/>
      <c r="C15" s="49"/>
      <c r="D15" s="49"/>
      <c r="E15" s="49"/>
      <c r="F15" s="49"/>
      <c r="G15" s="49"/>
      <c r="H15" s="49"/>
      <c r="I15" s="49"/>
      <c r="J15" s="49"/>
    </row>
    <row r="16" spans="1:10" x14ac:dyDescent="0.25">
      <c r="A16" s="49"/>
      <c r="B16" s="49"/>
      <c r="C16" s="49"/>
      <c r="D16" s="49"/>
      <c r="E16" s="49"/>
      <c r="F16" s="49"/>
      <c r="G16" s="49"/>
      <c r="H16" s="49"/>
      <c r="I16" s="49"/>
      <c r="J16" s="49"/>
    </row>
    <row r="17" spans="1:10" x14ac:dyDescent="0.25">
      <c r="A17" s="49"/>
      <c r="B17" s="49"/>
      <c r="C17" s="49"/>
      <c r="D17" s="49"/>
      <c r="E17" s="49"/>
      <c r="F17" s="49"/>
      <c r="G17" s="49"/>
      <c r="H17" s="49"/>
      <c r="I17" s="49"/>
      <c r="J17" s="49"/>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0" t="s">
        <v>16</v>
      </c>
    </row>
    <row r="25" spans="1:10" x14ac:dyDescent="0.25">
      <c r="A25" s="28" t="s">
        <v>17</v>
      </c>
    </row>
    <row r="26" spans="1:10" x14ac:dyDescent="0.25">
      <c r="A26" s="28" t="s">
        <v>18</v>
      </c>
    </row>
    <row r="27" spans="1:10" x14ac:dyDescent="0.25">
      <c r="A27" s="49" t="s">
        <v>19</v>
      </c>
      <c r="B27" s="49"/>
      <c r="C27" s="49"/>
      <c r="D27" s="49"/>
      <c r="E27" s="49"/>
      <c r="F27" s="49"/>
      <c r="G27" s="49"/>
      <c r="H27" s="49"/>
      <c r="I27" s="49"/>
      <c r="J27" s="49"/>
    </row>
    <row r="28" spans="1:10" x14ac:dyDescent="0.25">
      <c r="A28" s="49"/>
      <c r="B28" s="49"/>
      <c r="C28" s="49"/>
      <c r="D28" s="49"/>
      <c r="E28" s="49"/>
      <c r="F28" s="49"/>
      <c r="G28" s="49"/>
      <c r="H28" s="49"/>
      <c r="I28" s="49"/>
      <c r="J28" s="49"/>
    </row>
    <row r="29" spans="1:10" x14ac:dyDescent="0.25">
      <c r="A29" s="28" t="s">
        <v>20</v>
      </c>
    </row>
    <row r="30" spans="1:10" x14ac:dyDescent="0.25">
      <c r="A30" t="s">
        <v>21</v>
      </c>
    </row>
    <row r="31" spans="1:10" x14ac:dyDescent="0.25">
      <c r="A31" s="28" t="s">
        <v>22</v>
      </c>
    </row>
    <row r="32" spans="1:10" x14ac:dyDescent="0.25">
      <c r="A32" t="s">
        <v>23</v>
      </c>
    </row>
    <row r="33" spans="1:10" x14ac:dyDescent="0.25">
      <c r="A33" t="s">
        <v>24</v>
      </c>
    </row>
    <row r="34" spans="1:10" x14ac:dyDescent="0.25">
      <c r="A34" s="28" t="s">
        <v>25</v>
      </c>
    </row>
    <row r="35" spans="1:10" x14ac:dyDescent="0.25">
      <c r="A35" t="s">
        <v>26</v>
      </c>
    </row>
    <row r="36" spans="1:10" x14ac:dyDescent="0.25">
      <c r="A36" t="s">
        <v>27</v>
      </c>
    </row>
    <row r="37" spans="1:10" x14ac:dyDescent="0.25">
      <c r="A37" s="48" t="s">
        <v>28</v>
      </c>
      <c r="B37" s="48"/>
      <c r="C37" s="48"/>
      <c r="D37" s="48"/>
      <c r="E37" s="48"/>
      <c r="F37" s="48"/>
      <c r="G37" s="48"/>
      <c r="H37" s="48"/>
      <c r="I37" s="48"/>
      <c r="J37" s="48"/>
    </row>
    <row r="38" spans="1:10" x14ac:dyDescent="0.25">
      <c r="A38" s="48"/>
      <c r="B38" s="48"/>
      <c r="C38" s="48"/>
      <c r="D38" s="48"/>
      <c r="E38" s="48"/>
      <c r="F38" s="48"/>
      <c r="G38" s="48"/>
      <c r="H38" s="48"/>
      <c r="I38" s="48"/>
      <c r="J38" s="48"/>
    </row>
    <row r="40" spans="1:10" x14ac:dyDescent="0.25">
      <c r="A40" s="30" t="s">
        <v>29</v>
      </c>
    </row>
    <row r="41" spans="1:10" x14ac:dyDescent="0.25">
      <c r="A41" t="s">
        <v>30</v>
      </c>
    </row>
    <row r="42" spans="1:10" x14ac:dyDescent="0.25">
      <c r="A42" t="s">
        <v>31</v>
      </c>
    </row>
    <row r="43" spans="1:10" x14ac:dyDescent="0.25">
      <c r="A43" t="s">
        <v>32</v>
      </c>
    </row>
    <row r="44" spans="1:10" x14ac:dyDescent="0.25">
      <c r="A44" s="48" t="s">
        <v>33</v>
      </c>
      <c r="B44" s="48"/>
      <c r="C44" s="48"/>
      <c r="D44" s="48"/>
      <c r="E44" s="48"/>
      <c r="F44" s="48"/>
      <c r="G44" s="48"/>
      <c r="H44" s="48"/>
      <c r="I44" s="48"/>
      <c r="J44" s="48"/>
    </row>
    <row r="45" spans="1:10" x14ac:dyDescent="0.25">
      <c r="A45" s="48"/>
      <c r="B45" s="48"/>
      <c r="C45" s="48"/>
      <c r="D45" s="48"/>
      <c r="E45" s="48"/>
      <c r="F45" s="48"/>
      <c r="G45" s="48"/>
      <c r="H45" s="48"/>
      <c r="I45" s="48"/>
      <c r="J45" s="48"/>
    </row>
    <row r="46" spans="1:10" x14ac:dyDescent="0.25">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&amp;R&amp;7FO-SGI-PC09-01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A4" zoomScale="90" zoomScaleNormal="90" workbookViewId="0">
      <selection activeCell="A7" sqref="A7"/>
    </sheetView>
  </sheetViews>
  <sheetFormatPr baseColWidth="10" defaultColWidth="11.42578125" defaultRowHeight="15" x14ac:dyDescent="0.25"/>
  <cols>
    <col min="1" max="1" width="26.7109375" customWidth="1"/>
    <col min="2" max="2" width="41.5703125" customWidth="1"/>
    <col min="3" max="3" width="25.42578125" customWidth="1"/>
    <col min="4" max="4" width="18.85546875" customWidth="1"/>
    <col min="5" max="5" width="21" customWidth="1"/>
    <col min="6" max="6" width="24.7109375" customWidth="1"/>
    <col min="7" max="7" width="48.7109375" customWidth="1"/>
    <col min="8" max="8" width="43.7109375" customWidth="1"/>
    <col min="9"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0"/>
      <c r="B2" s="53" t="s">
        <v>0</v>
      </c>
      <c r="C2" s="54"/>
      <c r="D2" s="54"/>
      <c r="E2" s="54"/>
      <c r="F2" s="54"/>
      <c r="G2" s="54"/>
      <c r="H2" s="54"/>
      <c r="I2" s="55"/>
      <c r="J2" s="62"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1"/>
      <c r="B3" s="56"/>
      <c r="C3" s="57"/>
      <c r="D3" s="57"/>
      <c r="E3" s="57"/>
      <c r="F3" s="57"/>
      <c r="G3" s="57"/>
      <c r="H3" s="57"/>
      <c r="I3" s="58"/>
      <c r="J3" s="6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2"/>
      <c r="B4" s="59"/>
      <c r="C4" s="60"/>
      <c r="D4" s="60"/>
      <c r="E4" s="60"/>
      <c r="F4" s="60"/>
      <c r="G4" s="60"/>
      <c r="H4" s="60"/>
      <c r="I4" s="61"/>
      <c r="J4" s="31"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64" t="s">
        <v>35</v>
      </c>
      <c r="B5" s="65"/>
      <c r="C5" s="65"/>
      <c r="D5" s="65"/>
      <c r="E5" s="65"/>
      <c r="F5" s="65"/>
      <c r="G5" s="65"/>
      <c r="H5" s="65"/>
      <c r="I5" s="65"/>
      <c r="J5" s="66"/>
      <c r="K5" s="34"/>
      <c r="L5" s="34"/>
      <c r="M5" s="34"/>
      <c r="N5" s="34"/>
      <c r="O5" s="34"/>
      <c r="P5" s="34"/>
      <c r="Q5" s="34"/>
      <c r="R5" s="34"/>
      <c r="S5" s="34"/>
      <c r="T5" s="34"/>
      <c r="U5" s="34"/>
      <c r="V5" s="34"/>
      <c r="W5" s="34"/>
      <c r="X5" s="34"/>
      <c r="Y5" s="34"/>
      <c r="Z5" s="34"/>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25" customHeight="1" x14ac:dyDescent="0.25">
      <c r="A7" s="32" t="s">
        <v>46</v>
      </c>
      <c r="B7" s="41" t="s">
        <v>47</v>
      </c>
      <c r="C7" s="32" t="s">
        <v>48</v>
      </c>
      <c r="D7" s="32" t="s">
        <v>49</v>
      </c>
      <c r="E7" s="32" t="s">
        <v>50</v>
      </c>
      <c r="F7" s="32" t="s">
        <v>50</v>
      </c>
      <c r="G7" s="40" t="s">
        <v>51</v>
      </c>
      <c r="H7" s="40" t="s">
        <v>52</v>
      </c>
      <c r="I7" s="36" t="s">
        <v>53</v>
      </c>
      <c r="J7" s="37">
        <v>45290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5"/>
      <c r="B8" s="33"/>
      <c r="C8" s="33"/>
      <c r="D8" s="32"/>
      <c r="E8" s="32"/>
      <c r="F8" s="33"/>
      <c r="G8" s="32"/>
      <c r="H8" s="35"/>
      <c r="I8" s="36"/>
      <c r="J8" s="3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5"/>
      <c r="B9" s="33"/>
      <c r="C9" s="33"/>
      <c r="D9" s="32"/>
      <c r="E9" s="32"/>
      <c r="F9" s="33"/>
      <c r="G9" s="32"/>
      <c r="H9" s="35"/>
      <c r="I9" s="36"/>
      <c r="J9" s="3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5"/>
      <c r="B10" s="33"/>
      <c r="C10" s="33"/>
      <c r="D10" s="32"/>
      <c r="E10" s="32"/>
      <c r="F10" s="33"/>
      <c r="G10" s="32"/>
      <c r="H10" s="35"/>
      <c r="I10" s="36"/>
      <c r="J10" s="37"/>
    </row>
    <row r="11" spans="1:111" ht="20.100000000000001" customHeight="1" x14ac:dyDescent="0.25">
      <c r="A11" s="5"/>
      <c r="B11" s="33"/>
      <c r="C11" s="33"/>
      <c r="D11" s="32"/>
      <c r="E11" s="32"/>
      <c r="F11" s="33"/>
      <c r="G11" s="32"/>
      <c r="H11" s="35"/>
      <c r="I11" s="36"/>
      <c r="J11" s="37"/>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&amp;R&amp;7FO-SGI-PC09-01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5"/>
  <sheetViews>
    <sheetView showGridLines="0" zoomScale="90" zoomScaleNormal="90" workbookViewId="0">
      <selection activeCell="A7" sqref="A7"/>
    </sheetView>
  </sheetViews>
  <sheetFormatPr baseColWidth="10" defaultColWidth="11.42578125" defaultRowHeight="15" x14ac:dyDescent="0.25"/>
  <cols>
    <col min="1" max="1" width="35.28515625" customWidth="1"/>
    <col min="2" max="2" width="25" customWidth="1"/>
    <col min="3" max="3" width="25.42578125" customWidth="1"/>
    <col min="4" max="4" width="31.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0"/>
      <c r="B2" s="53" t="s">
        <v>0</v>
      </c>
      <c r="C2" s="54"/>
      <c r="D2" s="54"/>
      <c r="E2" s="54"/>
      <c r="F2" s="54"/>
      <c r="G2" s="55"/>
      <c r="H2" s="62"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51"/>
      <c r="B3" s="56"/>
      <c r="C3" s="57"/>
      <c r="D3" s="57"/>
      <c r="E3" s="57"/>
      <c r="F3" s="57"/>
      <c r="G3" s="58"/>
      <c r="H3" s="6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52"/>
      <c r="B4" s="59"/>
      <c r="C4" s="60"/>
      <c r="D4" s="60"/>
      <c r="E4" s="60"/>
      <c r="F4" s="60"/>
      <c r="G4" s="61"/>
      <c r="H4" s="31"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69" t="s">
        <v>54</v>
      </c>
      <c r="B5" s="70"/>
      <c r="C5" s="70"/>
      <c r="D5" s="70"/>
      <c r="E5" s="70"/>
      <c r="F5" s="70"/>
      <c r="G5" s="70"/>
      <c r="H5" s="70"/>
      <c r="I5" s="34"/>
      <c r="J5" s="34"/>
      <c r="K5" s="34"/>
      <c r="L5" s="34"/>
      <c r="M5" s="34"/>
      <c r="N5" s="34"/>
      <c r="O5" s="34"/>
      <c r="P5" s="34"/>
      <c r="Q5" s="34"/>
      <c r="R5" s="34"/>
      <c r="S5" s="34"/>
      <c r="T5" s="34"/>
      <c r="U5" s="34"/>
      <c r="V5" s="34"/>
      <c r="W5" s="34"/>
      <c r="X5" s="34"/>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5" t="s">
        <v>55</v>
      </c>
      <c r="B6" s="67" t="s">
        <v>46</v>
      </c>
      <c r="C6" s="71"/>
      <c r="D6" s="71"/>
      <c r="E6" s="71"/>
      <c r="F6" s="71"/>
      <c r="G6" s="71"/>
      <c r="H6" s="72"/>
      <c r="I6" s="34"/>
      <c r="J6" s="34"/>
      <c r="K6" s="34"/>
      <c r="L6" s="34"/>
      <c r="M6" s="34"/>
      <c r="N6" s="34"/>
      <c r="O6" s="34"/>
      <c r="P6" s="34"/>
      <c r="Q6" s="34"/>
      <c r="R6" s="34"/>
      <c r="S6" s="34"/>
      <c r="T6" s="34"/>
      <c r="U6" s="34"/>
      <c r="V6" s="34"/>
      <c r="W6" s="34"/>
      <c r="X6" s="34"/>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5" t="s">
        <v>56</v>
      </c>
      <c r="B7" s="67" t="s">
        <v>57</v>
      </c>
      <c r="C7" s="68"/>
      <c r="D7" s="16" t="s">
        <v>58</v>
      </c>
      <c r="E7" s="17" t="s">
        <v>59</v>
      </c>
      <c r="F7" s="18"/>
      <c r="G7" s="16" t="s">
        <v>60</v>
      </c>
      <c r="H7" s="19" t="s">
        <v>61</v>
      </c>
      <c r="I7" s="34"/>
      <c r="J7" s="34"/>
      <c r="K7" s="34"/>
      <c r="L7" s="34"/>
      <c r="M7" s="34"/>
      <c r="N7" s="34"/>
      <c r="O7" s="34"/>
      <c r="P7" s="34"/>
      <c r="Q7" s="34"/>
      <c r="R7" s="34"/>
      <c r="S7" s="34"/>
      <c r="T7" s="34"/>
      <c r="U7" s="34"/>
      <c r="V7" s="34"/>
      <c r="W7" s="34"/>
      <c r="X7" s="34"/>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3"/>
      <c r="B8" s="14"/>
      <c r="C8" s="14"/>
      <c r="D8" s="9"/>
      <c r="G8" s="9"/>
      <c r="I8" s="34"/>
      <c r="J8" s="34"/>
      <c r="K8" s="34"/>
      <c r="L8" s="34"/>
      <c r="M8" s="34"/>
      <c r="N8" s="34"/>
      <c r="O8" s="34"/>
      <c r="P8" s="34"/>
      <c r="Q8" s="34"/>
      <c r="R8" s="34"/>
      <c r="S8" s="34"/>
      <c r="T8" s="34"/>
      <c r="U8" s="34"/>
      <c r="V8" s="34"/>
      <c r="W8" s="34"/>
      <c r="X8" s="34"/>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0" t="s">
        <v>62</v>
      </c>
      <c r="B9" s="11" t="s">
        <v>63</v>
      </c>
      <c r="C9" s="11" t="s">
        <v>64</v>
      </c>
      <c r="D9" s="11" t="s">
        <v>65</v>
      </c>
      <c r="E9" s="11" t="s">
        <v>66</v>
      </c>
      <c r="F9" s="11" t="s">
        <v>67</v>
      </c>
      <c r="G9" s="11" t="s">
        <v>68</v>
      </c>
      <c r="H9" s="12" t="s">
        <v>69</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25.5" customHeight="1" x14ac:dyDescent="0.25">
      <c r="A10" s="42" t="s">
        <v>70</v>
      </c>
      <c r="B10" s="38" t="s">
        <v>71</v>
      </c>
      <c r="C10" s="38" t="s">
        <v>71</v>
      </c>
      <c r="D10" s="38" t="s">
        <v>50</v>
      </c>
      <c r="E10" s="38" t="s">
        <v>72</v>
      </c>
      <c r="F10" s="46">
        <v>44899</v>
      </c>
      <c r="G10" s="47">
        <v>44956</v>
      </c>
      <c r="H10" s="39" t="s">
        <v>73</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25.5" x14ac:dyDescent="0.25">
      <c r="A11" s="43" t="s">
        <v>74</v>
      </c>
      <c r="B11" s="38" t="s">
        <v>71</v>
      </c>
      <c r="C11" s="38" t="s">
        <v>71</v>
      </c>
      <c r="D11" s="32" t="s">
        <v>75</v>
      </c>
      <c r="E11" s="32" t="s">
        <v>72</v>
      </c>
      <c r="F11" s="44">
        <v>44928</v>
      </c>
      <c r="G11" s="45">
        <v>44956</v>
      </c>
      <c r="H11" s="35" t="s">
        <v>76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38.25" x14ac:dyDescent="0.25">
      <c r="A12" s="43" t="s">
        <v>77</v>
      </c>
      <c r="B12" s="38" t="s">
        <v>71</v>
      </c>
      <c r="C12" s="38" t="s">
        <v>71</v>
      </c>
      <c r="D12" s="32" t="s">
        <v>78</v>
      </c>
      <c r="E12" s="32" t="s">
        <v>72</v>
      </c>
      <c r="F12" s="44">
        <v>44928</v>
      </c>
      <c r="G12" s="45">
        <v>44957</v>
      </c>
      <c r="H12" s="35" t="s">
        <v>79</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51" x14ac:dyDescent="0.25">
      <c r="A13" s="43" t="s">
        <v>80</v>
      </c>
      <c r="B13" s="38" t="s">
        <v>71</v>
      </c>
      <c r="C13" s="38" t="s">
        <v>71</v>
      </c>
      <c r="D13" s="32" t="s">
        <v>83</v>
      </c>
      <c r="E13" s="32" t="s">
        <v>72</v>
      </c>
      <c r="F13" s="44">
        <v>44958</v>
      </c>
      <c r="G13" s="45">
        <v>45016</v>
      </c>
      <c r="H13" s="35" t="s">
        <v>81</v>
      </c>
    </row>
    <row r="14" spans="1:109" ht="30" customHeight="1" x14ac:dyDescent="0.25">
      <c r="A14" s="43" t="s">
        <v>82</v>
      </c>
      <c r="B14" s="38" t="s">
        <v>71</v>
      </c>
      <c r="C14" s="38" t="s">
        <v>71</v>
      </c>
      <c r="D14" s="32" t="s">
        <v>83</v>
      </c>
      <c r="E14" s="32" t="s">
        <v>72</v>
      </c>
      <c r="F14" s="44">
        <v>44952</v>
      </c>
      <c r="G14" s="45">
        <v>44957</v>
      </c>
      <c r="H14" s="35" t="s">
        <v>84</v>
      </c>
    </row>
    <row r="15" spans="1:109" ht="102.75" customHeight="1" x14ac:dyDescent="0.25">
      <c r="A15" s="43" t="s">
        <v>85</v>
      </c>
      <c r="B15" s="38" t="s">
        <v>71</v>
      </c>
      <c r="C15" s="38" t="s">
        <v>71</v>
      </c>
      <c r="D15" s="32" t="s">
        <v>83</v>
      </c>
      <c r="E15" s="32" t="s">
        <v>72</v>
      </c>
      <c r="F15" s="44">
        <v>44958</v>
      </c>
      <c r="G15" s="45">
        <v>44985</v>
      </c>
      <c r="H15" s="35" t="s">
        <v>86</v>
      </c>
    </row>
  </sheetData>
  <mergeCells count="6">
    <mergeCell ref="B7:C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&amp;R&amp;7FO-SGI-PC09-01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5"/>
  <sheetViews>
    <sheetView showGridLines="0" tabSelected="1" topLeftCell="A3" zoomScale="90" zoomScaleNormal="90" workbookViewId="0">
      <pane xSplit="1" ySplit="7" topLeftCell="G10" activePane="bottomRight" state="frozen"/>
      <selection activeCell="A3" sqref="A3"/>
      <selection pane="topRight" activeCell="B3" sqref="B3"/>
      <selection pane="bottomLeft" activeCell="A10" sqref="A10"/>
      <selection pane="bottomRight" activeCell="H10" sqref="H10"/>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0"/>
      <c r="B2" s="53" t="s">
        <v>0</v>
      </c>
      <c r="C2" s="54"/>
      <c r="D2" s="54"/>
      <c r="E2" s="54"/>
      <c r="F2" s="54"/>
      <c r="G2" s="54"/>
      <c r="H2" s="54"/>
      <c r="I2" s="54"/>
      <c r="J2" s="54"/>
      <c r="K2" s="55"/>
      <c r="L2" s="62"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1"/>
      <c r="B3" s="56"/>
      <c r="C3" s="57"/>
      <c r="D3" s="57"/>
      <c r="E3" s="57"/>
      <c r="F3" s="57"/>
      <c r="G3" s="57"/>
      <c r="H3" s="57"/>
      <c r="I3" s="57"/>
      <c r="J3" s="57"/>
      <c r="K3" s="58"/>
      <c r="L3" s="6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2"/>
      <c r="B4" s="59"/>
      <c r="C4" s="60"/>
      <c r="D4" s="60"/>
      <c r="E4" s="60"/>
      <c r="F4" s="60"/>
      <c r="G4" s="60"/>
      <c r="H4" s="60"/>
      <c r="I4" s="60"/>
      <c r="J4" s="60"/>
      <c r="K4" s="61"/>
      <c r="L4" s="31"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3" t="s">
        <v>87</v>
      </c>
      <c r="B5" s="74"/>
      <c r="C5" s="74"/>
      <c r="D5" s="74"/>
      <c r="E5" s="74"/>
      <c r="F5" s="74"/>
      <c r="G5" s="74"/>
      <c r="H5" s="74"/>
      <c r="I5" s="74"/>
      <c r="J5" s="74"/>
      <c r="K5" s="74"/>
      <c r="L5" s="74"/>
      <c r="M5" s="34"/>
      <c r="N5" s="34"/>
      <c r="O5" s="34"/>
      <c r="P5" s="34"/>
      <c r="Q5" s="34"/>
      <c r="R5" s="34"/>
      <c r="S5" s="34"/>
      <c r="T5" s="34"/>
      <c r="U5" s="34"/>
      <c r="V5" s="34"/>
      <c r="W5" s="34"/>
      <c r="X5" s="34"/>
      <c r="Y5" s="34"/>
      <c r="Z5" s="34"/>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5" t="s">
        <v>55</v>
      </c>
      <c r="B6" s="75" t="str">
        <f>'PLAN DE TRABAJO'!B6:H6</f>
        <v xml:space="preserve">Nueva plataforma estratégica </v>
      </c>
      <c r="C6" s="76"/>
      <c r="D6" s="76"/>
      <c r="E6" s="76"/>
      <c r="F6" s="76"/>
      <c r="G6" s="76"/>
      <c r="H6" s="76"/>
      <c r="I6" s="76"/>
      <c r="J6" s="76"/>
      <c r="K6" s="76"/>
      <c r="L6" s="77"/>
      <c r="M6" s="34"/>
      <c r="N6" s="34"/>
      <c r="O6" s="34"/>
      <c r="P6" s="34"/>
      <c r="Q6" s="34"/>
      <c r="R6" s="34"/>
      <c r="S6" s="34"/>
      <c r="T6" s="34"/>
      <c r="U6" s="34"/>
      <c r="V6" s="34"/>
      <c r="W6" s="34"/>
      <c r="X6" s="34"/>
      <c r="Y6" s="34"/>
      <c r="Z6" s="34"/>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56</v>
      </c>
      <c r="B7" s="78" t="str">
        <f>'PLAN DE TRABAJO'!B7:C7</f>
        <v>Adriana Rocío Tovar Cortés</v>
      </c>
      <c r="C7" s="79"/>
      <c r="D7" s="79"/>
      <c r="E7" s="23" t="s">
        <v>58</v>
      </c>
      <c r="F7" s="25" t="str">
        <f>'PLAN DE TRABAJO'!E7</f>
        <v xml:space="preserve">JEFE OFICINA ASESORA DE PLANEACIÓN </v>
      </c>
      <c r="G7" s="26"/>
      <c r="H7" s="27"/>
      <c r="I7" s="23" t="s">
        <v>60</v>
      </c>
      <c r="J7" s="80" t="str">
        <f>'PLAN DE TRABAJO'!H7:H7</f>
        <v>OFICINA ASESORA DE PLANEACIÓN</v>
      </c>
      <c r="K7" s="81"/>
      <c r="L7" s="82"/>
      <c r="M7" s="34"/>
      <c r="N7" s="34"/>
      <c r="O7" s="34"/>
      <c r="P7" s="34"/>
      <c r="Q7" s="34"/>
      <c r="R7" s="34"/>
      <c r="S7" s="34"/>
      <c r="T7" s="34"/>
      <c r="U7" s="34"/>
      <c r="V7" s="34"/>
      <c r="W7" s="34"/>
      <c r="X7" s="34"/>
      <c r="Y7" s="34"/>
      <c r="Z7" s="34"/>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3"/>
      <c r="B8" s="20"/>
      <c r="C8" s="20"/>
      <c r="D8" s="20"/>
      <c r="E8" s="9"/>
      <c r="F8" s="21"/>
      <c r="G8" s="21"/>
      <c r="H8" s="21"/>
      <c r="I8" s="9"/>
      <c r="J8" s="22"/>
      <c r="K8" s="22"/>
      <c r="L8" s="22"/>
      <c r="M8" s="34"/>
      <c r="N8" s="34"/>
      <c r="O8" s="34"/>
      <c r="P8" s="34"/>
      <c r="Q8" s="34"/>
      <c r="R8" s="34"/>
      <c r="S8" s="34"/>
      <c r="T8" s="34"/>
      <c r="U8" s="34"/>
      <c r="V8" s="34"/>
      <c r="W8" s="34"/>
      <c r="X8" s="34"/>
      <c r="Y8" s="34"/>
      <c r="Z8" s="34"/>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6" t="s">
        <v>62</v>
      </c>
      <c r="B9" s="6" t="s">
        <v>63</v>
      </c>
      <c r="C9" s="6" t="s">
        <v>64</v>
      </c>
      <c r="D9" s="6" t="s">
        <v>65</v>
      </c>
      <c r="E9" s="6" t="s">
        <v>67</v>
      </c>
      <c r="F9" s="6" t="s">
        <v>68</v>
      </c>
      <c r="G9" s="6" t="s">
        <v>88</v>
      </c>
      <c r="H9" s="7" t="s">
        <v>89</v>
      </c>
      <c r="I9" s="7" t="s">
        <v>90</v>
      </c>
      <c r="J9" s="7" t="s">
        <v>91</v>
      </c>
      <c r="K9" s="8" t="s">
        <v>92</v>
      </c>
      <c r="L9" s="8" t="s">
        <v>93</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64.5" customHeight="1" x14ac:dyDescent="0.25">
      <c r="A10" s="86" t="str">
        <f>'PLAN DE TRABAJO'!A10</f>
        <v>Construir el Plan Estratégico Institucional  - PEI</v>
      </c>
      <c r="B10" s="87" t="str">
        <f>'PLAN DE TRABAJO'!B10</f>
        <v>TODOS</v>
      </c>
      <c r="C10" s="87" t="str">
        <f>'PLAN DE TRABAJO'!C10</f>
        <v>TODOS</v>
      </c>
      <c r="D10" s="87" t="str">
        <f>'PLAN DE TRABAJO'!D10</f>
        <v>Todos</v>
      </c>
      <c r="E10" s="88">
        <f>'PLAN DE TRABAJO'!F10</f>
        <v>44899</v>
      </c>
      <c r="F10" s="88">
        <f>'PLAN DE TRABAJO'!G10</f>
        <v>44956</v>
      </c>
      <c r="G10" s="87" t="str">
        <f>'PLAN DE TRABAJO'!H10</f>
        <v>Propuesta Plan Estratégico Institucional</v>
      </c>
      <c r="H10" s="83" t="s">
        <v>94</v>
      </c>
      <c r="I10" s="83" t="s">
        <v>95</v>
      </c>
      <c r="J10" s="83">
        <v>45257</v>
      </c>
      <c r="K10" s="84">
        <v>1</v>
      </c>
      <c r="L10" s="85">
        <v>44956</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64.5" customHeight="1" x14ac:dyDescent="0.25">
      <c r="A11" s="86" t="str">
        <f>'PLAN DE TRABAJO'!A11</f>
        <v xml:space="preserve">Consolidar el Plan Estratégico Institucional </v>
      </c>
      <c r="B11" s="87" t="str">
        <f>'PLAN DE TRABAJO'!B11</f>
        <v>TODOS</v>
      </c>
      <c r="C11" s="87" t="str">
        <f>'PLAN DE TRABAJO'!C11</f>
        <v>TODOS</v>
      </c>
      <c r="D11" s="87" t="str">
        <f>'PLAN DE TRABAJO'!D11</f>
        <v>Natalia María Pineda Betancourt</v>
      </c>
      <c r="E11" s="88">
        <f>'PLAN DE TRABAJO'!F11</f>
        <v>44928</v>
      </c>
      <c r="F11" s="88">
        <f>'PLAN DE TRABAJO'!G11</f>
        <v>44956</v>
      </c>
      <c r="G11" s="87" t="str">
        <f>'PLAN DE TRABAJO'!H11</f>
        <v>Plan Estratégico Institucional Consolidado</v>
      </c>
      <c r="H11" s="83" t="s">
        <v>96</v>
      </c>
      <c r="I11" s="83" t="s">
        <v>95</v>
      </c>
      <c r="J11" s="83">
        <v>45257</v>
      </c>
      <c r="K11" s="84">
        <v>1</v>
      </c>
      <c r="L11" s="85">
        <v>44956</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64.5" customHeight="1" x14ac:dyDescent="0.25">
      <c r="A12" s="86" t="str">
        <f>'PLAN DE TRABAJO'!A12</f>
        <v xml:space="preserve">Aprobar el Plan Estratégico Institucional </v>
      </c>
      <c r="B12" s="87" t="str">
        <f>'PLAN DE TRABAJO'!B12</f>
        <v>TODOS</v>
      </c>
      <c r="C12" s="87" t="str">
        <f>'PLAN DE TRABAJO'!C12</f>
        <v>TODOS</v>
      </c>
      <c r="D12" s="87" t="str">
        <f>'PLAN DE TRABAJO'!D12</f>
        <v>Comité Institucional de Gestión y Desempeño
Consejo Directivo IGAC</v>
      </c>
      <c r="E12" s="88">
        <f>'PLAN DE TRABAJO'!F12</f>
        <v>44928</v>
      </c>
      <c r="F12" s="88">
        <f>'PLAN DE TRABAJO'!G12</f>
        <v>44957</v>
      </c>
      <c r="G12" s="87" t="str">
        <f>'PLAN DE TRABAJO'!H12</f>
        <v>Plan Estratégico Institucional Aprobado</v>
      </c>
      <c r="H12" s="83" t="s">
        <v>101</v>
      </c>
      <c r="I12" s="83" t="s">
        <v>97</v>
      </c>
      <c r="J12" s="83">
        <v>45257</v>
      </c>
      <c r="K12" s="84">
        <v>1</v>
      </c>
      <c r="L12" s="85">
        <v>44957</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64.5" customHeight="1" x14ac:dyDescent="0.25">
      <c r="A13" s="86" t="str">
        <f>'PLAN DE TRABAJO'!A13</f>
        <v>Alinear las herramientas de planeación al PEI</v>
      </c>
      <c r="B13" s="87" t="str">
        <f>'PLAN DE TRABAJO'!B13</f>
        <v>TODOS</v>
      </c>
      <c r="C13" s="87" t="str">
        <f>'PLAN DE TRABAJO'!C13</f>
        <v>TODOS</v>
      </c>
      <c r="D13" s="87" t="s">
        <v>83</v>
      </c>
      <c r="E13" s="88">
        <f>'PLAN DE TRABAJO'!F13</f>
        <v>44958</v>
      </c>
      <c r="F13" s="88">
        <f>'PLAN DE TRABAJO'!G13</f>
        <v>45016</v>
      </c>
      <c r="G13" s="87" t="str">
        <f>'PLAN DE TRABAJO'!H13</f>
        <v xml:space="preserve">Planes de Acción alineados al PEI
Plan Operativo Anual de Inversiones alineado al PEI
</v>
      </c>
      <c r="H13" s="83" t="s">
        <v>102</v>
      </c>
      <c r="I13" s="83" t="s">
        <v>98</v>
      </c>
      <c r="J13" s="83">
        <v>45257</v>
      </c>
      <c r="K13" s="84">
        <v>1</v>
      </c>
      <c r="L13" s="85">
        <v>45015</v>
      </c>
    </row>
    <row r="14" spans="1:111" ht="64.5" customHeight="1" x14ac:dyDescent="0.25">
      <c r="A14" s="86" t="str">
        <f>'PLAN DE TRABAJO'!A14</f>
        <v>Publicar el PEI en la Página Web Institucional</v>
      </c>
      <c r="B14" s="87" t="str">
        <f>'PLAN DE TRABAJO'!B14</f>
        <v>TODOS</v>
      </c>
      <c r="C14" s="87" t="str">
        <f>'PLAN DE TRABAJO'!C14</f>
        <v>TODOS</v>
      </c>
      <c r="D14" s="87" t="str">
        <f>'PLAN DE TRABAJO'!D14</f>
        <v>OAP</v>
      </c>
      <c r="E14" s="88">
        <f>'PLAN DE TRABAJO'!F14</f>
        <v>44952</v>
      </c>
      <c r="F14" s="88">
        <f>'PLAN DE TRABAJO'!G14</f>
        <v>44957</v>
      </c>
      <c r="G14" s="87" t="str">
        <f>'PLAN DE TRABAJO'!H14</f>
        <v>Plan Estratégico Institucional Publicado en página Web</v>
      </c>
      <c r="H14" s="83" t="s">
        <v>103</v>
      </c>
      <c r="I14" s="83" t="s">
        <v>99</v>
      </c>
      <c r="J14" s="83">
        <v>45257</v>
      </c>
      <c r="K14" s="84">
        <v>1</v>
      </c>
      <c r="L14" s="85">
        <v>44956</v>
      </c>
    </row>
    <row r="15" spans="1:111" ht="64.5" customHeight="1" x14ac:dyDescent="0.25">
      <c r="A15" s="86" t="str">
        <f>'PLAN DE TRABAJO'!A15</f>
        <v>Socializar el PEI a toda la entidad</v>
      </c>
      <c r="B15" s="87" t="str">
        <f>'PLAN DE TRABAJO'!B15</f>
        <v>TODOS</v>
      </c>
      <c r="C15" s="87" t="str">
        <f>'PLAN DE TRABAJO'!C15</f>
        <v>TODOS</v>
      </c>
      <c r="D15" s="87" t="str">
        <f>'PLAN DE TRABAJO'!D15</f>
        <v>OAP</v>
      </c>
      <c r="E15" s="88">
        <f>'PLAN DE TRABAJO'!F15</f>
        <v>44958</v>
      </c>
      <c r="F15" s="88">
        <f>'PLAN DE TRABAJO'!G15</f>
        <v>44985</v>
      </c>
      <c r="G15" s="87" t="str">
        <f>'PLAN DE TRABAJO'!H15</f>
        <v xml:space="preserve">Plan Estratégico Institucional Socializado:
- Registros de asistencia a jornadas de socialización.
- Correos electrónicas
- Piezas comunicativas
- Campañas de socilaización
</v>
      </c>
      <c r="H15" s="83" t="s">
        <v>100</v>
      </c>
      <c r="I15" s="83" t="s">
        <v>97</v>
      </c>
      <c r="J15" s="83">
        <v>45257</v>
      </c>
      <c r="K15" s="84">
        <v>1</v>
      </c>
      <c r="L15" s="85">
        <v>44985</v>
      </c>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&amp;R&amp;7FO-SGI-PC09-01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planeacion oficina</cp:lastModifiedBy>
  <cp:revision/>
  <dcterms:created xsi:type="dcterms:W3CDTF">2021-03-18T19:35:56Z</dcterms:created>
  <dcterms:modified xsi:type="dcterms:W3CDTF">2023-12-01T12:43:14Z</dcterms:modified>
  <cp:category/>
  <cp:contentStatus/>
</cp:coreProperties>
</file>