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user\Downloads\20231201 Seguimioento Gestion de Cambio\"/>
    </mc:Choice>
  </mc:AlternateContent>
  <xr:revisionPtr revIDLastSave="0" documentId="13_ncr:1_{3BC1EAA0-B35C-40FF-A6FD-52E5077A4423}" xr6:coauthVersionLast="47" xr6:coauthVersionMax="47" xr10:uidLastSave="{00000000-0000-0000-0000-000000000000}"/>
  <bookViews>
    <workbookView xWindow="-120" yWindow="-120" windowWidth="20730" windowHeight="11040" firstSheet="1" activeTab="1" xr2:uid="{00000000-000D-0000-FFFF-FFFF00000000}"/>
    <workbookView xWindow="-120" yWindow="-120" windowWidth="20730" windowHeight="11040" firstSheet="1" activeTab="3" xr2:uid="{00000000-000D-0000-FFFF-FFFF01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G11" i="3" l="1"/>
  <c r="G12" i="3"/>
  <c r="G13" i="3"/>
  <c r="G14" i="3"/>
  <c r="G15" i="3"/>
  <c r="G16" i="3"/>
  <c r="A11" i="3"/>
  <c r="A12" i="3"/>
  <c r="A13" i="3"/>
  <c r="A14" i="3"/>
  <c r="A15" i="3"/>
  <c r="A16" i="3"/>
  <c r="D11" i="3"/>
  <c r="E11" i="3"/>
  <c r="F11" i="3"/>
  <c r="D12" i="3"/>
  <c r="E12" i="3"/>
  <c r="F12" i="3"/>
  <c r="D13" i="3"/>
  <c r="F13" i="3"/>
  <c r="D14" i="3"/>
  <c r="E14" i="3"/>
  <c r="F14" i="3"/>
  <c r="D15" i="3"/>
  <c r="E15" i="3"/>
  <c r="F15" i="3"/>
  <c r="D16" i="3"/>
  <c r="E16" i="3"/>
  <c r="F16" i="3"/>
  <c r="F7" i="3"/>
  <c r="G10" i="3"/>
  <c r="J7" i="3"/>
  <c r="B7" i="3"/>
  <c r="B6" i="3"/>
  <c r="F10" i="3"/>
  <c r="E10" i="3"/>
  <c r="D10" i="3"/>
  <c r="C11" i="3"/>
  <c r="C12" i="3"/>
  <c r="C13" i="3"/>
  <c r="C14" i="3"/>
  <c r="C15" i="3"/>
  <c r="C16" i="3"/>
  <c r="C10" i="3"/>
  <c r="B11" i="3"/>
  <c r="B12" i="3"/>
  <c r="B13" i="3"/>
  <c r="B14" i="3"/>
  <c r="B15" i="3"/>
  <c r="B16" i="3"/>
  <c r="B10" i="3"/>
  <c r="A10" i="3"/>
</calcChain>
</file>

<file path=xl/sharedStrings.xml><?xml version="1.0" encoding="utf-8"?>
<sst xmlns="http://schemas.openxmlformats.org/spreadsheetml/2006/main" count="155" uniqueCount="102">
  <si>
    <t>Matriz de Gestión de Cambios</t>
  </si>
  <si>
    <t>FO-SGI-PC09-01</t>
  </si>
  <si>
    <t>Versión 1</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</si>
  <si>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</si>
  <si>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</si>
  <si>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</si>
  <si>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</si>
  <si>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</si>
  <si>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</si>
  <si>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</si>
  <si>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</si>
  <si>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</si>
  <si>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</si>
  <si>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</si>
  <si>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</si>
  <si>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</si>
  <si>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</si>
  <si>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</si>
  <si>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</si>
  <si>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</si>
  <si>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</si>
  <si>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</si>
  <si>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</si>
  <si>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</si>
  <si>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</si>
  <si>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</si>
  <si>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</si>
  <si>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</si>
  <si>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</si>
  <si>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</si>
  <si>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</si>
  <si>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</si>
  <si>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</si>
  <si>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</si>
  <si>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</si>
  <si>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</si>
  <si>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</si>
  <si>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</si>
  <si>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</si>
  <si>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</si>
  <si>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</si>
  <si>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</si>
  <si>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</si>
  <si>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</si>
  <si>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</si>
  <si>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</si>
  <si>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r>
      <rPr>
        <b/>
        <sz val="10"/>
        <color rgb="FF000000"/>
        <rFont val="Arial"/>
        <family val="2"/>
      </rPr>
      <t xml:space="preserve">Modelo de negocio y Cadena de Valor orientado al Sistema de Administración de Tierras - SAT.
</t>
    </r>
    <r>
      <rPr>
        <sz val="10"/>
        <color rgb="FF000000"/>
        <rFont val="Arial"/>
        <family val="2"/>
      </rPr>
      <t>Con el propósito de articular las apuestas, catalizadores, programas y legados del Plan Nacional de Desarrollo 2023-2026, el IGAC, buscará  optimizar su modelo de operación por procesos para lo cual, durante esta vigencia se construirá una propuesta ajustada a las necesidades de la entidad que permita dar cumplimiento a las metas, programas y políticas del PND, así como a los objetivos y estrategias del PEI.</t>
    </r>
  </si>
  <si>
    <t>Necesidad de ajustar los procesos del IGAC a los nuevos roles, retos, recursos y responsabilidades asignadas en el marco del PND, políticas públicas y el PEI vigentes.
Necesidad de atender el flujo constante de información geográfica, para los actores del Sistema de Administración de Tierras y lograr una óptima territorialización de la información.
Atender las necesidades y expectativas de las partes interesadas.
Necesidad de incrementar la generación de valor público a través de la mejora de los servicios, productos e información geográfica de valor que ofrece el instituto.</t>
  </si>
  <si>
    <t xml:space="preserve">Externo </t>
  </si>
  <si>
    <t xml:space="preserve">Legal/Normativo
Requerimientos de los usuarios/clientes y/o partes Interesadas 
</t>
  </si>
  <si>
    <t>TODOS</t>
  </si>
  <si>
    <t>Resistencia al cambio por parte de los servidores públicos y contratistas frente a los nuevos procesos.
Posibilidad de incumplimiento de los nuevos retos, metas, programas, proyectos y responsabilidades asignadas al IGAC en el marco del PND, debido a la falta de ejecución y seguimiento de éstos.
Posibilidad de no atender las necesidades del nuevo modelo de operación por falta de la tecnología adecuada o por falta de apropiación de la misma,
Posibilidad de perdida reputacional por la no implementación del modelo de operación.</t>
  </si>
  <si>
    <t xml:space="preserve">Desarticulación de la documentación con la nueva Cadena de Valor.
Integración con los nuevos actores que forman parte de la Cadena de Valor.
Reconocimiento del IGAC como autoridad en los temas propios de su misionalidad, de cara a las partes interesadas.
Información geográfica, productos y servicios ajustados a las necesidaades de las partes interesadas. 
Sistema de Gestión Integrado que apoya la operación de la nueva Cadena de Valor.
</t>
  </si>
  <si>
    <t>Modelo de negocio y Cadena de Valor orientado al Sistema de Administración de Tierras - SAT inplementado.</t>
  </si>
  <si>
    <t xml:space="preserve">3- de marzo 2023 - </t>
  </si>
  <si>
    <t>PLAN DE IMPLEMENTACIÓN DEL CAMBIO</t>
  </si>
  <si>
    <t>DESCRIPCIÓN DEL CAMBIO</t>
  </si>
  <si>
    <t>Modelo de negocio y Cadena de Valor orientado al Sistema de Administración de Tierras - SAT.</t>
  </si>
  <si>
    <t>RESPONSABLE IMPLEMENTACIÓN:</t>
  </si>
  <si>
    <t>Adriana Rocío Tovar Cortés</t>
  </si>
  <si>
    <t>CARGO</t>
  </si>
  <si>
    <t>JEFE OAP</t>
  </si>
  <si>
    <t>DEPENDENCIA</t>
  </si>
  <si>
    <t xml:space="preserve">Oficina Asesora de Planeación </t>
  </si>
  <si>
    <t xml:space="preserve">ACTIVIDAD </t>
  </si>
  <si>
    <t xml:space="preserve">COMPONENTE SGI </t>
  </si>
  <si>
    <t>PROCESO</t>
  </si>
  <si>
    <t xml:space="preserve">RESPONSABLE </t>
  </si>
  <si>
    <t>RECURSOS REQUERIDOS</t>
  </si>
  <si>
    <t>FECHA INICIO</t>
  </si>
  <si>
    <t>FECHA FINALIZACIÓN</t>
  </si>
  <si>
    <t>PRODUCTO O META</t>
  </si>
  <si>
    <t xml:space="preserve">Recibir expectativas de la dirección  general y de los asesores (Internos y Externos). sobre nuevo modelo de operación </t>
  </si>
  <si>
    <t>OAP</t>
  </si>
  <si>
    <t>Equipo de Arquitectura de Procesos
Tecnológicos
Físicos
Intelectuales</t>
  </si>
  <si>
    <t xml:space="preserve">Cadena de Valor propuesta presentada </t>
  </si>
  <si>
    <t>Socializar la propuesta de modelo de operación con los sindicatos.</t>
  </si>
  <si>
    <t>Socializar la propuesta de modelo de operación con los expertos (partes interesadas externas).</t>
  </si>
  <si>
    <t>Definir y aprobar la propuesta de modelo de operación con el Comité Institucional de Gestión y Desempeño</t>
  </si>
  <si>
    <t>Socializar el nuevo modelo de operación</t>
  </si>
  <si>
    <t>Cadena de Valor aprobada y socializada</t>
  </si>
  <si>
    <t>Alinear los instrumentos de planeación estratégica y Gestión del SGI</t>
  </si>
  <si>
    <t>Documentos alineados</t>
  </si>
  <si>
    <t>Actualizar el Listado Maestro de Documentos que visibilice el nuevo modelo de operación.</t>
  </si>
  <si>
    <t>Listado Maestro de Documentos alineado</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</si>
  <si>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</si>
  <si>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</si>
  <si>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</si>
  <si>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</si>
  <si>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</si>
  <si>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</si>
  <si>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</si>
  <si>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Durante los meses de enero y febrero se recogieron las expectativas de la dirección general y de los asesores (Internos y Externos) sobre el nuevo modelo de operación del IGAC, se anexa documento que recoge las fases grandes y las diferentes versiones construidas del Mapa de Procesos.</t>
  </si>
  <si>
    <t>Equipo Arquitectura de procesos
Oficina Asesora de Planeación</t>
  </si>
  <si>
    <t>Durante el mes de febrero se presenta la Cadena de Valor propuesta en reunión con las organizaciones sindicales de la entidad, donde no se generaron cambios. Se anexa propuesta presentada.</t>
  </si>
  <si>
    <t>El 28 de febrero se realiza socialización con un grupo de expertos externos a la Entidad, donde participaron las siguientes entidades: Federación Nacional de Departamentos, Agencia Nacional Catastral, Academia Colombiana de Geografía, Federación Colombiana de Municipios, Amazon Conservation Team e Inegi, a partir de este escenario se formuló la tercera versión del mapa de procesos, el cual se anexa como evidencia.</t>
  </si>
  <si>
    <t xml:space="preserve">El 3 de marzo del 2023, se aprueba en comité institucional de gestión y desempeño el nuevo modelo de operación del IGAC: Geografía para Vida </t>
  </si>
  <si>
    <t>El 27 de marzo del se socializa a toda la entidad nuevo modelo de operación aprobado. Se anexa evidencia.</t>
  </si>
  <si>
    <t>Durante el transcurso del año se alinean los instrumentos de planeación estratégica y gestión del SGI a la nueva cadena de valor y se publican en la página web institucional. 
*Planes de Acción alineados al PEI: https://www.igac.gov.co/es/transparencia-y-acceso-a-la-informacion-publica/plan-de-accion-anual
*Modelo Integrado de Planeación y Gestión MIPG: https://www.igac.gov.co/es/transparencia-y-acceso-a-la-informacion-publica/modelo-integrado-de-planeacion-y-gestion-mipg</t>
  </si>
  <si>
    <t>Equipo de enlaces del SGI
Oficina Asesora de Planeación</t>
  </si>
  <si>
    <t>El Listado Maestro de Documentos, se encuentra articulado y alineado a la nueva cadena de valor y la documentación del SGI en proceso de actualización.
https://www.igac.gov.co/listado-maestro-de-documentos</t>
  </si>
  <si>
    <t>Laura Gonzalez
Contratista
Oficina Asesora de 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</si>
</sst>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dd/mm/yyyy;@"/>
  </numFmts>
  <fonts count="19"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0"/>
      <color theme="1"/>
      <name val="Arial"/>
      <family val="2"/>
    </font>
    <font>
      <b/>
      <i/>
      <sz val="10"/>
      <name val="Arial"/>
      <family val="2"/>
    </font>
    <font>
      <sz val="10"/>
      <color rgb="FFFF0000"/>
      <name val="Arial"/>
      <family val="2"/>
    </font>
    <font>
      <b/>
      <sz val="10"/>
      <color rgb="FF000000"/>
      <name val="Arial"/>
      <family val="2"/>
    </font>
    <font>
      <sz val="10"/>
      <color rgb="FF000000"/>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1" fillId="0" borderId="0" xfId="1"/>
    <xf numFmtId="0" fontId="4" fillId="0" borderId="0" xfId="1" applyFont="1" applyAlignment="1">
      <alignment vertical="center"/>
    </xf>
    <xf numFmtId="0" fontId="5" fillId="0" borderId="0" xfId="1" applyFont="1" applyAlignment="1">
      <alignment horizontal="center" vertical="center"/>
    </xf>
    <xf numFmtId="0" fontId="10" fillId="2" borderId="1"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horizontal="justify" vertical="center" wrapText="1"/>
    </xf>
    <xf numFmtId="0" fontId="1" fillId="0" borderId="8" xfId="1" applyBorder="1" applyAlignment="1">
      <alignment horizontal="justify" vertical="center" wrapText="1"/>
    </xf>
    <xf numFmtId="0" fontId="1" fillId="0" borderId="8" xfId="1" applyBorder="1" applyAlignment="1">
      <alignment horizontal="center" vertical="center" wrapText="1"/>
    </xf>
    <xf numFmtId="0" fontId="1" fillId="0" borderId="1" xfId="1" applyBorder="1" applyAlignment="1">
      <alignment vertical="center" wrapText="1"/>
    </xf>
    <xf numFmtId="0" fontId="1" fillId="0" borderId="0" xfId="1" applyAlignment="1">
      <alignment vertical="center"/>
    </xf>
    <xf numFmtId="0" fontId="1" fillId="5" borderId="1" xfId="1" applyFill="1" applyBorder="1" applyAlignment="1">
      <alignment horizontal="justify" vertical="top" wrapText="1"/>
    </xf>
    <xf numFmtId="0" fontId="1" fillId="5" borderId="1" xfId="1" applyFill="1" applyBorder="1" applyAlignment="1">
      <alignment horizontal="center" vertical="center" wrapText="1"/>
    </xf>
    <xf numFmtId="0" fontId="1" fillId="0" borderId="1" xfId="1" applyBorder="1" applyAlignment="1">
      <alignment horizontal="justify" vertical="top" wrapText="1"/>
    </xf>
    <xf numFmtId="0" fontId="1" fillId="0" borderId="0" xfId="1" applyAlignment="1">
      <alignment horizontal="justify" vertical="top"/>
    </xf>
    <xf numFmtId="0" fontId="14" fillId="0" borderId="0" xfId="0" applyFont="1" applyAlignment="1">
      <alignment horizontal="justify" vertical="top"/>
    </xf>
    <xf numFmtId="0" fontId="1" fillId="0" borderId="1" xfId="1" applyBorder="1" applyAlignment="1">
      <alignment horizontal="center" vertical="center" wrapText="1"/>
    </xf>
    <xf numFmtId="0" fontId="1" fillId="0" borderId="1" xfId="1" applyBorder="1" applyAlignment="1">
      <alignment horizontal="left" vertical="center" wrapText="1"/>
    </xf>
    <xf numFmtId="14" fontId="1" fillId="0" borderId="1" xfId="1" applyNumberFormat="1" applyBorder="1" applyAlignment="1">
      <alignment horizontal="center" vertical="center" wrapText="1"/>
    </xf>
    <xf numFmtId="0" fontId="14" fillId="0" borderId="0" xfId="0" applyFont="1"/>
    <xf numFmtId="0" fontId="1" fillId="0" borderId="13" xfId="1" applyBorder="1" applyAlignment="1">
      <alignment horizontal="center" vertical="center"/>
    </xf>
    <xf numFmtId="0" fontId="1" fillId="0" borderId="0" xfId="1" applyAlignment="1">
      <alignment horizontal="center" vertical="center"/>
    </xf>
    <xf numFmtId="0" fontId="1" fillId="5" borderId="1" xfId="1" applyFill="1" applyBorder="1" applyAlignment="1">
      <alignment horizontal="left" vertical="top" wrapText="1"/>
    </xf>
    <xf numFmtId="0" fontId="1" fillId="0" borderId="3" xfId="1" applyBorder="1" applyAlignment="1">
      <alignment vertical="center" wrapText="1"/>
    </xf>
    <xf numFmtId="0" fontId="14" fillId="0" borderId="31" xfId="0" applyFont="1" applyBorder="1"/>
    <xf numFmtId="0" fontId="1" fillId="0" borderId="0" xfId="1" applyAlignment="1">
      <alignment vertical="center" wrapText="1"/>
    </xf>
    <xf numFmtId="0" fontId="1" fillId="0" borderId="7" xfId="1" applyBorder="1" applyAlignment="1">
      <alignment vertical="center" wrapText="1"/>
    </xf>
    <xf numFmtId="14" fontId="16" fillId="0" borderId="1" xfId="1" applyNumberFormat="1" applyFont="1" applyBorder="1" applyAlignment="1">
      <alignment horizontal="justify" vertical="top" wrapText="1"/>
    </xf>
    <xf numFmtId="0" fontId="18" fillId="5" borderId="1" xfId="1" applyFont="1" applyFill="1" applyBorder="1" applyAlignment="1">
      <alignment horizontal="justify" vertical="top" wrapText="1"/>
    </xf>
    <xf numFmtId="0" fontId="6" fillId="0" borderId="3" xfId="1" applyFont="1" applyBorder="1" applyAlignment="1">
      <alignment horizontal="left" vertical="top" wrapText="1"/>
    </xf>
    <xf numFmtId="0" fontId="1" fillId="0" borderId="1" xfId="1" applyBorder="1" applyAlignment="1">
      <alignment horizontal="left" vertical="top" wrapText="1"/>
    </xf>
    <xf numFmtId="164" fontId="1" fillId="0" borderId="1" xfId="1" applyNumberFormat="1" applyBorder="1" applyAlignment="1">
      <alignment horizontal="left" vertical="top" wrapText="1"/>
    </xf>
    <xf numFmtId="14" fontId="1" fillId="0" borderId="1" xfId="1" applyNumberFormat="1" applyBorder="1" applyAlignment="1">
      <alignment horizontal="left" vertical="top" wrapText="1"/>
    </xf>
    <xf numFmtId="9" fontId="1" fillId="0" borderId="1" xfId="1" applyNumberFormat="1" applyBorder="1" applyAlignment="1">
      <alignment horizontal="left" vertical="top"/>
    </xf>
    <xf numFmtId="14" fontId="1" fillId="0" borderId="1" xfId="1" applyNumberFormat="1" applyBorder="1" applyAlignment="1">
      <alignment horizontal="left" vertical="top"/>
    </xf>
    <xf numFmtId="0" fontId="1" fillId="0" borderId="0" xfId="1" applyAlignment="1">
      <alignment horizontal="left" vertical="top"/>
    </xf>
    <xf numFmtId="0" fontId="0" fillId="0" borderId="0" xfId="0" applyAlignment="1">
      <alignment horizontal="left" vertical="top"/>
    </xf>
    <xf numFmtId="14" fontId="1" fillId="0" borderId="8" xfId="1" applyNumberFormat="1" applyBorder="1" applyAlignment="1">
      <alignment horizontal="justify" vertical="center" wrapText="1"/>
    </xf>
    <xf numFmtId="14" fontId="1" fillId="0" borderId="8" xfId="1" applyNumberFormat="1" applyBorder="1" applyAlignment="1">
      <alignment horizontal="center" vertical="center" wrapText="1"/>
    </xf>
    <xf numFmtId="14" fontId="1" fillId="0" borderId="1" xfId="1" applyNumberFormat="1" applyBorder="1" applyAlignment="1">
      <alignment horizontal="justify" vertical="center" wrapText="1"/>
    </xf>
    <xf numFmtId="14" fontId="0" fillId="0" borderId="1" xfId="0" applyNumberFormat="1" applyBorder="1" applyAlignment="1">
      <alignment horizontal="left" vertical="top"/>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9" xfId="1" applyFont="1" applyBorder="1" applyAlignment="1">
      <alignment horizontal="center" vertical="center" wrapText="1"/>
    </xf>
    <xf numFmtId="0" fontId="15" fillId="0" borderId="20" xfId="1" applyFont="1" applyBorder="1" applyAlignment="1">
      <alignment horizontal="center" vertical="top" wrapText="1"/>
    </xf>
    <xf numFmtId="0" fontId="15" fillId="0" borderId="22" xfId="1" applyFont="1" applyBorder="1" applyAlignment="1">
      <alignment horizontal="center" vertical="top" wrapText="1"/>
    </xf>
    <xf numFmtId="0" fontId="15" fillId="0" borderId="23" xfId="1" applyFont="1" applyBorder="1" applyAlignment="1">
      <alignment horizontal="center" vertical="top" wrapText="1"/>
    </xf>
    <xf numFmtId="0" fontId="1" fillId="0" borderId="11" xfId="1" applyBorder="1" applyAlignment="1">
      <alignment horizontal="center" vertical="center" wrapText="1"/>
    </xf>
    <xf numFmtId="0" fontId="1" fillId="0" borderId="12" xfId="1" applyBorder="1" applyAlignment="1">
      <alignment horizontal="center" vertical="center" wrapText="1"/>
    </xf>
    <xf numFmtId="0" fontId="6" fillId="0" borderId="14" xfId="1" applyFont="1" applyBorder="1" applyAlignment="1">
      <alignment horizontal="center" vertical="center"/>
    </xf>
    <xf numFmtId="0" fontId="6" fillId="0" borderId="5" xfId="1" applyFont="1" applyBorder="1" applyAlignment="1">
      <alignment horizontal="center" vertical="center"/>
    </xf>
    <xf numFmtId="0" fontId="6" fillId="0" borderId="11" xfId="1" applyFont="1" applyBorder="1" applyAlignment="1">
      <alignment horizontal="center" vertical="center"/>
    </xf>
    <xf numFmtId="0" fontId="6" fillId="0" borderId="2" xfId="1" applyFont="1" applyBorder="1" applyAlignment="1">
      <alignment horizontal="center" vertical="center"/>
    </xf>
    <xf numFmtId="0" fontId="6" fillId="0" borderId="0" xfId="1" applyFont="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6" xfId="1" applyFont="1" applyBorder="1" applyAlignment="1">
      <alignment horizontal="center" vertical="center"/>
    </xf>
    <xf numFmtId="0" fontId="6" fillId="0" borderId="17" xfId="1" applyFont="1" applyBorder="1" applyAlignment="1">
      <alignment horizontal="center" vertical="center"/>
    </xf>
    <xf numFmtId="0" fontId="1" fillId="0" borderId="10" xfId="1" applyBorder="1" applyAlignment="1">
      <alignment horizontal="center" vertical="center" wrapText="1"/>
    </xf>
    <xf numFmtId="0" fontId="1" fillId="0" borderId="29" xfId="1" applyBorder="1" applyAlignment="1">
      <alignment horizontal="center" vertical="center" wrapText="1"/>
    </xf>
    <xf numFmtId="0" fontId="6" fillId="0" borderId="14" xfId="1" applyFont="1" applyBorder="1" applyAlignment="1">
      <alignment horizontal="center" vertical="center" wrapText="1"/>
    </xf>
    <xf numFmtId="0" fontId="6" fillId="0" borderId="5" xfId="1" applyFont="1" applyBorder="1" applyAlignment="1">
      <alignment horizontal="center" vertical="center" wrapText="1"/>
    </xf>
    <xf numFmtId="0" fontId="1" fillId="0" borderId="4" xfId="1" applyBorder="1" applyAlignment="1">
      <alignment horizontal="center" vertical="center" wrapText="1"/>
    </xf>
    <xf numFmtId="0" fontId="1" fillId="0" borderId="3" xfId="1" applyBorder="1" applyAlignment="1">
      <alignment horizontal="center"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12" zoomScale="90" zoomScaleNormal="90" workbookViewId="0">
      <selection activeCell="A31" sqref="A31"/>
    </sheetView>
    <sheetView workbookViewId="1"/>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6"/>
      <c r="B2" s="69" t="s">
        <v>0</v>
      </c>
      <c r="C2" s="70"/>
      <c r="D2" s="70"/>
      <c r="E2" s="70"/>
      <c r="F2" s="70"/>
      <c r="G2" s="70"/>
      <c r="H2" s="70"/>
      <c r="I2" s="71"/>
      <c r="J2" s="78" t="s">
        <v>1</v>
      </c>
    </row>
    <row r="3" spans="1:10" x14ac:dyDescent="0.25">
      <c r="A3" s="67"/>
      <c r="B3" s="72"/>
      <c r="C3" s="73"/>
      <c r="D3" s="73"/>
      <c r="E3" s="73"/>
      <c r="F3" s="73"/>
      <c r="G3" s="73"/>
      <c r="H3" s="73"/>
      <c r="I3" s="74"/>
      <c r="J3" s="79"/>
    </row>
    <row r="4" spans="1:10" ht="15.75" thickBot="1" x14ac:dyDescent="0.3">
      <c r="A4" s="68"/>
      <c r="B4" s="75"/>
      <c r="C4" s="76"/>
      <c r="D4" s="76"/>
      <c r="E4" s="76"/>
      <c r="F4" s="76"/>
      <c r="G4" s="76"/>
      <c r="H4" s="76"/>
      <c r="I4" s="77"/>
      <c r="J4" s="28" t="s">
        <v>2</v>
      </c>
    </row>
    <row r="6" spans="1:10" ht="18.75" x14ac:dyDescent="0.3">
      <c r="A6" s="26" t="s">
        <v>3</v>
      </c>
    </row>
    <row r="8" spans="1:10" x14ac:dyDescent="0.25">
      <c r="A8" t="s">
        <v>4</v>
      </c>
    </row>
    <row r="10" spans="1:10" x14ac:dyDescent="0.25">
      <c r="A10" s="27" t="s">
        <v>5</v>
      </c>
    </row>
    <row r="11" spans="1:10" x14ac:dyDescent="0.25">
      <c r="A11" s="25" t="s">
        <v>6</v>
      </c>
    </row>
    <row r="12" spans="1:10" x14ac:dyDescent="0.25">
      <c r="A12" s="25" t="s">
        <v>7</v>
      </c>
    </row>
    <row r="13" spans="1:10" x14ac:dyDescent="0.25">
      <c r="A13" t="s">
        <v>8</v>
      </c>
    </row>
    <row r="14" spans="1:10" x14ac:dyDescent="0.25">
      <c r="A14" t="s">
        <v>9</v>
      </c>
    </row>
    <row r="15" spans="1:10" ht="15" customHeight="1" x14ac:dyDescent="0.25">
      <c r="A15" s="65" t="s">
        <v>10</v>
      </c>
      <c r="B15" s="65"/>
      <c r="C15" s="65"/>
      <c r="D15" s="65"/>
      <c r="E15" s="65"/>
      <c r="F15" s="65"/>
      <c r="G15" s="65"/>
      <c r="H15" s="65"/>
      <c r="I15" s="65"/>
      <c r="J15" s="65"/>
    </row>
    <row r="16" spans="1:10" x14ac:dyDescent="0.25">
      <c r="A16" s="65"/>
      <c r="B16" s="65"/>
      <c r="C16" s="65"/>
      <c r="D16" s="65"/>
      <c r="E16" s="65"/>
      <c r="F16" s="65"/>
      <c r="G16" s="65"/>
      <c r="H16" s="65"/>
      <c r="I16" s="65"/>
      <c r="J16" s="65"/>
    </row>
    <row r="17" spans="1:10" x14ac:dyDescent="0.25">
      <c r="A17" s="65"/>
      <c r="B17" s="65"/>
      <c r="C17" s="65"/>
      <c r="D17" s="65"/>
      <c r="E17" s="65"/>
      <c r="F17" s="65"/>
      <c r="G17" s="65"/>
      <c r="H17" s="65"/>
      <c r="I17" s="65"/>
      <c r="J17" s="65"/>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27" t="s">
        <v>16</v>
      </c>
    </row>
    <row r="25" spans="1:10" x14ac:dyDescent="0.25">
      <c r="A25" s="25" t="s">
        <v>17</v>
      </c>
    </row>
    <row r="26" spans="1:10" x14ac:dyDescent="0.25">
      <c r="A26" s="25" t="s">
        <v>18</v>
      </c>
    </row>
    <row r="27" spans="1:10" x14ac:dyDescent="0.25">
      <c r="A27" s="65" t="s">
        <v>19</v>
      </c>
      <c r="B27" s="65"/>
      <c r="C27" s="65"/>
      <c r="D27" s="65"/>
      <c r="E27" s="65"/>
      <c r="F27" s="65"/>
      <c r="G27" s="65"/>
      <c r="H27" s="65"/>
      <c r="I27" s="65"/>
      <c r="J27" s="65"/>
    </row>
    <row r="28" spans="1:10" x14ac:dyDescent="0.25">
      <c r="A28" s="65"/>
      <c r="B28" s="65"/>
      <c r="C28" s="65"/>
      <c r="D28" s="65"/>
      <c r="E28" s="65"/>
      <c r="F28" s="65"/>
      <c r="G28" s="65"/>
      <c r="H28" s="65"/>
      <c r="I28" s="65"/>
      <c r="J28" s="65"/>
    </row>
    <row r="29" spans="1:10" x14ac:dyDescent="0.25">
      <c r="A29" s="25" t="s">
        <v>20</v>
      </c>
    </row>
    <row r="30" spans="1:10" x14ac:dyDescent="0.25">
      <c r="A30" t="s">
        <v>21</v>
      </c>
    </row>
    <row r="31" spans="1:10" x14ac:dyDescent="0.25">
      <c r="A31" s="25" t="s">
        <v>22</v>
      </c>
    </row>
    <row r="32" spans="1:10" x14ac:dyDescent="0.25">
      <c r="A32" t="s">
        <v>23</v>
      </c>
    </row>
    <row r="33" spans="1:10" x14ac:dyDescent="0.25">
      <c r="A33" t="s">
        <v>24</v>
      </c>
    </row>
    <row r="34" spans="1:10" x14ac:dyDescent="0.25">
      <c r="A34" s="25" t="s">
        <v>25</v>
      </c>
    </row>
    <row r="35" spans="1:10" x14ac:dyDescent="0.25">
      <c r="A35" t="s">
        <v>26</v>
      </c>
    </row>
    <row r="36" spans="1:10" x14ac:dyDescent="0.25">
      <c r="A36" t="s">
        <v>27</v>
      </c>
    </row>
    <row r="37" spans="1:10" x14ac:dyDescent="0.25">
      <c r="A37" s="64" t="s">
        <v>28</v>
      </c>
      <c r="B37" s="64"/>
      <c r="C37" s="64"/>
      <c r="D37" s="64"/>
      <c r="E37" s="64"/>
      <c r="F37" s="64"/>
      <c r="G37" s="64"/>
      <c r="H37" s="64"/>
      <c r="I37" s="64"/>
      <c r="J37" s="64"/>
    </row>
    <row r="38" spans="1:10" x14ac:dyDescent="0.25">
      <c r="A38" s="64"/>
      <c r="B38" s="64"/>
      <c r="C38" s="64"/>
      <c r="D38" s="64"/>
      <c r="E38" s="64"/>
      <c r="F38" s="64"/>
      <c r="G38" s="64"/>
      <c r="H38" s="64"/>
      <c r="I38" s="64"/>
      <c r="J38" s="64"/>
    </row>
    <row r="40" spans="1:10" x14ac:dyDescent="0.25">
      <c r="A40" s="27" t="s">
        <v>29</v>
      </c>
    </row>
    <row r="41" spans="1:10" x14ac:dyDescent="0.25">
      <c r="A41" t="s">
        <v>30</v>
      </c>
    </row>
    <row r="42" spans="1:10" x14ac:dyDescent="0.25">
      <c r="A42" t="s">
        <v>31</v>
      </c>
    </row>
    <row r="43" spans="1:10" x14ac:dyDescent="0.25">
      <c r="A43" t="s">
        <v>32</v>
      </c>
    </row>
    <row r="44" spans="1:10" x14ac:dyDescent="0.25">
      <c r="A44" s="64" t="s">
        <v>33</v>
      </c>
      <c r="B44" s="64"/>
      <c r="C44" s="64"/>
      <c r="D44" s="64"/>
      <c r="E44" s="64"/>
      <c r="F44" s="64"/>
      <c r="G44" s="64"/>
      <c r="H44" s="64"/>
      <c r="I44" s="64"/>
      <c r="J44" s="64"/>
    </row>
    <row r="45" spans="1:10" x14ac:dyDescent="0.25">
      <c r="A45" s="64"/>
      <c r="B45" s="64"/>
      <c r="C45" s="64"/>
      <c r="D45" s="64"/>
      <c r="E45" s="64"/>
      <c r="F45" s="64"/>
      <c r="G45" s="64"/>
      <c r="H45" s="64"/>
      <c r="I45" s="64"/>
      <c r="J45" s="64"/>
    </row>
    <row r="46" spans="1:10" x14ac:dyDescent="0.25">
      <c r="A46" t="s">
        <v>34</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&amp;R&amp;7FO-SGI-PC09-01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abSelected="1" topLeftCell="B6" zoomScale="80" zoomScaleNormal="80" workbookViewId="0">
      <pane ySplit="1" topLeftCell="A7" activePane="bottomLeft" state="frozen"/>
      <selection activeCell="A6" sqref="A6"/>
      <selection pane="bottomLeft" activeCell="D7" sqref="D7"/>
    </sheetView>
    <sheetView topLeftCell="A5" zoomScaleNormal="100" workbookViewId="1">
      <pane ySplit="2" topLeftCell="A7" activePane="bottomLeft" state="frozen"/>
      <selection activeCell="A5" sqref="A5"/>
      <selection pane="bottomLeft" activeCell="B7" sqref="B7"/>
    </sheetView>
  </sheetViews>
  <sheetFormatPr baseColWidth="10" defaultColWidth="11.42578125" defaultRowHeight="12.75" x14ac:dyDescent="0.2"/>
  <cols>
    <col min="1" max="6" width="29" style="42" customWidth="1"/>
    <col min="7" max="7" width="43.85546875" style="42" customWidth="1"/>
    <col min="8" max="8" width="44.7109375" style="42" customWidth="1"/>
    <col min="9" max="10" width="29" style="42" customWidth="1"/>
    <col min="11" max="16384" width="11.42578125" style="42"/>
  </cols>
  <sheetData>
    <row r="1" spans="1:111" ht="13.5"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
      <c r="A2" s="83"/>
      <c r="B2" s="88" t="s">
        <v>0</v>
      </c>
      <c r="C2" s="89"/>
      <c r="D2" s="89"/>
      <c r="E2" s="89"/>
      <c r="F2" s="89"/>
      <c r="G2" s="89"/>
      <c r="H2" s="89"/>
      <c r="I2" s="90"/>
      <c r="J2" s="86" t="s">
        <v>1</v>
      </c>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row>
    <row r="3" spans="1:111" ht="15" customHeight="1" x14ac:dyDescent="0.2">
      <c r="A3" s="84"/>
      <c r="B3" s="91"/>
      <c r="C3" s="92"/>
      <c r="D3" s="92"/>
      <c r="E3" s="92"/>
      <c r="F3" s="92"/>
      <c r="G3" s="92"/>
      <c r="H3" s="92"/>
      <c r="I3" s="93"/>
      <c r="J3" s="87"/>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row>
    <row r="4" spans="1:111" ht="15.75" customHeight="1" thickBot="1" x14ac:dyDescent="0.25">
      <c r="A4" s="85"/>
      <c r="B4" s="94"/>
      <c r="C4" s="95"/>
      <c r="D4" s="95"/>
      <c r="E4" s="95"/>
      <c r="F4" s="95"/>
      <c r="G4" s="95"/>
      <c r="H4" s="95"/>
      <c r="I4" s="96"/>
      <c r="J4" s="43" t="s">
        <v>2</v>
      </c>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row>
    <row r="5" spans="1:111" ht="20.25" customHeight="1" x14ac:dyDescent="0.2">
      <c r="A5" s="80" t="s">
        <v>35</v>
      </c>
      <c r="B5" s="81"/>
      <c r="C5" s="81"/>
      <c r="D5" s="81"/>
      <c r="E5" s="81"/>
      <c r="F5" s="81"/>
      <c r="G5" s="81"/>
      <c r="H5" s="81"/>
      <c r="I5" s="81"/>
      <c r="J5" s="82"/>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row>
    <row r="6" spans="1:111" ht="24.75" customHeight="1" x14ac:dyDescent="0.2">
      <c r="A6" s="4" t="s">
        <v>36</v>
      </c>
      <c r="B6" s="4" t="s">
        <v>37</v>
      </c>
      <c r="C6" s="4" t="s">
        <v>38</v>
      </c>
      <c r="D6" s="4" t="s">
        <v>39</v>
      </c>
      <c r="E6" s="4" t="s">
        <v>40</v>
      </c>
      <c r="F6" s="4" t="s">
        <v>41</v>
      </c>
      <c r="G6" s="4" t="s">
        <v>42</v>
      </c>
      <c r="H6" s="4" t="s">
        <v>43</v>
      </c>
      <c r="I6" s="4" t="s">
        <v>44</v>
      </c>
      <c r="J6" s="4" t="s">
        <v>45</v>
      </c>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row>
    <row r="7" spans="1:111" s="38" customFormat="1" ht="387" customHeight="1" x14ac:dyDescent="0.25">
      <c r="A7" s="51" t="s">
        <v>46</v>
      </c>
      <c r="B7" s="34" t="s">
        <v>47</v>
      </c>
      <c r="C7" s="35" t="s">
        <v>48</v>
      </c>
      <c r="D7" s="35" t="s">
        <v>49</v>
      </c>
      <c r="E7" s="35" t="s">
        <v>50</v>
      </c>
      <c r="F7" s="35" t="s">
        <v>50</v>
      </c>
      <c r="G7" s="34" t="s">
        <v>51</v>
      </c>
      <c r="H7" s="34" t="s">
        <v>52</v>
      </c>
      <c r="I7" s="36" t="s">
        <v>53</v>
      </c>
      <c r="J7" s="50" t="s">
        <v>54</v>
      </c>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row>
    <row r="8" spans="1:111" ht="118.5" customHeight="1" x14ac:dyDescent="0.2">
      <c r="A8" s="6"/>
      <c r="B8" s="45"/>
      <c r="C8" s="29"/>
      <c r="D8" s="39"/>
      <c r="E8" s="39"/>
      <c r="F8" s="29"/>
      <c r="G8" s="39"/>
      <c r="H8" s="32"/>
      <c r="I8" s="40"/>
      <c r="J8" s="4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
      <c r="A9" s="6"/>
      <c r="B9" s="29"/>
      <c r="C9" s="29"/>
      <c r="D9" s="39"/>
      <c r="E9" s="39"/>
      <c r="F9" s="29"/>
      <c r="G9" s="39"/>
      <c r="H9" s="32"/>
      <c r="I9" s="40"/>
      <c r="J9" s="4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
      <c r="A10" s="6"/>
      <c r="B10" s="29"/>
      <c r="C10" s="29"/>
      <c r="D10" s="39"/>
      <c r="E10" s="39"/>
      <c r="F10" s="29"/>
      <c r="G10" s="39"/>
      <c r="H10" s="32"/>
      <c r="I10" s="40"/>
      <c r="J10" s="41"/>
    </row>
    <row r="11" spans="1:111" ht="20.100000000000001" customHeight="1" x14ac:dyDescent="0.2">
      <c r="A11" s="6"/>
      <c r="B11" s="29"/>
      <c r="C11" s="29"/>
      <c r="D11" s="39"/>
      <c r="E11" s="39"/>
      <c r="F11" s="29"/>
      <c r="G11" s="39"/>
      <c r="H11" s="32"/>
      <c r="I11" s="40"/>
      <c r="J11" s="4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&amp;R&amp;7FO-SGI-PC09-01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topLeftCell="A10" zoomScale="90" zoomScaleNormal="90" workbookViewId="0">
      <selection activeCell="A15" sqref="A15"/>
    </sheetView>
    <sheetView topLeftCell="A14" workbookViewId="1">
      <selection activeCell="A15" sqref="A15"/>
    </sheetView>
  </sheetViews>
  <sheetFormatPr baseColWidth="10" defaultColWidth="11.42578125" defaultRowHeight="12.75" x14ac:dyDescent="0.2"/>
  <cols>
    <col min="1" max="1" width="35.28515625" style="42" customWidth="1"/>
    <col min="2" max="2" width="25" style="42" customWidth="1"/>
    <col min="3" max="3" width="25.42578125" style="42" customWidth="1"/>
    <col min="4" max="4" width="18.85546875" style="42" customWidth="1"/>
    <col min="5" max="5" width="21" style="42" customWidth="1"/>
    <col min="6" max="6" width="20.7109375" style="42" customWidth="1"/>
    <col min="7" max="7" width="21.28515625" style="42" customWidth="1"/>
    <col min="8" max="8" width="39.7109375" style="42" customWidth="1"/>
    <col min="9" max="16384" width="11.42578125" style="42"/>
  </cols>
  <sheetData>
    <row r="1" spans="1:109" ht="13.5"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
      <c r="A2" s="83"/>
      <c r="B2" s="88" t="s">
        <v>0</v>
      </c>
      <c r="C2" s="89"/>
      <c r="D2" s="89"/>
      <c r="E2" s="89"/>
      <c r="F2" s="89"/>
      <c r="G2" s="90"/>
      <c r="H2" s="86" t="s">
        <v>1</v>
      </c>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row>
    <row r="3" spans="1:109" ht="15" customHeight="1" x14ac:dyDescent="0.2">
      <c r="A3" s="84"/>
      <c r="B3" s="91"/>
      <c r="C3" s="92"/>
      <c r="D3" s="92"/>
      <c r="E3" s="92"/>
      <c r="F3" s="92"/>
      <c r="G3" s="93"/>
      <c r="H3" s="87"/>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row>
    <row r="4" spans="1:109" ht="15.75" customHeight="1" thickBot="1" x14ac:dyDescent="0.25">
      <c r="A4" s="85"/>
      <c r="B4" s="94"/>
      <c r="C4" s="95"/>
      <c r="D4" s="95"/>
      <c r="E4" s="95"/>
      <c r="F4" s="95"/>
      <c r="G4" s="96"/>
      <c r="H4" s="43" t="s">
        <v>2</v>
      </c>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row>
    <row r="5" spans="1:109" ht="20.25" customHeight="1" x14ac:dyDescent="0.2">
      <c r="A5" s="99" t="s">
        <v>55</v>
      </c>
      <c r="B5" s="100"/>
      <c r="C5" s="100"/>
      <c r="D5" s="100"/>
      <c r="E5" s="100"/>
      <c r="F5" s="100"/>
      <c r="G5" s="100"/>
      <c r="H5" s="100"/>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row>
    <row r="6" spans="1:109" ht="26.25" customHeight="1" x14ac:dyDescent="0.2">
      <c r="A6" s="15" t="s">
        <v>56</v>
      </c>
      <c r="B6" s="97" t="s">
        <v>57</v>
      </c>
      <c r="C6" s="101"/>
      <c r="D6" s="101"/>
      <c r="E6" s="101"/>
      <c r="F6" s="101"/>
      <c r="G6" s="101"/>
      <c r="H6" s="102"/>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row>
    <row r="7" spans="1:109" ht="26.25" customHeight="1" x14ac:dyDescent="0.2">
      <c r="A7" s="15" t="s">
        <v>58</v>
      </c>
      <c r="B7" s="97" t="s">
        <v>59</v>
      </c>
      <c r="C7" s="98"/>
      <c r="D7" s="16" t="s">
        <v>60</v>
      </c>
      <c r="E7" s="97" t="s">
        <v>61</v>
      </c>
      <c r="F7" s="98"/>
      <c r="G7" s="16" t="s">
        <v>62</v>
      </c>
      <c r="H7" s="47" t="s">
        <v>63</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row>
    <row r="8" spans="1:109" ht="12.75" customHeight="1" x14ac:dyDescent="0.2">
      <c r="A8" s="14"/>
      <c r="B8" s="48"/>
      <c r="C8" s="48"/>
      <c r="D8" s="10"/>
      <c r="G8" s="10"/>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row>
    <row r="9" spans="1:109" ht="26.25" thickBot="1" x14ac:dyDescent="0.25">
      <c r="A9" s="11" t="s">
        <v>64</v>
      </c>
      <c r="B9" s="12" t="s">
        <v>65</v>
      </c>
      <c r="C9" s="12" t="s">
        <v>66</v>
      </c>
      <c r="D9" s="12" t="s">
        <v>67</v>
      </c>
      <c r="E9" s="12" t="s">
        <v>68</v>
      </c>
      <c r="F9" s="12" t="s">
        <v>69</v>
      </c>
      <c r="G9" s="12" t="s">
        <v>70</v>
      </c>
      <c r="H9" s="13" t="s">
        <v>71</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row>
    <row r="10" spans="1:109" ht="79.5" customHeight="1" x14ac:dyDescent="0.2">
      <c r="A10" s="49" t="s">
        <v>72</v>
      </c>
      <c r="B10" s="30" t="s">
        <v>50</v>
      </c>
      <c r="C10" s="30" t="s">
        <v>50</v>
      </c>
      <c r="D10" s="31" t="s">
        <v>73</v>
      </c>
      <c r="E10" s="31" t="s">
        <v>74</v>
      </c>
      <c r="F10" s="60">
        <v>44928</v>
      </c>
      <c r="G10" s="61">
        <v>44957</v>
      </c>
      <c r="H10" s="49" t="s">
        <v>75</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76.5" customHeight="1" x14ac:dyDescent="0.2">
      <c r="A11" s="49" t="s">
        <v>76</v>
      </c>
      <c r="B11" s="30" t="s">
        <v>50</v>
      </c>
      <c r="C11" s="30" t="s">
        <v>50</v>
      </c>
      <c r="D11" s="31" t="s">
        <v>73</v>
      </c>
      <c r="E11" s="31" t="s">
        <v>74</v>
      </c>
      <c r="F11" s="62">
        <v>44958</v>
      </c>
      <c r="G11" s="41">
        <v>44985</v>
      </c>
      <c r="H11" s="49" t="s">
        <v>75</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78" customHeight="1" x14ac:dyDescent="0.2">
      <c r="A12" s="49" t="s">
        <v>77</v>
      </c>
      <c r="B12" s="30" t="s">
        <v>50</v>
      </c>
      <c r="C12" s="30" t="s">
        <v>50</v>
      </c>
      <c r="D12" s="31" t="s">
        <v>73</v>
      </c>
      <c r="E12" s="31" t="s">
        <v>74</v>
      </c>
      <c r="F12" s="62">
        <v>44958</v>
      </c>
      <c r="G12" s="41">
        <v>44985</v>
      </c>
      <c r="H12" s="49" t="s">
        <v>75</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63.75" customHeight="1" x14ac:dyDescent="0.2">
      <c r="A13" s="49" t="s">
        <v>78</v>
      </c>
      <c r="B13" s="30" t="s">
        <v>50</v>
      </c>
      <c r="C13" s="30" t="s">
        <v>50</v>
      </c>
      <c r="D13" s="31" t="s">
        <v>73</v>
      </c>
      <c r="E13" s="31" t="s">
        <v>74</v>
      </c>
      <c r="F13" s="62">
        <v>44958</v>
      </c>
      <c r="G13" s="41">
        <v>45015</v>
      </c>
      <c r="H13" s="49" t="s">
        <v>75</v>
      </c>
    </row>
    <row r="14" spans="1:109" ht="72" customHeight="1" x14ac:dyDescent="0.2">
      <c r="A14" s="49" t="s">
        <v>79</v>
      </c>
      <c r="B14" s="30" t="s">
        <v>50</v>
      </c>
      <c r="C14" s="30" t="s">
        <v>50</v>
      </c>
      <c r="D14" s="31" t="s">
        <v>73</v>
      </c>
      <c r="E14" s="31" t="s">
        <v>74</v>
      </c>
      <c r="F14" s="62">
        <v>44986</v>
      </c>
      <c r="G14" s="41">
        <v>45015</v>
      </c>
      <c r="H14" s="49" t="s">
        <v>80</v>
      </c>
    </row>
    <row r="15" spans="1:109" ht="71.25" customHeight="1" x14ac:dyDescent="0.2">
      <c r="A15" s="46" t="s">
        <v>81</v>
      </c>
      <c r="B15" s="30" t="s">
        <v>50</v>
      </c>
      <c r="C15" s="30" t="s">
        <v>50</v>
      </c>
      <c r="D15" s="31" t="s">
        <v>73</v>
      </c>
      <c r="E15" s="31" t="s">
        <v>74</v>
      </c>
      <c r="F15" s="62">
        <v>44986</v>
      </c>
      <c r="G15" s="41">
        <v>45291</v>
      </c>
      <c r="H15" s="49" t="s">
        <v>82</v>
      </c>
    </row>
    <row r="16" spans="1:109" ht="69.75" customHeight="1" x14ac:dyDescent="0.2">
      <c r="A16" s="46" t="s">
        <v>83</v>
      </c>
      <c r="B16" s="30" t="s">
        <v>50</v>
      </c>
      <c r="C16" s="30" t="s">
        <v>50</v>
      </c>
      <c r="D16" s="31" t="s">
        <v>73</v>
      </c>
      <c r="E16" s="31" t="s">
        <v>74</v>
      </c>
      <c r="F16" s="62">
        <v>45006</v>
      </c>
      <c r="G16" s="41">
        <v>45291</v>
      </c>
      <c r="H16" s="32" t="s">
        <v>84</v>
      </c>
    </row>
    <row r="17" spans="1:8" x14ac:dyDescent="0.2">
      <c r="A17" s="5"/>
      <c r="B17" s="29"/>
      <c r="C17" s="29"/>
      <c r="D17" s="39"/>
      <c r="E17" s="39"/>
      <c r="F17" s="29"/>
      <c r="G17" s="39"/>
      <c r="H17" s="32"/>
    </row>
    <row r="18" spans="1:8" x14ac:dyDescent="0.2">
      <c r="A18" s="5"/>
      <c r="B18" s="29"/>
      <c r="C18" s="29"/>
      <c r="D18" s="39"/>
      <c r="E18" s="39"/>
      <c r="F18" s="29"/>
      <c r="G18" s="39"/>
      <c r="H18" s="32"/>
    </row>
    <row r="19" spans="1:8" x14ac:dyDescent="0.2">
      <c r="A19" s="5"/>
      <c r="B19" s="29"/>
      <c r="C19" s="29"/>
      <c r="D19" s="39"/>
      <c r="E19" s="39"/>
      <c r="F19" s="29"/>
      <c r="G19" s="39"/>
      <c r="H19" s="32"/>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&amp;R&amp;7FO-SGI-PC09-01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6"/>
  <sheetViews>
    <sheetView showGridLines="0" zoomScale="90" zoomScaleNormal="90" workbookViewId="0">
      <selection activeCell="D8" sqref="D8"/>
    </sheetView>
    <sheetView tabSelected="1" topLeftCell="A7" workbookViewId="1">
      <pane xSplit="1" ySplit="3" topLeftCell="H14" activePane="bottomRight" state="frozen"/>
      <selection activeCell="A7" sqref="A7"/>
      <selection pane="topRight" activeCell="B7" sqref="B7"/>
      <selection pane="bottomLeft" activeCell="A10" sqref="A10"/>
      <selection pane="bottomRight" activeCell="I15" sqref="I15"/>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6"/>
      <c r="B2" s="69" t="s">
        <v>0</v>
      </c>
      <c r="C2" s="70"/>
      <c r="D2" s="70"/>
      <c r="E2" s="70"/>
      <c r="F2" s="70"/>
      <c r="G2" s="70"/>
      <c r="H2" s="70"/>
      <c r="I2" s="70"/>
      <c r="J2" s="70"/>
      <c r="K2" s="71"/>
      <c r="L2" s="78"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7"/>
      <c r="B3" s="72"/>
      <c r="C3" s="73"/>
      <c r="D3" s="73"/>
      <c r="E3" s="73"/>
      <c r="F3" s="73"/>
      <c r="G3" s="73"/>
      <c r="H3" s="73"/>
      <c r="I3" s="73"/>
      <c r="J3" s="73"/>
      <c r="K3" s="74"/>
      <c r="L3" s="79"/>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8"/>
      <c r="B4" s="75"/>
      <c r="C4" s="76"/>
      <c r="D4" s="76"/>
      <c r="E4" s="76"/>
      <c r="F4" s="76"/>
      <c r="G4" s="76"/>
      <c r="H4" s="76"/>
      <c r="I4" s="76"/>
      <c r="J4" s="76"/>
      <c r="K4" s="77"/>
      <c r="L4" s="28"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103" t="s">
        <v>85</v>
      </c>
      <c r="B5" s="104"/>
      <c r="C5" s="104"/>
      <c r="D5" s="104"/>
      <c r="E5" s="104"/>
      <c r="F5" s="104"/>
      <c r="G5" s="104"/>
      <c r="H5" s="104"/>
      <c r="I5" s="104"/>
      <c r="J5" s="104"/>
      <c r="K5" s="104"/>
      <c r="L5" s="104"/>
      <c r="M5" s="33"/>
      <c r="N5" s="33"/>
      <c r="O5" s="33"/>
      <c r="P5" s="33"/>
      <c r="Q5" s="33"/>
      <c r="R5" s="33"/>
      <c r="S5" s="33"/>
      <c r="T5" s="33"/>
      <c r="U5" s="33"/>
      <c r="V5" s="33"/>
      <c r="W5" s="33"/>
      <c r="X5" s="33"/>
      <c r="Y5" s="33"/>
      <c r="Z5" s="33"/>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5" t="s">
        <v>56</v>
      </c>
      <c r="B6" s="105" t="str">
        <f>'PLAN DE TRABAJO'!B6:H6</f>
        <v>Modelo de negocio y Cadena de Valor orientado al Sistema de Administración de Tierras - SAT.</v>
      </c>
      <c r="C6" s="106"/>
      <c r="D6" s="106"/>
      <c r="E6" s="106"/>
      <c r="F6" s="106"/>
      <c r="G6" s="106"/>
      <c r="H6" s="106"/>
      <c r="I6" s="106"/>
      <c r="J6" s="106"/>
      <c r="K6" s="106"/>
      <c r="L6" s="107"/>
      <c r="M6" s="33"/>
      <c r="N6" s="33"/>
      <c r="O6" s="33"/>
      <c r="P6" s="33"/>
      <c r="Q6" s="33"/>
      <c r="R6" s="33"/>
      <c r="S6" s="33"/>
      <c r="T6" s="33"/>
      <c r="U6" s="33"/>
      <c r="V6" s="33"/>
      <c r="W6" s="33"/>
      <c r="X6" s="33"/>
      <c r="Y6" s="33"/>
      <c r="Z6" s="33"/>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1" t="s">
        <v>58</v>
      </c>
      <c r="B7" s="108" t="str">
        <f>'PLAN DE TRABAJO'!B7:C7</f>
        <v>Adriana Rocío Tovar Cortés</v>
      </c>
      <c r="C7" s="109"/>
      <c r="D7" s="109"/>
      <c r="E7" s="20" t="s">
        <v>60</v>
      </c>
      <c r="F7" s="22" t="str">
        <f>'PLAN DE TRABAJO'!E7</f>
        <v>JEFE OAP</v>
      </c>
      <c r="G7" s="23"/>
      <c r="H7" s="24"/>
      <c r="I7" s="20" t="s">
        <v>62</v>
      </c>
      <c r="J7" s="110" t="str">
        <f>'PLAN DE TRABAJO'!H7:H7</f>
        <v xml:space="preserve">Oficina Asesora de Planeación </v>
      </c>
      <c r="K7" s="111"/>
      <c r="L7" s="112"/>
      <c r="M7" s="33"/>
      <c r="N7" s="33"/>
      <c r="O7" s="33"/>
      <c r="P7" s="33"/>
      <c r="Q7" s="33"/>
      <c r="R7" s="33"/>
      <c r="S7" s="33"/>
      <c r="T7" s="33"/>
      <c r="U7" s="33"/>
      <c r="V7" s="33"/>
      <c r="W7" s="33"/>
      <c r="X7" s="33"/>
      <c r="Y7" s="33"/>
      <c r="Z7" s="33"/>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4"/>
      <c r="B8" s="17"/>
      <c r="C8" s="17"/>
      <c r="D8" s="17"/>
      <c r="E8" s="10"/>
      <c r="F8" s="18"/>
      <c r="G8" s="18"/>
      <c r="H8" s="18"/>
      <c r="I8" s="10"/>
      <c r="J8" s="19"/>
      <c r="K8" s="19"/>
      <c r="L8" s="19"/>
      <c r="M8" s="33"/>
      <c r="N8" s="33"/>
      <c r="O8" s="33"/>
      <c r="P8" s="33"/>
      <c r="Q8" s="33"/>
      <c r="R8" s="33"/>
      <c r="S8" s="33"/>
      <c r="T8" s="33"/>
      <c r="U8" s="33"/>
      <c r="V8" s="33"/>
      <c r="W8" s="33"/>
      <c r="X8" s="33"/>
      <c r="Y8" s="33"/>
      <c r="Z8" s="33"/>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64</v>
      </c>
      <c r="B9" s="7" t="s">
        <v>65</v>
      </c>
      <c r="C9" s="7" t="s">
        <v>66</v>
      </c>
      <c r="D9" s="7" t="s">
        <v>67</v>
      </c>
      <c r="E9" s="7" t="s">
        <v>69</v>
      </c>
      <c r="F9" s="7" t="s">
        <v>70</v>
      </c>
      <c r="G9" s="7" t="s">
        <v>86</v>
      </c>
      <c r="H9" s="8" t="s">
        <v>87</v>
      </c>
      <c r="I9" s="8" t="s">
        <v>88</v>
      </c>
      <c r="J9" s="8" t="s">
        <v>89</v>
      </c>
      <c r="K9" s="9" t="s">
        <v>90</v>
      </c>
      <c r="L9" s="9" t="s">
        <v>91</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s="59" customFormat="1" ht="54.75" customHeight="1" x14ac:dyDescent="0.25">
      <c r="A10" s="52" t="str">
        <f>'PLAN DE TRABAJO'!A10</f>
        <v xml:space="preserve">Recibir expectativas de la dirección  general y de los asesores (Internos y Externos). sobre nuevo modelo de operación </v>
      </c>
      <c r="B10" s="53" t="str">
        <f>'PLAN DE TRABAJO'!B10</f>
        <v>TODOS</v>
      </c>
      <c r="C10" s="53" t="str">
        <f>'PLAN DE TRABAJO'!C10</f>
        <v>TODOS</v>
      </c>
      <c r="D10" s="53" t="str">
        <f>'PLAN DE TRABAJO'!D10</f>
        <v>OAP</v>
      </c>
      <c r="E10" s="54">
        <f>'PLAN DE TRABAJO'!F10</f>
        <v>44928</v>
      </c>
      <c r="F10" s="54">
        <f>'PLAN DE TRABAJO'!G10</f>
        <v>44957</v>
      </c>
      <c r="G10" s="53" t="str">
        <f>'PLAN DE TRABAJO'!H10</f>
        <v xml:space="preserve">Cadena de Valor propuesta presentada </v>
      </c>
      <c r="H10" s="55" t="s">
        <v>92</v>
      </c>
      <c r="I10" s="55" t="s">
        <v>93</v>
      </c>
      <c r="J10" s="55">
        <v>45257</v>
      </c>
      <c r="K10" s="56">
        <v>1</v>
      </c>
      <c r="L10" s="57">
        <v>44985</v>
      </c>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row>
    <row r="11" spans="1:111" s="59" customFormat="1" ht="54.75" customHeight="1" x14ac:dyDescent="0.25">
      <c r="A11" s="52" t="str">
        <f>'PLAN DE TRABAJO'!A11</f>
        <v>Socializar la propuesta de modelo de operación con los sindicatos.</v>
      </c>
      <c r="B11" s="53" t="str">
        <f>'PLAN DE TRABAJO'!B11</f>
        <v>TODOS</v>
      </c>
      <c r="C11" s="53" t="str">
        <f>'PLAN DE TRABAJO'!C11</f>
        <v>TODOS</v>
      </c>
      <c r="D11" s="53" t="str">
        <f>'PLAN DE TRABAJO'!D11</f>
        <v>OAP</v>
      </c>
      <c r="E11" s="54">
        <f>'PLAN DE TRABAJO'!F11</f>
        <v>44958</v>
      </c>
      <c r="F11" s="54">
        <f>'PLAN DE TRABAJO'!G11</f>
        <v>44985</v>
      </c>
      <c r="G11" s="53" t="str">
        <f>'PLAN DE TRABAJO'!H11</f>
        <v xml:space="preserve">Cadena de Valor propuesta presentada </v>
      </c>
      <c r="H11" s="55" t="s">
        <v>94</v>
      </c>
      <c r="I11" s="55" t="s">
        <v>93</v>
      </c>
      <c r="J11" s="55">
        <v>45257</v>
      </c>
      <c r="K11" s="56">
        <v>1</v>
      </c>
      <c r="L11" s="57">
        <v>44985</v>
      </c>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row>
    <row r="12" spans="1:111" s="59" customFormat="1" ht="54.75" customHeight="1" x14ac:dyDescent="0.25">
      <c r="A12" s="52" t="str">
        <f>'PLAN DE TRABAJO'!A12</f>
        <v>Socializar la propuesta de modelo de operación con los expertos (partes interesadas externas).</v>
      </c>
      <c r="B12" s="53" t="str">
        <f>'PLAN DE TRABAJO'!B12</f>
        <v>TODOS</v>
      </c>
      <c r="C12" s="53" t="str">
        <f>'PLAN DE TRABAJO'!C12</f>
        <v>TODOS</v>
      </c>
      <c r="D12" s="53" t="str">
        <f>'PLAN DE TRABAJO'!D12</f>
        <v>OAP</v>
      </c>
      <c r="E12" s="54">
        <f>'PLAN DE TRABAJO'!F12</f>
        <v>44958</v>
      </c>
      <c r="F12" s="54">
        <f>'PLAN DE TRABAJO'!G12</f>
        <v>44985</v>
      </c>
      <c r="G12" s="53" t="str">
        <f>'PLAN DE TRABAJO'!H12</f>
        <v xml:space="preserve">Cadena de Valor propuesta presentada </v>
      </c>
      <c r="H12" s="55" t="s">
        <v>95</v>
      </c>
      <c r="I12" s="55" t="s">
        <v>93</v>
      </c>
      <c r="J12" s="55">
        <v>45257</v>
      </c>
      <c r="K12" s="56">
        <v>1</v>
      </c>
      <c r="L12" s="57">
        <v>44985</v>
      </c>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row>
    <row r="13" spans="1:111" s="59" customFormat="1" ht="54.75" customHeight="1" x14ac:dyDescent="0.25">
      <c r="A13" s="52" t="str">
        <f>'PLAN DE TRABAJO'!A13</f>
        <v>Definir y aprobar la propuesta de modelo de operación con el Comité Institucional de Gestión y Desempeño</v>
      </c>
      <c r="B13" s="53" t="str">
        <f>'PLAN DE TRABAJO'!B13</f>
        <v>TODOS</v>
      </c>
      <c r="C13" s="53" t="str">
        <f>'PLAN DE TRABAJO'!C13</f>
        <v>TODOS</v>
      </c>
      <c r="D13" s="53" t="str">
        <f>'PLAN DE TRABAJO'!D13</f>
        <v>OAP</v>
      </c>
      <c r="E13" s="54">
        <f>'PLAN DE TRABAJO'!F13</f>
        <v>44958</v>
      </c>
      <c r="F13" s="54">
        <f>'PLAN DE TRABAJO'!G13</f>
        <v>45015</v>
      </c>
      <c r="G13" s="53" t="str">
        <f>'PLAN DE TRABAJO'!H13</f>
        <v xml:space="preserve">Cadena de Valor propuesta presentada </v>
      </c>
      <c r="H13" s="55" t="s">
        <v>96</v>
      </c>
      <c r="I13" s="55" t="s">
        <v>93</v>
      </c>
      <c r="J13" s="55">
        <v>45257</v>
      </c>
      <c r="K13" s="56">
        <v>1</v>
      </c>
      <c r="L13" s="57">
        <v>44988</v>
      </c>
    </row>
    <row r="14" spans="1:111" s="59" customFormat="1" ht="54.75" customHeight="1" x14ac:dyDescent="0.25">
      <c r="A14" s="52" t="str">
        <f>'PLAN DE TRABAJO'!A14</f>
        <v>Socializar el nuevo modelo de operación</v>
      </c>
      <c r="B14" s="53" t="str">
        <f>'PLAN DE TRABAJO'!B14</f>
        <v>TODOS</v>
      </c>
      <c r="C14" s="53" t="str">
        <f>'PLAN DE TRABAJO'!C14</f>
        <v>TODOS</v>
      </c>
      <c r="D14" s="53" t="str">
        <f>'PLAN DE TRABAJO'!D14</f>
        <v>OAP</v>
      </c>
      <c r="E14" s="54">
        <f>'PLAN DE TRABAJO'!F14</f>
        <v>44986</v>
      </c>
      <c r="F14" s="54">
        <f>'PLAN DE TRABAJO'!G14</f>
        <v>45015</v>
      </c>
      <c r="G14" s="53" t="str">
        <f>'PLAN DE TRABAJO'!H14</f>
        <v>Cadena de Valor aprobada y socializada</v>
      </c>
      <c r="H14" s="55" t="s">
        <v>97</v>
      </c>
      <c r="I14" s="55" t="s">
        <v>93</v>
      </c>
      <c r="J14" s="55">
        <v>45257</v>
      </c>
      <c r="K14" s="56">
        <v>1</v>
      </c>
      <c r="L14" s="57">
        <v>45012</v>
      </c>
    </row>
    <row r="15" spans="1:111" s="59" customFormat="1" ht="54.75" customHeight="1" x14ac:dyDescent="0.25">
      <c r="A15" s="52" t="str">
        <f>'PLAN DE TRABAJO'!A15</f>
        <v>Alinear los instrumentos de planeación estratégica y Gestión del SGI</v>
      </c>
      <c r="B15" s="53" t="str">
        <f>'PLAN DE TRABAJO'!B15</f>
        <v>TODOS</v>
      </c>
      <c r="C15" s="53" t="str">
        <f>'PLAN DE TRABAJO'!C15</f>
        <v>TODOS</v>
      </c>
      <c r="D15" s="53" t="str">
        <f>'PLAN DE TRABAJO'!D15</f>
        <v>OAP</v>
      </c>
      <c r="E15" s="54">
        <f>'PLAN DE TRABAJO'!F15</f>
        <v>44986</v>
      </c>
      <c r="F15" s="54">
        <f>'PLAN DE TRABAJO'!G15</f>
        <v>45291</v>
      </c>
      <c r="G15" s="53" t="str">
        <f>'PLAN DE TRABAJO'!H15</f>
        <v>Documentos alineados</v>
      </c>
      <c r="H15" s="55" t="s">
        <v>98</v>
      </c>
      <c r="I15" s="55" t="s">
        <v>99</v>
      </c>
      <c r="J15" s="55">
        <v>45257</v>
      </c>
      <c r="K15" s="56">
        <v>1</v>
      </c>
      <c r="L15" s="63">
        <v>45260</v>
      </c>
    </row>
    <row r="16" spans="1:111" s="59" customFormat="1" ht="54.75" customHeight="1" x14ac:dyDescent="0.25">
      <c r="A16" s="52" t="str">
        <f>'PLAN DE TRABAJO'!A16</f>
        <v>Actualizar el Listado Maestro de Documentos que visibilice el nuevo modelo de operación.</v>
      </c>
      <c r="B16" s="53" t="str">
        <f>'PLAN DE TRABAJO'!B16</f>
        <v>TODOS</v>
      </c>
      <c r="C16" s="53" t="str">
        <f>'PLAN DE TRABAJO'!C16</f>
        <v>TODOS</v>
      </c>
      <c r="D16" s="53" t="str">
        <f>'PLAN DE TRABAJO'!D16</f>
        <v>OAP</v>
      </c>
      <c r="E16" s="54">
        <f>'PLAN DE TRABAJO'!F16</f>
        <v>45006</v>
      </c>
      <c r="F16" s="54">
        <f>'PLAN DE TRABAJO'!G16</f>
        <v>45291</v>
      </c>
      <c r="G16" s="53" t="str">
        <f>'PLAN DE TRABAJO'!H16</f>
        <v>Listado Maestro de Documentos alineado</v>
      </c>
      <c r="H16" s="55" t="s">
        <v>100</v>
      </c>
      <c r="I16" s="55" t="s">
        <v>101</v>
      </c>
      <c r="J16" s="55">
        <v>45257</v>
      </c>
      <c r="K16" s="56">
        <v>1</v>
      </c>
      <c r="L16" s="63">
        <v>45015</v>
      </c>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&amp;R&amp;7FO-SGI-PC09-01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planeacion oficina</cp:lastModifiedBy>
  <cp:revision/>
  <dcterms:created xsi:type="dcterms:W3CDTF">2021-03-18T19:35:56Z</dcterms:created>
  <dcterms:modified xsi:type="dcterms:W3CDTF">2023-12-01T13:33:49Z</dcterms:modified>
  <cp:category/>
  <cp:contentStatus/>
</cp:coreProperties>
</file>