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05OCT2021\"/>
    </mc:Choice>
  </mc:AlternateContent>
  <xr:revisionPtr revIDLastSave="0" documentId="8_{A11CDD6A-DADC-4B33-B0DC-AA872E4941E1}" xr6:coauthVersionLast="36" xr6:coauthVersionMax="36" xr10:uidLastSave="{00000000-0000-0000-0000-000000000000}"/>
  <bookViews>
    <workbookView xWindow="0" yWindow="0" windowWidth="20490" windowHeight="7545" firstSheet="2" activeTab="2"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9" authorId="0" shapeId="0" xr:uid="{4E57DED4-E283-4013-B017-F2E33150F6DE}">
      <text>
        <r>
          <rPr>
            <b/>
            <sz val="9"/>
            <color indexed="81"/>
            <rFont val="Tahoma"/>
            <family val="2"/>
          </rPr>
          <t>usuario:</t>
        </r>
        <r>
          <rPr>
            <sz val="9"/>
            <color indexed="81"/>
            <rFont val="Tahoma"/>
            <family val="2"/>
          </rPr>
          <t xml:space="preserve">
Validar si continúan los mismos responsables</t>
        </r>
      </text>
    </comment>
  </commentList>
</comments>
</file>

<file path=xl/sharedStrings.xml><?xml version="1.0" encoding="utf-8"?>
<sst xmlns="http://schemas.openxmlformats.org/spreadsheetml/2006/main" count="152" uniqueCount="103">
  <si>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</si>
  <si>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</si>
  <si>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</si>
  <si>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</si>
  <si>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</si>
  <si>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</si>
  <si>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</si>
  <si>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</si>
  <si>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</si>
  <si>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</si>
  <si>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</si>
  <si>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</si>
  <si>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</si>
  <si>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</si>
  <si>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</si>
  <si>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</si>
  <si>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</si>
  <si>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</si>
  <si>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</si>
  <si>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</si>
  <si>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</si>
  <si>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</si>
  <si>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</si>
  <si>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</si>
  <si>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</si>
  <si>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</si>
  <si>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</si>
  <si>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</si>
  <si>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</si>
  <si>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</si>
  <si>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</si>
  <si>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</si>
  <si>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</si>
  <si>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</si>
  <si>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</si>
  <si>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</si>
  <si>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</si>
  <si>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</si>
  <si>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</si>
  <si>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</si>
  <si>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</si>
  <si>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</si>
  <si>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</si>
  <si>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</si>
  <si>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</si>
  <si>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</si>
  <si>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Actualización de la Normatividad (Geodesia - Cartografía - Geografía)</t>
  </si>
  <si>
    <t>Necesidad de ajustar , formalizar y publicar normatividad.</t>
  </si>
  <si>
    <t>Interno</t>
  </si>
  <si>
    <t>Estratégico
Operativo/Funcional</t>
  </si>
  <si>
    <t>SGC</t>
  </si>
  <si>
    <t>Gestión Geográfica
Gestión Cartográfica
Gestión Geodésica</t>
  </si>
  <si>
    <t xml:space="preserve">Posibilidad de desarticulación con los demás actores que participan en los procesos.
</t>
  </si>
  <si>
    <t xml:space="preserve">Fortalecimiento de la validación y oficialización de productos de terceros.
Adopción e implementación del Plan Nacional de Cartografía.
Conservación de productos geodésicos fortalecidos.
</t>
  </si>
  <si>
    <t xml:space="preserve">Resolución para la validación y oficialización de productos cartográficos generada por terceros Ajustada, formalizada y publicada. 
Resolución para la adopción del Plan Nacional de Cartografía Ajustada, formalizada y publicada. 
Resolución 1093 de 2015  ajustada.
Resolución sobre validación y conservación en geodesia elabora o actualizada, Resolución 1562 de 2018, y Resolución 399 de 2011.
</t>
  </si>
  <si>
    <t>PLAN DE IMPLEMENTACIÓN DEL CAMBIO</t>
  </si>
  <si>
    <t>DESCRIPCIÓN DEL CAMBIO</t>
  </si>
  <si>
    <t>RESPONSABLE IMPLEMENTACIÓN:</t>
  </si>
  <si>
    <t>Johanna María Díaz Díaz</t>
  </si>
  <si>
    <t>CARGO</t>
  </si>
  <si>
    <t>Contratista</t>
  </si>
  <si>
    <t>DEPENDENCIA</t>
  </si>
  <si>
    <t>Subdirección Cartográfica y Geodésica
Subdirección de Geografía</t>
  </si>
  <si>
    <t xml:space="preserve">ACTIVIDAD </t>
  </si>
  <si>
    <t xml:space="preserve">COMPONENTE SGI </t>
  </si>
  <si>
    <t>PROCESO</t>
  </si>
  <si>
    <t xml:space="preserve">RESPONSABLE </t>
  </si>
  <si>
    <t>RECURSOS REQUERIDOS</t>
  </si>
  <si>
    <t>FECHA INICIO</t>
  </si>
  <si>
    <t>FECHA FINALIZACIÓN</t>
  </si>
  <si>
    <t>PRODUCTO O META</t>
  </si>
  <si>
    <t>Elaboración de resolución en 1er versión</t>
  </si>
  <si>
    <t>Gestión de Información Geográfica/Gestión Geográfica
Gestión de Información Geográfica/Gestión Cartográfica
Gestión de Información Geográfica/Gestión Geodésica</t>
  </si>
  <si>
    <t>Daniel Ojeda y Wilson Díaz (Validación productos  Cartográficos y Plan Nacional de Cartografía)
Vianey Muñoz (Resolución 1093/2015)
Carlos Caro (Resolución 1562/2018)
Siervo William (Resolución 399/2011)
Orlando López (Validación productos geodésicos)</t>
  </si>
  <si>
    <t>N/A</t>
  </si>
  <si>
    <t>Documento resolución en primera versión</t>
  </si>
  <si>
    <t>Revisión técnica por parte de profesionales de la Subdirección</t>
  </si>
  <si>
    <t xml:space="preserve">Olga Villamarín (Validación productos  Cartográficos y Plan Nacional de Cartografía)
Arturo Perilla (Resolución 1093/2015 - Resolución 1562/2018)
Siervo William León(Resolución 399/2011 - Resolución 1562/2018 - Resolución 1093/2015 - Validación productos geodésicos )
Dayana Beltrán (Resolución 399/2011)
 y Pamela Mayorga </t>
  </si>
  <si>
    <t>Documento con control cambios parte técnica</t>
  </si>
  <si>
    <t>Ajuste de resolución con base en las observaciones técnicas</t>
  </si>
  <si>
    <t xml:space="preserve">Daniel Ojeda y Wilson Díaz (Validación productos  Cartográficos y Plan Nacional de Cartografía)
Vianey Muñoz (1093 de 2015)
Carlos Caro (Resolución 1562/20018)
Siervo León (Resolución 399/2011)
Validación productos geodésicos (Orlando López) </t>
  </si>
  <si>
    <t>Documento resolución</t>
  </si>
  <si>
    <t>Revisión jurídica por parte de Oficina Asesora Jurídica</t>
  </si>
  <si>
    <t>Patricia Lozano (Oficina Jurídica)</t>
  </si>
  <si>
    <t>Ajuste de resolución con base en las observaciones jurídicas</t>
  </si>
  <si>
    <t xml:space="preserve">Daniel Ojeda (Validación productos  Cartográficos y Plan Nacional de Cartografía) y Camilo Gutiérrez 
Vianey Muñoz (1093 de 2015)
Carlos Caro (Resolución 1562/20018)
Siervo León (Resolución 399/2011)
Validación productos geodésicos (Orlando López) </t>
  </si>
  <si>
    <t>Publicación para observaciones de ciudadanos (no aplica a Resolución 1093 del 2015/ Resolución 399 de 2011)</t>
  </si>
  <si>
    <t>Página web portal IGAC</t>
  </si>
  <si>
    <t>Ajuste y aclaración de comentarios ciudadanía</t>
  </si>
  <si>
    <t xml:space="preserve">Daniel Ojeda, Wilson Díaz (Validación productos  Cartográficos y Plan Nacional de Cartografía) y Camilo Gutiérrez
Siervo William León(Resolución 1562/2018)
</t>
  </si>
  <si>
    <t>Formalización de resolución</t>
  </si>
  <si>
    <t>Dirección General y Oficina Jurídica</t>
  </si>
  <si>
    <t>Resolución firmada por la Dirección</t>
  </si>
  <si>
    <t>Socialización de la normatividad formalizada a nivel interno</t>
  </si>
  <si>
    <t>Difusión y mercadeo y Subdirección de Geografía y Cartografía</t>
  </si>
  <si>
    <t>Comunicado digital o reunión virtual</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</si>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</sst>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8"/>
      <name val="Arial"/>
      <family val="2"/>
    </font>
    <font>
      <sz val="8"/>
      <name val="Arial"/>
      <family val="2"/>
    </font>
    <font>
      <sz val="8"/>
      <color rgb="FF000000"/>
      <name val="Arial"/>
      <family val="2"/>
    </font>
    <font>
      <sz val="8"/>
      <color theme="1"/>
      <name val="Calibri"/>
      <family val="2"/>
      <scheme val="minor"/>
    </font>
    <font>
      <sz val="11"/>
      <color rgb="FFFF0000"/>
      <name val="Calibri"/>
      <family val="2"/>
      <scheme val="minor"/>
    </font>
    <font>
      <sz val="8"/>
      <color rgb="FFFF000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17" fillId="5" borderId="1"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9" fillId="0" borderId="8" xfId="1" applyFont="1" applyFill="1" applyBorder="1" applyAlignment="1">
      <alignment horizontal="justify" vertical="center" wrapText="1"/>
    </xf>
    <xf numFmtId="0" fontId="19" fillId="0" borderId="8" xfId="1" applyFont="1" applyFill="1" applyBorder="1" applyAlignment="1">
      <alignment horizontal="center" vertical="center" wrapText="1"/>
    </xf>
    <xf numFmtId="14" fontId="19" fillId="0" borderId="8" xfId="1" applyNumberFormat="1" applyFont="1" applyFill="1" applyBorder="1" applyAlignment="1">
      <alignment horizontal="center" vertical="center" wrapText="1"/>
    </xf>
    <xf numFmtId="0" fontId="19" fillId="0" borderId="8" xfId="1" applyNumberFormat="1" applyFont="1" applyFill="1" applyBorder="1" applyAlignment="1">
      <alignment vertical="center" wrapText="1"/>
    </xf>
    <xf numFmtId="0" fontId="18" fillId="0" borderId="3" xfId="1" applyFont="1" applyFill="1" applyBorder="1" applyAlignment="1">
      <alignment horizontal="center" vertical="center" wrapText="1"/>
    </xf>
    <xf numFmtId="0" fontId="19" fillId="0" borderId="1" xfId="1" applyFont="1" applyFill="1" applyBorder="1" applyAlignment="1">
      <alignment horizontal="justify" vertical="center" wrapText="1"/>
    </xf>
    <xf numFmtId="0" fontId="19" fillId="0" borderId="1" xfId="1" applyFont="1" applyFill="1" applyBorder="1" applyAlignment="1">
      <alignment horizontal="center" vertical="center" wrapText="1"/>
    </xf>
    <xf numFmtId="14" fontId="19" fillId="0" borderId="8" xfId="1" applyNumberFormat="1" applyFont="1" applyBorder="1" applyAlignment="1">
      <alignment horizontal="center" vertical="center" wrapText="1"/>
    </xf>
    <xf numFmtId="0" fontId="19" fillId="0" borderId="1" xfId="1" applyNumberFormat="1" applyFont="1" applyFill="1" applyBorder="1" applyAlignment="1">
      <alignment vertical="center" wrapText="1"/>
    </xf>
    <xf numFmtId="0" fontId="20" fillId="0" borderId="1" xfId="1" applyNumberFormat="1" applyFont="1" applyFill="1" applyBorder="1" applyAlignment="1">
      <alignment vertical="center" wrapText="1"/>
    </xf>
    <xf numFmtId="0" fontId="21" fillId="0" borderId="0" xfId="0" applyFont="1"/>
    <xf numFmtId="14" fontId="19"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top" wrapText="1"/>
    </xf>
    <xf numFmtId="0" fontId="18" fillId="0" borderId="3" xfId="1" applyFont="1" applyFill="1" applyBorder="1" applyAlignment="1">
      <alignment horizontal="center" vertical="top" wrapText="1"/>
    </xf>
    <xf numFmtId="0" fontId="21" fillId="0" borderId="0" xfId="0" applyFont="1" applyAlignment="1">
      <alignment vertical="top"/>
    </xf>
    <xf numFmtId="14" fontId="1" fillId="0" borderId="1" xfId="1" applyNumberFormat="1" applyFont="1" applyFill="1" applyBorder="1" applyAlignment="1">
      <alignment horizontal="justify" vertical="center" wrapText="1"/>
    </xf>
    <xf numFmtId="0" fontId="23" fillId="0" borderId="1" xfId="1" applyFont="1" applyFill="1" applyBorder="1" applyAlignment="1">
      <alignment horizontal="justify" vertical="center" wrapText="1"/>
    </xf>
    <xf numFmtId="0" fontId="23" fillId="0" borderId="8"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8" xfId="1" applyFont="1" applyBorder="1" applyAlignment="1">
      <alignment horizontal="center" vertical="top" wrapText="1"/>
    </xf>
    <xf numFmtId="0" fontId="22" fillId="0" borderId="31" xfId="0" applyFont="1" applyBorder="1" applyAlignment="1">
      <alignment horizontal="center" vertical="center"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0" fillId="0" borderId="29" xfId="0" applyBorder="1" applyAlignment="1">
      <alignment horizontal="left" vertical="center" wrapText="1"/>
    </xf>
    <xf numFmtId="0" fontId="0" fillId="0" borderId="10" xfId="0" applyFont="1"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9" workbookViewId="0">
      <selection activeCell="A15" sqref="A15"/>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70"/>
      <c r="B2" s="73" t="s">
        <v>0</v>
      </c>
      <c r="C2" s="74"/>
      <c r="D2" s="74"/>
      <c r="E2" s="74"/>
      <c r="F2" s="74"/>
      <c r="G2" s="74"/>
      <c r="H2" s="74"/>
      <c r="I2" s="75"/>
      <c r="J2" s="82" t="s">
        <v>1</v>
      </c>
    </row>
    <row r="3" spans="1:10" x14ac:dyDescent="0.25">
      <c r="A3" s="71"/>
      <c r="B3" s="76"/>
      <c r="C3" s="77"/>
      <c r="D3" s="77"/>
      <c r="E3" s="77"/>
      <c r="F3" s="77"/>
      <c r="G3" s="77"/>
      <c r="H3" s="77"/>
      <c r="I3" s="78"/>
      <c r="J3" s="83"/>
    </row>
    <row r="4" spans="1:10" ht="15.75" thickBot="1" x14ac:dyDescent="0.3">
      <c r="A4" s="72"/>
      <c r="B4" s="79"/>
      <c r="C4" s="80"/>
      <c r="D4" s="80"/>
      <c r="E4" s="80"/>
      <c r="F4" s="80"/>
      <c r="G4" s="80"/>
      <c r="H4" s="80"/>
      <c r="I4" s="81"/>
      <c r="J4" s="5" t="s">
        <v>2</v>
      </c>
    </row>
    <row r="6" spans="1:10" ht="18.75" x14ac:dyDescent="0.3">
      <c r="A6" s="31" t="s">
        <v>3</v>
      </c>
    </row>
    <row r="8" spans="1:10" x14ac:dyDescent="0.25">
      <c r="A8" t="s">
        <v>4</v>
      </c>
    </row>
    <row r="10" spans="1:10" x14ac:dyDescent="0.25">
      <c r="A10" s="32" t="s">
        <v>5</v>
      </c>
    </row>
    <row r="11" spans="1:10" x14ac:dyDescent="0.25">
      <c r="A11" s="30" t="s">
        <v>6</v>
      </c>
    </row>
    <row r="12" spans="1:10" x14ac:dyDescent="0.25">
      <c r="A12" s="30" t="s">
        <v>7</v>
      </c>
    </row>
    <row r="13" spans="1:10" x14ac:dyDescent="0.25">
      <c r="A13" t="s">
        <v>8</v>
      </c>
    </row>
    <row r="14" spans="1:10" x14ac:dyDescent="0.25">
      <c r="A14" t="s">
        <v>9</v>
      </c>
    </row>
    <row r="15" spans="1:10" ht="15" customHeight="1" x14ac:dyDescent="0.25">
      <c r="A15" s="69" t="s">
        <v>10</v>
      </c>
      <c r="B15" s="69"/>
      <c r="C15" s="69"/>
      <c r="D15" s="69"/>
      <c r="E15" s="69"/>
      <c r="F15" s="69"/>
      <c r="G15" s="69"/>
      <c r="H15" s="69"/>
      <c r="I15" s="69"/>
      <c r="J15" s="69"/>
    </row>
    <row r="16" spans="1:10" x14ac:dyDescent="0.25">
      <c r="A16" s="69"/>
      <c r="B16" s="69"/>
      <c r="C16" s="69"/>
      <c r="D16" s="69"/>
      <c r="E16" s="69"/>
      <c r="F16" s="69"/>
      <c r="G16" s="69"/>
      <c r="H16" s="69"/>
      <c r="I16" s="69"/>
      <c r="J16" s="69"/>
    </row>
    <row r="17" spans="1:10" x14ac:dyDescent="0.25">
      <c r="A17" s="69"/>
      <c r="B17" s="69"/>
      <c r="C17" s="69"/>
      <c r="D17" s="69"/>
      <c r="E17" s="69"/>
      <c r="F17" s="69"/>
      <c r="G17" s="69"/>
      <c r="H17" s="69"/>
      <c r="I17" s="69"/>
      <c r="J17" s="69"/>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2" t="s">
        <v>16</v>
      </c>
    </row>
    <row r="25" spans="1:10" x14ac:dyDescent="0.25">
      <c r="A25" s="30" t="s">
        <v>17</v>
      </c>
    </row>
    <row r="26" spans="1:10" x14ac:dyDescent="0.25">
      <c r="A26" s="30" t="s">
        <v>18</v>
      </c>
    </row>
    <row r="27" spans="1:10" x14ac:dyDescent="0.25">
      <c r="A27" s="69" t="s">
        <v>19</v>
      </c>
      <c r="B27" s="69"/>
      <c r="C27" s="69"/>
      <c r="D27" s="69"/>
      <c r="E27" s="69"/>
      <c r="F27" s="69"/>
      <c r="G27" s="69"/>
      <c r="H27" s="69"/>
      <c r="I27" s="69"/>
      <c r="J27" s="69"/>
    </row>
    <row r="28" spans="1:10" x14ac:dyDescent="0.25">
      <c r="A28" s="69"/>
      <c r="B28" s="69"/>
      <c r="C28" s="69"/>
      <c r="D28" s="69"/>
      <c r="E28" s="69"/>
      <c r="F28" s="69"/>
      <c r="G28" s="69"/>
      <c r="H28" s="69"/>
      <c r="I28" s="69"/>
      <c r="J28" s="69"/>
    </row>
    <row r="29" spans="1:10" x14ac:dyDescent="0.25">
      <c r="A29" s="30" t="s">
        <v>20</v>
      </c>
    </row>
    <row r="30" spans="1:10" x14ac:dyDescent="0.25">
      <c r="A30" t="s">
        <v>21</v>
      </c>
    </row>
    <row r="31" spans="1:10" x14ac:dyDescent="0.25">
      <c r="A31" s="30" t="s">
        <v>22</v>
      </c>
    </row>
    <row r="32" spans="1:10" x14ac:dyDescent="0.25">
      <c r="A32" t="s">
        <v>23</v>
      </c>
    </row>
    <row r="33" spans="1:10" x14ac:dyDescent="0.25">
      <c r="A33" t="s">
        <v>24</v>
      </c>
    </row>
    <row r="34" spans="1:10" x14ac:dyDescent="0.25">
      <c r="A34" s="30" t="s">
        <v>25</v>
      </c>
    </row>
    <row r="35" spans="1:10" x14ac:dyDescent="0.25">
      <c r="A35" t="s">
        <v>26</v>
      </c>
    </row>
    <row r="36" spans="1:10" x14ac:dyDescent="0.25">
      <c r="A36" t="s">
        <v>27</v>
      </c>
    </row>
    <row r="37" spans="1:10" x14ac:dyDescent="0.25">
      <c r="A37" s="68" t="s">
        <v>28</v>
      </c>
      <c r="B37" s="68"/>
      <c r="C37" s="68"/>
      <c r="D37" s="68"/>
      <c r="E37" s="68"/>
      <c r="F37" s="68"/>
      <c r="G37" s="68"/>
      <c r="H37" s="68"/>
      <c r="I37" s="68"/>
      <c r="J37" s="68"/>
    </row>
    <row r="38" spans="1:10" x14ac:dyDescent="0.25">
      <c r="A38" s="68"/>
      <c r="B38" s="68"/>
      <c r="C38" s="68"/>
      <c r="D38" s="68"/>
      <c r="E38" s="68"/>
      <c r="F38" s="68"/>
      <c r="G38" s="68"/>
      <c r="H38" s="68"/>
      <c r="I38" s="68"/>
      <c r="J38" s="68"/>
    </row>
    <row r="40" spans="1:10" x14ac:dyDescent="0.25">
      <c r="A40" s="32" t="s">
        <v>29</v>
      </c>
    </row>
    <row r="41" spans="1:10" x14ac:dyDescent="0.25">
      <c r="A41" t="s">
        <v>30</v>
      </c>
    </row>
    <row r="42" spans="1:10" x14ac:dyDescent="0.25">
      <c r="A42" t="s">
        <v>31</v>
      </c>
    </row>
    <row r="43" spans="1:10" x14ac:dyDescent="0.25">
      <c r="A43" t="s">
        <v>32</v>
      </c>
    </row>
    <row r="44" spans="1:10" x14ac:dyDescent="0.25">
      <c r="A44" s="68" t="s">
        <v>33</v>
      </c>
      <c r="B44" s="68"/>
      <c r="C44" s="68"/>
      <c r="D44" s="68"/>
      <c r="E44" s="68"/>
      <c r="F44" s="68"/>
      <c r="G44" s="68"/>
      <c r="H44" s="68"/>
      <c r="I44" s="68"/>
      <c r="J44" s="68"/>
    </row>
    <row r="45" spans="1:10" x14ac:dyDescent="0.25">
      <c r="A45" s="68"/>
      <c r="B45" s="68"/>
      <c r="C45" s="68"/>
      <c r="D45" s="68"/>
      <c r="E45" s="68"/>
      <c r="F45" s="68"/>
      <c r="G45" s="68"/>
      <c r="H45" s="68"/>
      <c r="I45" s="68"/>
      <c r="J45" s="68"/>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80" zoomScaleNormal="80" workbookViewId="0">
      <selection activeCell="D7" sqref="D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8" width="53.7109375" customWidth="1"/>
    <col min="9" max="9" width="59.285156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0"/>
      <c r="B2" s="73" t="s">
        <v>0</v>
      </c>
      <c r="C2" s="74"/>
      <c r="D2" s="74"/>
      <c r="E2" s="74"/>
      <c r="F2" s="74"/>
      <c r="G2" s="74"/>
      <c r="H2" s="74"/>
      <c r="I2" s="75"/>
      <c r="J2" s="82"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71"/>
      <c r="B3" s="76"/>
      <c r="C3" s="77"/>
      <c r="D3" s="77"/>
      <c r="E3" s="77"/>
      <c r="F3" s="77"/>
      <c r="G3" s="77"/>
      <c r="H3" s="77"/>
      <c r="I3" s="78"/>
      <c r="J3" s="8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72"/>
      <c r="B4" s="79"/>
      <c r="C4" s="80"/>
      <c r="D4" s="80"/>
      <c r="E4" s="80"/>
      <c r="F4" s="80"/>
      <c r="G4" s="80"/>
      <c r="H4" s="80"/>
      <c r="I4" s="81"/>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4" t="s">
        <v>35</v>
      </c>
      <c r="B5" s="85"/>
      <c r="C5" s="85"/>
      <c r="D5" s="85"/>
      <c r="E5" s="85"/>
      <c r="F5" s="85"/>
      <c r="G5" s="85"/>
      <c r="H5" s="85"/>
      <c r="I5" s="85"/>
      <c r="J5" s="86"/>
      <c r="K5" s="36"/>
      <c r="L5" s="36"/>
      <c r="M5" s="36"/>
      <c r="N5" s="36"/>
      <c r="O5" s="36"/>
      <c r="P5" s="36"/>
      <c r="Q5" s="36"/>
      <c r="R5" s="36"/>
      <c r="S5" s="36"/>
      <c r="T5" s="36"/>
      <c r="U5" s="36"/>
      <c r="V5" s="36"/>
      <c r="W5" s="36"/>
      <c r="X5" s="36"/>
      <c r="Y5" s="36"/>
      <c r="Z5" s="36"/>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95.75" customHeight="1" x14ac:dyDescent="0.25">
      <c r="A7" s="33" t="s">
        <v>46</v>
      </c>
      <c r="B7" s="34" t="s">
        <v>47</v>
      </c>
      <c r="C7" s="34" t="s">
        <v>48</v>
      </c>
      <c r="D7" s="34" t="s">
        <v>49</v>
      </c>
      <c r="E7" s="34" t="s">
        <v>50</v>
      </c>
      <c r="F7" s="34" t="s">
        <v>51</v>
      </c>
      <c r="G7" s="34" t="s">
        <v>52</v>
      </c>
      <c r="H7" s="34" t="s">
        <v>53</v>
      </c>
      <c r="I7" s="45" t="s">
        <v>54</v>
      </c>
      <c r="J7" s="35">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37"/>
      <c r="C8" s="37"/>
      <c r="D8" s="38"/>
      <c r="E8" s="38"/>
      <c r="F8" s="37"/>
      <c r="G8" s="38"/>
      <c r="H8" s="39"/>
      <c r="I8" s="40"/>
      <c r="J8" s="4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37"/>
      <c r="C9" s="37"/>
      <c r="D9" s="38"/>
      <c r="E9" s="38"/>
      <c r="F9" s="37"/>
      <c r="G9" s="38"/>
      <c r="H9" s="39"/>
      <c r="I9" s="40"/>
      <c r="J9" s="4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37"/>
      <c r="C10" s="37"/>
      <c r="D10" s="38"/>
      <c r="E10" s="38"/>
      <c r="F10" s="37"/>
      <c r="G10" s="38"/>
      <c r="H10" s="39"/>
      <c r="I10" s="40"/>
      <c r="J10" s="41"/>
    </row>
    <row r="11" spans="1:111" ht="20.100000000000001" customHeight="1" x14ac:dyDescent="0.25">
      <c r="A11" s="6"/>
      <c r="B11" s="37"/>
      <c r="C11" s="37"/>
      <c r="D11" s="38"/>
      <c r="E11" s="38"/>
      <c r="F11" s="37"/>
      <c r="G11" s="38"/>
      <c r="H11" s="39"/>
      <c r="I11" s="40"/>
      <c r="J11" s="4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D21"/>
  <sheetViews>
    <sheetView showGridLines="0" tabSelected="1" topLeftCell="A6" zoomScaleNormal="100" workbookViewId="0">
      <pane ySplit="4" topLeftCell="A18" activePane="bottomLeft" state="frozen"/>
      <selection pane="bottomLeft" activeCell="C10" sqref="C10:C18"/>
    </sheetView>
  </sheetViews>
  <sheetFormatPr baseColWidth="10" defaultColWidth="11.42578125" defaultRowHeight="15" x14ac:dyDescent="0.25"/>
  <cols>
    <col min="1" max="1" width="35.28515625" customWidth="1"/>
    <col min="2" max="2" width="25" customWidth="1"/>
    <col min="3" max="3" width="25.42578125" customWidth="1"/>
    <col min="4" max="4" width="30.140625" customWidth="1"/>
    <col min="5" max="5" width="21" customWidth="1"/>
    <col min="6" max="6" width="20.7109375" customWidth="1"/>
    <col min="7" max="7" width="21.28515625" customWidth="1"/>
    <col min="8" max="8" width="39.7109375" customWidth="1"/>
  </cols>
  <sheetData>
    <row r="1" spans="1:10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 customHeight="1" x14ac:dyDescent="0.25">
      <c r="A2" s="70"/>
      <c r="B2" s="73" t="s">
        <v>0</v>
      </c>
      <c r="C2" s="74"/>
      <c r="D2" s="74"/>
      <c r="E2" s="74"/>
      <c r="F2" s="74"/>
      <c r="G2" s="75"/>
      <c r="H2" s="90"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ht="15" customHeight="1" x14ac:dyDescent="0.25">
      <c r="A3" s="71"/>
      <c r="B3" s="76"/>
      <c r="C3" s="77"/>
      <c r="D3" s="77"/>
      <c r="E3" s="77"/>
      <c r="F3" s="77"/>
      <c r="G3" s="78"/>
      <c r="H3" s="9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ht="15.75" customHeight="1" thickBot="1" x14ac:dyDescent="0.3">
      <c r="A4" s="72"/>
      <c r="B4" s="79"/>
      <c r="C4" s="80"/>
      <c r="D4" s="80"/>
      <c r="E4" s="80"/>
      <c r="F4" s="80"/>
      <c r="G4" s="81"/>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20.25" customHeight="1" x14ac:dyDescent="0.25">
      <c r="A5" s="92" t="s">
        <v>55</v>
      </c>
      <c r="B5" s="93"/>
      <c r="C5" s="93"/>
      <c r="D5" s="93"/>
      <c r="E5" s="93"/>
      <c r="F5" s="93"/>
      <c r="G5" s="93"/>
      <c r="H5" s="93"/>
      <c r="I5" s="36"/>
      <c r="J5" s="36"/>
      <c r="K5" s="36"/>
      <c r="L5" s="36"/>
      <c r="M5" s="36"/>
      <c r="N5" s="36"/>
      <c r="O5" s="36"/>
      <c r="P5" s="36"/>
      <c r="Q5" s="36"/>
      <c r="R5" s="36"/>
      <c r="S5" s="36"/>
      <c r="T5" s="36"/>
      <c r="U5" s="36"/>
      <c r="V5" s="36"/>
      <c r="W5" s="36"/>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6.25" customHeight="1" x14ac:dyDescent="0.25">
      <c r="A6" s="19" t="s">
        <v>56</v>
      </c>
      <c r="B6" s="87" t="s">
        <v>46</v>
      </c>
      <c r="C6" s="94"/>
      <c r="D6" s="94"/>
      <c r="E6" s="94"/>
      <c r="F6" s="94"/>
      <c r="G6" s="94"/>
      <c r="H6" s="95"/>
      <c r="I6" s="36"/>
      <c r="J6" s="36"/>
      <c r="K6" s="36"/>
      <c r="L6" s="36"/>
      <c r="M6" s="36"/>
      <c r="N6" s="36"/>
      <c r="O6" s="36"/>
      <c r="P6" s="36"/>
      <c r="Q6" s="36"/>
      <c r="R6" s="36"/>
      <c r="S6" s="36"/>
      <c r="T6" s="36"/>
      <c r="U6" s="36"/>
      <c r="V6" s="36"/>
      <c r="W6" s="36"/>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60" customHeight="1" x14ac:dyDescent="0.25">
      <c r="A7" s="19" t="s">
        <v>57</v>
      </c>
      <c r="B7" s="87" t="s">
        <v>58</v>
      </c>
      <c r="C7" s="88"/>
      <c r="D7" s="20" t="s">
        <v>59</v>
      </c>
      <c r="E7" s="89" t="s">
        <v>60</v>
      </c>
      <c r="F7" s="88"/>
      <c r="G7" s="20" t="s">
        <v>61</v>
      </c>
      <c r="H7" s="67" t="s">
        <v>62</v>
      </c>
      <c r="I7" s="36"/>
      <c r="J7" s="36"/>
      <c r="K7" s="36"/>
      <c r="L7" s="36"/>
      <c r="M7" s="36"/>
      <c r="N7" s="36"/>
      <c r="O7" s="36"/>
      <c r="P7" s="36"/>
      <c r="Q7" s="36"/>
      <c r="R7" s="36"/>
      <c r="S7" s="36"/>
      <c r="T7" s="36"/>
      <c r="U7" s="36"/>
      <c r="V7" s="36"/>
      <c r="W7" s="36"/>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ht="12.75" customHeight="1" x14ac:dyDescent="0.25">
      <c r="A8" s="16"/>
      <c r="B8" s="17"/>
      <c r="C8" s="17"/>
      <c r="D8" s="12"/>
      <c r="E8" s="18"/>
      <c r="F8" s="18"/>
      <c r="G8" s="12"/>
      <c r="H8" s="18"/>
      <c r="I8" s="36"/>
      <c r="J8" s="36"/>
      <c r="K8" s="36"/>
      <c r="L8" s="36"/>
      <c r="M8" s="36"/>
      <c r="N8" s="36"/>
      <c r="O8" s="36"/>
      <c r="P8" s="36"/>
      <c r="Q8" s="36"/>
      <c r="R8" s="36"/>
      <c r="S8" s="36"/>
      <c r="T8" s="36"/>
      <c r="U8" s="36"/>
      <c r="V8" s="36"/>
      <c r="W8" s="36"/>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ht="26.25" thickBot="1" x14ac:dyDescent="0.3">
      <c r="A9" s="13" t="s">
        <v>63</v>
      </c>
      <c r="B9" s="14" t="s">
        <v>64</v>
      </c>
      <c r="C9" s="14" t="s">
        <v>65</v>
      </c>
      <c r="D9" s="14" t="s">
        <v>66</v>
      </c>
      <c r="E9" s="14" t="s">
        <v>67</v>
      </c>
      <c r="F9" s="14" t="s">
        <v>68</v>
      </c>
      <c r="G9" s="14" t="s">
        <v>69</v>
      </c>
      <c r="H9" s="15"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84.75" customHeight="1" x14ac:dyDescent="0.25">
      <c r="A10" s="46" t="s">
        <v>71</v>
      </c>
      <c r="B10" s="47" t="s">
        <v>50</v>
      </c>
      <c r="C10" s="63" t="s">
        <v>72</v>
      </c>
      <c r="D10" s="64" t="s">
        <v>73</v>
      </c>
      <c r="E10" s="48" t="s">
        <v>74</v>
      </c>
      <c r="F10" s="49">
        <v>44256</v>
      </c>
      <c r="G10" s="49">
        <v>44561</v>
      </c>
      <c r="H10" s="50" t="s">
        <v>75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84.75" customHeight="1" x14ac:dyDescent="0.25">
      <c r="A11" s="51" t="s">
        <v>76</v>
      </c>
      <c r="B11" s="52" t="s">
        <v>50</v>
      </c>
      <c r="C11" s="63" t="s">
        <v>72</v>
      </c>
      <c r="D11" s="65" t="s">
        <v>77</v>
      </c>
      <c r="E11" s="53" t="s">
        <v>74</v>
      </c>
      <c r="F11" s="58">
        <v>44285</v>
      </c>
      <c r="G11" s="54">
        <v>44561</v>
      </c>
      <c r="H11" s="55" t="s">
        <v>78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54.75" customHeight="1" x14ac:dyDescent="0.25">
      <c r="A12" s="51" t="s">
        <v>79</v>
      </c>
      <c r="B12" s="52" t="s">
        <v>50</v>
      </c>
      <c r="C12" s="63" t="s">
        <v>72</v>
      </c>
      <c r="D12" s="66" t="s">
        <v>80</v>
      </c>
      <c r="E12" s="53" t="s">
        <v>74</v>
      </c>
      <c r="F12" s="58">
        <v>44316</v>
      </c>
      <c r="G12" s="54">
        <v>44561</v>
      </c>
      <c r="H12" s="55" t="s">
        <v>81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87.75" customHeight="1" x14ac:dyDescent="0.25">
      <c r="A13" s="51" t="s">
        <v>82</v>
      </c>
      <c r="B13" s="52" t="s">
        <v>50</v>
      </c>
      <c r="C13" s="63" t="s">
        <v>72</v>
      </c>
      <c r="D13" s="65" t="s">
        <v>83</v>
      </c>
      <c r="E13" s="53" t="s">
        <v>74</v>
      </c>
      <c r="F13" s="58">
        <v>44360</v>
      </c>
      <c r="G13" s="54">
        <v>44561</v>
      </c>
      <c r="H13" s="55" t="s">
        <v>81</v>
      </c>
    </row>
    <row r="14" spans="1:108" ht="93.75" customHeight="1" x14ac:dyDescent="0.25">
      <c r="A14" s="51" t="s">
        <v>84</v>
      </c>
      <c r="B14" s="52" t="s">
        <v>50</v>
      </c>
      <c r="C14" s="63" t="s">
        <v>72</v>
      </c>
      <c r="D14" s="65" t="s">
        <v>85</v>
      </c>
      <c r="E14" s="53" t="s">
        <v>74</v>
      </c>
      <c r="F14" s="58">
        <v>44390</v>
      </c>
      <c r="G14" s="54">
        <v>44561</v>
      </c>
      <c r="H14" s="55" t="s">
        <v>81</v>
      </c>
    </row>
    <row r="15" spans="1:108" ht="89.25" customHeight="1" x14ac:dyDescent="0.25">
      <c r="A15" s="51" t="s">
        <v>86</v>
      </c>
      <c r="B15" s="52" t="s">
        <v>50</v>
      </c>
      <c r="C15" s="63" t="s">
        <v>72</v>
      </c>
      <c r="D15" s="65" t="s">
        <v>83</v>
      </c>
      <c r="E15" s="53" t="s">
        <v>74</v>
      </c>
      <c r="F15" s="58">
        <v>44421</v>
      </c>
      <c r="G15" s="54">
        <v>44561</v>
      </c>
      <c r="H15" s="56" t="s">
        <v>87</v>
      </c>
    </row>
    <row r="16" spans="1:108" ht="77.25" customHeight="1" x14ac:dyDescent="0.25">
      <c r="A16" s="51" t="s">
        <v>88</v>
      </c>
      <c r="B16" s="52" t="s">
        <v>50</v>
      </c>
      <c r="C16" s="63" t="s">
        <v>72</v>
      </c>
      <c r="D16" s="65" t="s">
        <v>89</v>
      </c>
      <c r="E16" s="53" t="s">
        <v>74</v>
      </c>
      <c r="F16" s="58">
        <v>44469</v>
      </c>
      <c r="G16" s="54">
        <v>44561</v>
      </c>
      <c r="H16" s="55" t="s">
        <v>81</v>
      </c>
    </row>
    <row r="17" spans="1:8" ht="88.5" customHeight="1" x14ac:dyDescent="0.25">
      <c r="A17" s="51" t="s">
        <v>90</v>
      </c>
      <c r="B17" s="52" t="s">
        <v>50</v>
      </c>
      <c r="C17" s="63" t="s">
        <v>72</v>
      </c>
      <c r="D17" s="65" t="s">
        <v>91</v>
      </c>
      <c r="E17" s="53" t="s">
        <v>74</v>
      </c>
      <c r="F17" s="58">
        <v>44499</v>
      </c>
      <c r="G17" s="54">
        <v>44561</v>
      </c>
      <c r="H17" s="55" t="s">
        <v>92</v>
      </c>
    </row>
    <row r="18" spans="1:8" ht="88.5" customHeight="1" x14ac:dyDescent="0.25">
      <c r="A18" s="60" t="s">
        <v>93</v>
      </c>
      <c r="B18" s="52" t="s">
        <v>50</v>
      </c>
      <c r="C18" s="63" t="s">
        <v>72</v>
      </c>
      <c r="D18" s="65" t="s">
        <v>94</v>
      </c>
      <c r="E18" s="53" t="s">
        <v>74</v>
      </c>
      <c r="F18" s="58">
        <v>44499</v>
      </c>
      <c r="G18" s="54">
        <v>44561</v>
      </c>
      <c r="H18" s="55" t="s">
        <v>95</v>
      </c>
    </row>
    <row r="19" spans="1:8" ht="15" customHeight="1" x14ac:dyDescent="0.25">
      <c r="A19" s="51"/>
      <c r="B19" s="52"/>
      <c r="C19" s="52"/>
      <c r="D19" s="59"/>
      <c r="E19" s="53"/>
      <c r="F19" s="52"/>
      <c r="G19" s="53"/>
      <c r="H19" s="55"/>
    </row>
    <row r="20" spans="1:8" x14ac:dyDescent="0.25">
      <c r="A20" s="57"/>
      <c r="B20" s="57"/>
      <c r="C20" s="57"/>
      <c r="D20" s="61"/>
      <c r="E20" s="57"/>
      <c r="F20" s="57"/>
      <c r="G20" s="57"/>
      <c r="H20" s="57"/>
    </row>
    <row r="21" spans="1:8" x14ac:dyDescent="0.25">
      <c r="A21" s="57"/>
      <c r="B21" s="57"/>
      <c r="C21" s="57"/>
      <c r="D21" s="57"/>
      <c r="E21" s="57"/>
      <c r="F21" s="57"/>
      <c r="G21" s="57"/>
      <c r="H21" s="57"/>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opLeftCell="E1" zoomScale="130" zoomScaleNormal="130" workbookViewId="0">
      <selection activeCell="E10" sqref="E10"/>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0"/>
      <c r="B2" s="73" t="s">
        <v>0</v>
      </c>
      <c r="C2" s="74"/>
      <c r="D2" s="74"/>
      <c r="E2" s="74"/>
      <c r="F2" s="74"/>
      <c r="G2" s="74"/>
      <c r="H2" s="74"/>
      <c r="I2" s="74"/>
      <c r="J2" s="74"/>
      <c r="K2" s="75"/>
      <c r="L2" s="90"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71"/>
      <c r="B3" s="76"/>
      <c r="C3" s="77"/>
      <c r="D3" s="77"/>
      <c r="E3" s="77"/>
      <c r="F3" s="77"/>
      <c r="G3" s="77"/>
      <c r="H3" s="77"/>
      <c r="I3" s="77"/>
      <c r="J3" s="77"/>
      <c r="K3" s="78"/>
      <c r="L3" s="9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72"/>
      <c r="B4" s="79"/>
      <c r="C4" s="80"/>
      <c r="D4" s="80"/>
      <c r="E4" s="80"/>
      <c r="F4" s="80"/>
      <c r="G4" s="80"/>
      <c r="H4" s="80"/>
      <c r="I4" s="80"/>
      <c r="J4" s="80"/>
      <c r="K4" s="81"/>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96" t="s">
        <v>96</v>
      </c>
      <c r="B5" s="97"/>
      <c r="C5" s="97"/>
      <c r="D5" s="97"/>
      <c r="E5" s="97"/>
      <c r="F5" s="97"/>
      <c r="G5" s="97"/>
      <c r="H5" s="97"/>
      <c r="I5" s="97"/>
      <c r="J5" s="97"/>
      <c r="K5" s="97"/>
      <c r="L5" s="97"/>
      <c r="M5" s="36"/>
      <c r="N5" s="36"/>
      <c r="O5" s="36"/>
      <c r="P5" s="36"/>
      <c r="Q5" s="36"/>
      <c r="R5" s="36"/>
      <c r="S5" s="36"/>
      <c r="T5" s="36"/>
      <c r="U5" s="36"/>
      <c r="V5" s="36"/>
      <c r="W5" s="36"/>
      <c r="X5" s="36"/>
      <c r="Y5" s="36"/>
      <c r="Z5" s="36"/>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56</v>
      </c>
      <c r="B6" s="98" t="str">
        <f>'PLAN DE TRABAJO'!B6:H6</f>
        <v>Actualización de la Normatividad (Geodesia - Cartografía - Geografía)</v>
      </c>
      <c r="C6" s="99"/>
      <c r="D6" s="99"/>
      <c r="E6" s="99"/>
      <c r="F6" s="99"/>
      <c r="G6" s="99"/>
      <c r="H6" s="99"/>
      <c r="I6" s="99"/>
      <c r="J6" s="99"/>
      <c r="K6" s="99"/>
      <c r="L6" s="100"/>
      <c r="M6" s="36"/>
      <c r="N6" s="36"/>
      <c r="O6" s="36"/>
      <c r="P6" s="36"/>
      <c r="Q6" s="36"/>
      <c r="R6" s="36"/>
      <c r="S6" s="36"/>
      <c r="T6" s="36"/>
      <c r="U6" s="36"/>
      <c r="V6" s="36"/>
      <c r="W6" s="36"/>
      <c r="X6" s="36"/>
      <c r="Y6" s="36"/>
      <c r="Z6" s="36"/>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101" t="str">
        <f>'PLAN DE TRABAJO'!B7:C7</f>
        <v>Johanna María Díaz Díaz</v>
      </c>
      <c r="C7" s="102"/>
      <c r="D7" s="102"/>
      <c r="E7" s="24" t="s">
        <v>59</v>
      </c>
      <c r="F7" s="26" t="str">
        <f>'PLAN DE TRABAJO'!E7</f>
        <v>Contratista</v>
      </c>
      <c r="G7" s="27"/>
      <c r="H7" s="28"/>
      <c r="I7" s="24" t="s">
        <v>61</v>
      </c>
      <c r="J7" s="103" t="str">
        <f>'PLAN DE TRABAJO'!H7:H7</f>
        <v>Subdirección Cartográfica y Geodésica
Subdirección de Geografía</v>
      </c>
      <c r="K7" s="104"/>
      <c r="L7" s="105"/>
      <c r="M7" s="36"/>
      <c r="N7" s="36"/>
      <c r="O7" s="36"/>
      <c r="P7" s="36"/>
      <c r="Q7" s="36"/>
      <c r="R7" s="36"/>
      <c r="S7" s="36"/>
      <c r="T7" s="36"/>
      <c r="U7" s="36"/>
      <c r="V7" s="36"/>
      <c r="W7" s="36"/>
      <c r="X7" s="36"/>
      <c r="Y7" s="36"/>
      <c r="Z7" s="36"/>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2"/>
      <c r="F8" s="22"/>
      <c r="G8" s="22"/>
      <c r="H8" s="22"/>
      <c r="I8" s="12"/>
      <c r="J8" s="23"/>
      <c r="K8" s="23"/>
      <c r="L8" s="23"/>
      <c r="M8" s="36"/>
      <c r="N8" s="36"/>
      <c r="O8" s="36"/>
      <c r="P8" s="36"/>
      <c r="Q8" s="36"/>
      <c r="R8" s="36"/>
      <c r="S8" s="36"/>
      <c r="T8" s="36"/>
      <c r="U8" s="36"/>
      <c r="V8" s="36"/>
      <c r="W8" s="36"/>
      <c r="X8" s="36"/>
      <c r="Y8" s="36"/>
      <c r="Z8" s="36"/>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63</v>
      </c>
      <c r="B9" s="7" t="s">
        <v>64</v>
      </c>
      <c r="C9" s="7" t="s">
        <v>65</v>
      </c>
      <c r="D9" s="7" t="s">
        <v>66</v>
      </c>
      <c r="E9" s="7" t="s">
        <v>68</v>
      </c>
      <c r="F9" s="7" t="s">
        <v>69</v>
      </c>
      <c r="G9" s="7" t="s">
        <v>97</v>
      </c>
      <c r="H9" s="8" t="s">
        <v>98</v>
      </c>
      <c r="I9" s="8" t="s">
        <v>99</v>
      </c>
      <c r="J9" s="8" t="s">
        <v>100</v>
      </c>
      <c r="K9" s="9" t="s">
        <v>101</v>
      </c>
      <c r="L9" s="9" t="s">
        <v>102</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44.25" customHeight="1" x14ac:dyDescent="0.25">
      <c r="A10" s="29" t="str">
        <f>'PLAN DE TRABAJO'!A10</f>
        <v>Elaboración de resolución en 1er versión</v>
      </c>
      <c r="B10" s="42" t="str">
        <f>'PLAN DE TRABAJO'!B10</f>
        <v>SGC</v>
      </c>
      <c r="C10" s="37" t="str">
        <f>'PLAN DE TRABAJO'!C10</f>
        <v>Gestión de Información Geográfica/Gestión Geográfica
Gestión de Información Geográfica/Gestión Cartográfica
Gestión de Información Geográfica/Gestión Geodésica</v>
      </c>
      <c r="D10" s="38" t="str">
        <f>'PLAN DE TRABAJO'!D10</f>
        <v>Daniel Ojeda y Wilson Díaz (Validación productos  Cartográficos y Plan Nacional de Cartografía)
Vianey Muñoz (Resolución 1093/2015)
Carlos Caro (Resolución 1562/2018)
Siervo William (Resolución 399/2011)
Orlando López (Validación productos geodésicos)</v>
      </c>
      <c r="E10" s="41">
        <f>'PLAN DE TRABAJO'!F10</f>
        <v>44256</v>
      </c>
      <c r="F10" s="62">
        <f>'PLAN DE TRABAJO'!G10</f>
        <v>44561</v>
      </c>
      <c r="G10" s="43" t="str">
        <f>'PLAN DE TRABAJO'!H10</f>
        <v>Documento resolución en primera versión</v>
      </c>
      <c r="H10" s="44"/>
      <c r="I10" s="44"/>
      <c r="J10" s="44"/>
      <c r="K10" s="10"/>
      <c r="L10" s="10"/>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357" x14ac:dyDescent="0.25">
      <c r="A11" s="29" t="str">
        <f>'PLAN DE TRABAJO'!A11</f>
        <v>Revisión técnica por parte de profesionales de la Subdirección</v>
      </c>
      <c r="B11" s="42" t="str">
        <f>'PLAN DE TRABAJO'!B11</f>
        <v>SGC</v>
      </c>
      <c r="C11" s="37" t="str">
        <f>'PLAN DE TRABAJO'!C11</f>
        <v>Gestión de Información Geográfica/Gestión Geográfica
Gestión de Información Geográfica/Gestión Cartográfica
Gestión de Información Geográfica/Gestión Geodésica</v>
      </c>
      <c r="D11" s="38" t="str">
        <f>'PLAN DE TRABAJO'!D11</f>
        <v xml:space="preserve">Olga Villamarín (Validación productos  Cartográficos y Plan Nacional de Cartografía)
Arturo Perilla (Resolución 1093/2015 - Resolución 1562/2018)
Siervo William León(Resolución 399/2011 - Resolución 1562/2018 - Resolución 1093/2015 - Validación productos geodésicos )
Dayana Beltrán (Resolución 399/2011)
 y Pamela Mayorga </v>
      </c>
      <c r="E11" s="38">
        <f>'PLAN DE TRABAJO'!F11</f>
        <v>44285</v>
      </c>
      <c r="F11" s="37">
        <f>'PLAN DE TRABAJO'!G11</f>
        <v>44561</v>
      </c>
      <c r="G11" s="43" t="str">
        <f>'PLAN DE TRABAJO'!H11</f>
        <v>Documento con control cambios parte técnica</v>
      </c>
      <c r="H11" s="44"/>
      <c r="I11" s="44"/>
      <c r="J11" s="44"/>
      <c r="K11" s="10"/>
      <c r="L11" s="1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280.5" x14ac:dyDescent="0.25">
      <c r="A12" s="29" t="str">
        <f>'PLAN DE TRABAJO'!A12</f>
        <v>Ajuste de resolución con base en las observaciones técnicas</v>
      </c>
      <c r="B12" s="42" t="str">
        <f>'PLAN DE TRABAJO'!B12</f>
        <v>SGC</v>
      </c>
      <c r="C12" s="37" t="str">
        <f>'PLAN DE TRABAJO'!C12</f>
        <v>Gestión de Información Geográfica/Gestión Geográfica
Gestión de Información Geográfica/Gestión Cartográfica
Gestión de Información Geográfica/Gestión Geodésica</v>
      </c>
      <c r="D12" s="38" t="str">
        <f>'PLAN DE TRABAJO'!D12</f>
        <v xml:space="preserve">Daniel Ojeda y Wilson Díaz (Validación productos  Cartográficos y Plan Nacional de Cartografía)
Vianey Muñoz (1093 de 2015)
Carlos Caro (Resolución 1562/20018)
Siervo León (Resolución 399/2011)
Validación productos geodésicos (Orlando López) </v>
      </c>
      <c r="E12" s="38">
        <f>'PLAN DE TRABAJO'!F12</f>
        <v>44316</v>
      </c>
      <c r="F12" s="37">
        <f>'PLAN DE TRABAJO'!G12</f>
        <v>44561</v>
      </c>
      <c r="G12" s="43" t="str">
        <f>'PLAN DE TRABAJO'!H12</f>
        <v>Documento resolución</v>
      </c>
      <c r="H12" s="44"/>
      <c r="I12" s="44"/>
      <c r="J12" s="44"/>
      <c r="K12" s="10"/>
      <c r="L12" s="1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140.25" x14ac:dyDescent="0.25">
      <c r="A13" s="29" t="str">
        <f>'PLAN DE TRABAJO'!A13</f>
        <v>Revisión jurídica por parte de Oficina Asesora Jurídica</v>
      </c>
      <c r="B13" s="42" t="str">
        <f>'PLAN DE TRABAJO'!B13</f>
        <v>SGC</v>
      </c>
      <c r="C13" s="37" t="str">
        <f>'PLAN DE TRABAJO'!C13</f>
        <v>Gestión de Información Geográfica/Gestión Geográfica
Gestión de Información Geográfica/Gestión Cartográfica
Gestión de Información Geográfica/Gestión Geodésica</v>
      </c>
      <c r="D13" s="38" t="str">
        <f>'PLAN DE TRABAJO'!D13</f>
        <v>Patricia Lozano (Oficina Jurídica)</v>
      </c>
      <c r="E13" s="38">
        <f>'PLAN DE TRABAJO'!F13</f>
        <v>44360</v>
      </c>
      <c r="F13" s="37">
        <f>'PLAN DE TRABAJO'!G13</f>
        <v>44561</v>
      </c>
      <c r="G13" s="43" t="str">
        <f>'PLAN DE TRABAJO'!H13</f>
        <v>Documento resolución</v>
      </c>
      <c r="H13" s="44"/>
      <c r="I13" s="44"/>
      <c r="J13" s="44"/>
      <c r="K13" s="11"/>
      <c r="L13" s="11"/>
    </row>
    <row r="14" spans="1:111" ht="280.5" x14ac:dyDescent="0.25">
      <c r="A14" s="29" t="str">
        <f>'PLAN DE TRABAJO'!A14</f>
        <v>Ajuste de resolución con base en las observaciones jurídicas</v>
      </c>
      <c r="B14" s="42" t="str">
        <f>'PLAN DE TRABAJO'!B14</f>
        <v>SGC</v>
      </c>
      <c r="C14" s="37" t="str">
        <f>'PLAN DE TRABAJO'!C14</f>
        <v>Gestión de Información Geográfica/Gestión Geográfica
Gestión de Información Geográfica/Gestión Cartográfica
Gestión de Información Geográfica/Gestión Geodésica</v>
      </c>
      <c r="D14" s="38" t="str">
        <f>'PLAN DE TRABAJO'!D14</f>
        <v xml:space="preserve">Daniel Ojeda (Validación productos  Cartográficos y Plan Nacional de Cartografía) y Camilo Gutiérrez 
Vianey Muñoz (1093 de 2015)
Carlos Caro (Resolución 1562/20018)
Siervo León (Resolución 399/2011)
Validación productos geodésicos (Orlando López) </v>
      </c>
      <c r="E14" s="38">
        <f>'PLAN DE TRABAJO'!F14</f>
        <v>44390</v>
      </c>
      <c r="F14" s="37">
        <f>'PLAN DE TRABAJO'!G14</f>
        <v>44561</v>
      </c>
      <c r="G14" s="43" t="str">
        <f>'PLAN DE TRABAJO'!H14</f>
        <v>Documento resolución</v>
      </c>
      <c r="H14" s="44"/>
      <c r="I14" s="44"/>
      <c r="J14" s="44"/>
      <c r="K14" s="11"/>
      <c r="L14" s="11"/>
    </row>
    <row r="15" spans="1:111" ht="140.25" x14ac:dyDescent="0.25">
      <c r="A15" s="29" t="str">
        <f>'PLAN DE TRABAJO'!A15</f>
        <v>Publicación para observaciones de ciudadanos (no aplica a Resolución 1093 del 2015/ Resolución 399 de 2011)</v>
      </c>
      <c r="B15" s="42" t="str">
        <f>'PLAN DE TRABAJO'!B15</f>
        <v>SGC</v>
      </c>
      <c r="C15" s="37" t="str">
        <f>'PLAN DE TRABAJO'!C15</f>
        <v>Gestión de Información Geográfica/Gestión Geográfica
Gestión de Información Geográfica/Gestión Cartográfica
Gestión de Información Geográfica/Gestión Geodésica</v>
      </c>
      <c r="D15" s="38" t="str">
        <f>'PLAN DE TRABAJO'!D15</f>
        <v>Patricia Lozano (Oficina Jurídica)</v>
      </c>
      <c r="E15" s="38">
        <f>'PLAN DE TRABAJO'!F15</f>
        <v>44421</v>
      </c>
      <c r="F15" s="37">
        <f>'PLAN DE TRABAJO'!G15</f>
        <v>44561</v>
      </c>
      <c r="G15" s="43" t="str">
        <f>'PLAN DE TRABAJO'!H15</f>
        <v>Página web portal IGAC</v>
      </c>
      <c r="H15" s="44"/>
      <c r="I15" s="44"/>
      <c r="J15" s="44"/>
      <c r="K15" s="11"/>
      <c r="L15" s="11"/>
    </row>
    <row r="16" spans="1:111" ht="165.75" x14ac:dyDescent="0.25">
      <c r="A16" s="29" t="str">
        <f>'PLAN DE TRABAJO'!A16</f>
        <v>Ajuste y aclaración de comentarios ciudadanía</v>
      </c>
      <c r="B16" s="42" t="str">
        <f>'PLAN DE TRABAJO'!B16</f>
        <v>SGC</v>
      </c>
      <c r="C16" s="37" t="str">
        <f>'PLAN DE TRABAJO'!C16</f>
        <v>Gestión de Información Geográfica/Gestión Geográfica
Gestión de Información Geográfica/Gestión Cartográfica
Gestión de Información Geográfica/Gestión Geodésica</v>
      </c>
      <c r="D16" s="38" t="str">
        <f>'PLAN DE TRABAJO'!D16</f>
        <v xml:space="preserve">Daniel Ojeda, Wilson Díaz (Validación productos  Cartográficos y Plan Nacional de Cartografía) y Camilo Gutiérrez
Siervo William León(Resolución 1562/2018)
</v>
      </c>
      <c r="E16" s="38">
        <f>'PLAN DE TRABAJO'!F16</f>
        <v>44469</v>
      </c>
      <c r="F16" s="37">
        <f>'PLAN DE TRABAJO'!G16</f>
        <v>44561</v>
      </c>
      <c r="G16" s="43" t="str">
        <f>'PLAN DE TRABAJO'!H16</f>
        <v>Documento resolución</v>
      </c>
      <c r="H16" s="44"/>
      <c r="I16" s="44"/>
      <c r="J16" s="44"/>
      <c r="K16" s="11"/>
      <c r="L16" s="11"/>
    </row>
    <row r="17" spans="1:12" ht="140.25" x14ac:dyDescent="0.25">
      <c r="A17" s="29" t="str">
        <f>'PLAN DE TRABAJO'!A17</f>
        <v>Formalización de resolución</v>
      </c>
      <c r="B17" s="42" t="str">
        <f>'PLAN DE TRABAJO'!B17</f>
        <v>SGC</v>
      </c>
      <c r="C17" s="37" t="str">
        <f>'PLAN DE TRABAJO'!C17</f>
        <v>Gestión de Información Geográfica/Gestión Geográfica
Gestión de Información Geográfica/Gestión Cartográfica
Gestión de Información Geográfica/Gestión Geodésica</v>
      </c>
      <c r="D17" s="38" t="str">
        <f>'PLAN DE TRABAJO'!D17</f>
        <v>Dirección General y Oficina Jurídica</v>
      </c>
      <c r="E17" s="38">
        <f>'PLAN DE TRABAJO'!F17</f>
        <v>44499</v>
      </c>
      <c r="F17" s="37">
        <f>'PLAN DE TRABAJO'!G17</f>
        <v>44561</v>
      </c>
      <c r="G17" s="43" t="str">
        <f>'PLAN DE TRABAJO'!H17</f>
        <v>Resolución firmada por la Dirección</v>
      </c>
      <c r="H17" s="44"/>
      <c r="I17" s="44"/>
      <c r="J17" s="44"/>
      <c r="K17" s="11"/>
      <c r="L17" s="11"/>
    </row>
    <row r="18" spans="1:12" ht="140.25" x14ac:dyDescent="0.25">
      <c r="A18" s="29" t="str">
        <f>'PLAN DE TRABAJO'!A18</f>
        <v>Socialización de la normatividad formalizada a nivel interno</v>
      </c>
      <c r="B18" s="42" t="str">
        <f>'PLAN DE TRABAJO'!B18</f>
        <v>SGC</v>
      </c>
      <c r="C18" s="37" t="str">
        <f>'PLAN DE TRABAJO'!C18</f>
        <v>Gestión de Información Geográfica/Gestión Geográfica
Gestión de Información Geográfica/Gestión Cartográfica
Gestión de Información Geográfica/Gestión Geodésica</v>
      </c>
      <c r="D18" s="38" t="str">
        <f>'PLAN DE TRABAJO'!D18</f>
        <v>Difusión y mercadeo y Subdirección de Geografía y Cartografía</v>
      </c>
      <c r="E18" s="38">
        <f>'PLAN DE TRABAJO'!F18</f>
        <v>44499</v>
      </c>
      <c r="F18" s="37">
        <f>'PLAN DE TRABAJO'!G18</f>
        <v>44561</v>
      </c>
      <c r="G18" s="43" t="str">
        <f>'PLAN DE TRABAJO'!H18</f>
        <v>Comunicado digital o reunión virtual</v>
      </c>
      <c r="H18" s="44"/>
      <c r="I18" s="44"/>
      <c r="J18" s="44"/>
      <c r="K18" s="11"/>
      <c r="L18" s="11"/>
    </row>
    <row r="19" spans="1:12" x14ac:dyDescent="0.25">
      <c r="A19" s="29">
        <f>'PLAN DE TRABAJO'!A19</f>
        <v>0</v>
      </c>
      <c r="B19" s="42">
        <f>'PLAN DE TRABAJO'!B19</f>
        <v>0</v>
      </c>
      <c r="C19" s="37">
        <f>'PLAN DE TRABAJO'!C19</f>
        <v>0</v>
      </c>
      <c r="D19" s="38">
        <f>'PLAN DE TRABAJO'!D19</f>
        <v>0</v>
      </c>
      <c r="E19" s="38">
        <f>'PLAN DE TRABAJO'!F19</f>
        <v>0</v>
      </c>
      <c r="F19" s="37">
        <f>'PLAN DE TRABAJO'!G19</f>
        <v>0</v>
      </c>
      <c r="G19" s="43">
        <f>'PLAN DE TRABAJO'!H19</f>
        <v>0</v>
      </c>
      <c r="H19" s="44"/>
      <c r="I19" s="44"/>
      <c r="J19" s="44"/>
      <c r="K19" s="11"/>
      <c r="L19" s="11"/>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2021-10-05T20:04:30Z</dcterms:modified>
  <cp:category/>
  <cp:contentStatus/>
</cp:coreProperties>
</file>