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mc:AlternateContent xmlns:mc="http://schemas.openxmlformats.org/markup-compatibility/2006">
    <mc:Choice Requires="x15">
      <x15ac:absPath xmlns:x15ac="http://schemas.microsoft.com/office/spreadsheetml/2010/11/ac" url="https://d.docs.live.net/f8162499f3aedaf9/Documentos/IGAC/Contrato/Soportes para Contrato/2022/Ejecución del contrato/Gestión del Cambio/Matrices G_Cambio 2022/Seguimiento SEPT2022/"/>
    </mc:Choice>
  </mc:AlternateContent>
  <xr:revisionPtr revIDLastSave="24" documentId="13_ncr:1_{17CA6A53-C494-4FB6-86E7-A7E8D148FF5E}" xr6:coauthVersionLast="47" xr6:coauthVersionMax="47" xr10:uidLastSave="{9516AE02-27BF-4259-A93E-2DEE6B9E15CE}"/>
  <bookViews>
    <workbookView xWindow="-120" yWindow="-120" windowWidth="20730" windowHeight="11040" activeTab="3" xr2:uid="{00000000-000D-0000-FFFF-FFFF00000000}"/>
  </bookViews>
  <sheets>
    <sheet name="INSTRUCCIONES" sheetId="5" r:id="rId1"/>
    <sheet name="ANÁLISIS" sheetId="1" r:id="rId2"/>
    <sheet name="PLAN DE TRABAJO" sheetId="2" r:id="rId3"/>
    <sheet name="SEGUIMIENTO"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 i="3" l="1"/>
  <c r="G7" i="3"/>
  <c r="G11" i="3"/>
  <c r="G12" i="3"/>
  <c r="G13" i="3"/>
  <c r="G14" i="3"/>
  <c r="G15" i="3"/>
  <c r="G16" i="3"/>
  <c r="G17" i="3"/>
  <c r="G10" i="3"/>
  <c r="F11" i="3"/>
  <c r="F12" i="3"/>
  <c r="F13" i="3"/>
  <c r="F14" i="3"/>
  <c r="F15" i="3"/>
  <c r="F16" i="3"/>
  <c r="F17" i="3"/>
  <c r="F10" i="3"/>
  <c r="E11" i="3"/>
  <c r="E12" i="3"/>
  <c r="E13" i="3"/>
  <c r="E14" i="3"/>
  <c r="E15" i="3"/>
  <c r="E16" i="3"/>
  <c r="E17" i="3"/>
  <c r="E10" i="3"/>
  <c r="D11" i="3"/>
  <c r="D12" i="3"/>
  <c r="D13" i="3"/>
  <c r="D14" i="3"/>
  <c r="D15" i="3"/>
  <c r="D16" i="3"/>
  <c r="D17" i="3"/>
  <c r="D10" i="3"/>
  <c r="C11" i="3"/>
  <c r="C12" i="3"/>
  <c r="C13" i="3"/>
  <c r="C14" i="3"/>
  <c r="C15" i="3"/>
  <c r="C16" i="3"/>
  <c r="C17" i="3"/>
  <c r="C10" i="3"/>
  <c r="B11" i="3"/>
  <c r="B12" i="3"/>
  <c r="B13" i="3"/>
  <c r="B14" i="3"/>
  <c r="B15" i="3"/>
  <c r="B16" i="3"/>
  <c r="B17" i="3"/>
  <c r="B10" i="3"/>
  <c r="A11" i="3"/>
  <c r="A12" i="3"/>
  <c r="A13" i="3"/>
  <c r="A14" i="3"/>
  <c r="A15" i="3"/>
  <c r="A16" i="3"/>
  <c r="A17" i="3"/>
  <c r="A10" i="3"/>
  <c r="B6" i="2" l="1"/>
  <c r="B6" i="3" s="1"/>
  <c r="F7" i="3"/>
  <c r="J7" i="3"/>
  <c r="B7" i="3"/>
</calcChain>
</file>

<file path=xl/sharedStrings.xml><?xml version="1.0" encoding="utf-8"?>
<sst xmlns="http://schemas.openxmlformats.org/spreadsheetml/2006/main" count="160" uniqueCount="109">
  <si>
    <t>Matriz de Gestión de Cambios</t>
  </si>
  <si>
    <t>ANÁLISIS</t>
  </si>
  <si>
    <t xml:space="preserve">CAUSA DEL CAMBIO 
</t>
  </si>
  <si>
    <t>TIPO DE CAMBIO</t>
  </si>
  <si>
    <t>RIESGOS</t>
  </si>
  <si>
    <t>POSIBLES IMPACTOS QUE PUEDA GENERAR</t>
  </si>
  <si>
    <t>METAS O PRODUCTOS ESPERADOS</t>
  </si>
  <si>
    <t>FECHA ESTIMADA DE IMPLEMENTACIÓN</t>
  </si>
  <si>
    <t>COMPONENTE DEL SGI QUE IMPACTA</t>
  </si>
  <si>
    <t>PROCESO (S) QUE IMPACTA</t>
  </si>
  <si>
    <t>DESCRIPCIÓN DEL CAMBIO
(justificación y detalles del cambio)</t>
  </si>
  <si>
    <t>CLASIFICACIÓN DEL CAMBIO</t>
  </si>
  <si>
    <t>PLAN DE IMPLEMENTACIÓN DEL CAMBIO</t>
  </si>
  <si>
    <t>DESCRIPCIÓN DEL CAMBIO</t>
  </si>
  <si>
    <t>RECURSOS REQUERIDOS</t>
  </si>
  <si>
    <t>FECHA INICIO</t>
  </si>
  <si>
    <t>FECHA FINALIZACIÓN</t>
  </si>
  <si>
    <t>PRODUCTO O META</t>
  </si>
  <si>
    <t>RESPONSABLE IMPLEMENTACIÓN:</t>
  </si>
  <si>
    <t>SEGUIMIENTO</t>
  </si>
  <si>
    <t xml:space="preserve">PRODUCTO O META </t>
  </si>
  <si>
    <t>RESULTADOS DEL SEGUIMIENTO
OFICINA ASESORA DE PLANEACIÓN (OAP)</t>
  </si>
  <si>
    <t>RESPONSABLE DEL SEGUIMIENTO
(Nombre y cargo)</t>
  </si>
  <si>
    <t>FECHA DE SEGUIMIENTO</t>
  </si>
  <si>
    <t xml:space="preserve">PORCENTAJE DE EJECUCIÓN DE LA ACTIVIDAD </t>
  </si>
  <si>
    <t>FECHA DE CIERRE</t>
  </si>
  <si>
    <t>CARGO</t>
  </si>
  <si>
    <t>DEPENDENCIA</t>
  </si>
  <si>
    <t xml:space="preserve">Instrucciones para diligenciar la matriz </t>
  </si>
  <si>
    <t>La matriz para la gestión del cambio está compuesta por tres hojas, las cuales cuentan con los siguientes campos:</t>
  </si>
  <si>
    <t>HOJA ANÁLISIS</t>
  </si>
  <si>
    <r>
      <t>Descripción del cambio:</t>
    </r>
    <r>
      <rPr>
        <sz val="11"/>
        <color theme="1"/>
        <rFont val="Calibri"/>
        <family val="2"/>
        <scheme val="minor"/>
      </rPr>
      <t xml:space="preserve"> En este campo describa el cambio identificado, justifique e incluya detalles del cambio.</t>
    </r>
  </si>
  <si>
    <r>
      <t xml:space="preserve">Causa del Cambio: </t>
    </r>
    <r>
      <rPr>
        <sz val="11"/>
        <color theme="1"/>
        <rFont val="Calibri"/>
        <family val="2"/>
        <scheme val="minor"/>
      </rPr>
      <t xml:space="preserve">Descripción  del motivo, origen, razón o fundamento que está generando el cambio. </t>
    </r>
  </si>
  <si>
    <r>
      <rPr>
        <b/>
        <sz val="11"/>
        <color theme="1"/>
        <rFont val="Calibri"/>
        <family val="2"/>
        <scheme val="minor"/>
      </rPr>
      <t>Tipo de cambio:</t>
    </r>
    <r>
      <rPr>
        <sz val="11"/>
        <color theme="1"/>
        <rFont val="Calibri"/>
        <family val="2"/>
        <scheme val="minor"/>
      </rPr>
      <t xml:space="preserve"> En este campo se debe definir si el cambio es generado a partir de causas externas o internas.</t>
    </r>
  </si>
  <si>
    <r>
      <rPr>
        <b/>
        <sz val="11"/>
        <color theme="1"/>
        <rFont val="Calibri"/>
        <family val="2"/>
        <scheme val="minor"/>
      </rPr>
      <t>Clasificación del Cambio:</t>
    </r>
    <r>
      <rPr>
        <sz val="11"/>
        <color theme="1"/>
        <rFont val="Calibri"/>
        <family val="2"/>
        <scheme val="minor"/>
      </rPr>
      <t xml:space="preserve"> Seleccione el tipo de cambio de acuerdo a la clasificación descrita en las póliticas de operación del procedimiento de Gestión del Cambio.</t>
    </r>
  </si>
  <si>
    <r>
      <t xml:space="preserve">Componente del SGI que Impacta: </t>
    </r>
    <r>
      <rPr>
        <sz val="11"/>
        <color theme="1"/>
        <rFont val="Calibri"/>
        <family val="2"/>
        <scheme val="minor"/>
      </rPr>
      <t>Identifique el o los componentes del SGI que se pueden ver impactados por la implementación del cambio (Sistema de Gestión de Calidad, Sistema de Gestión de Seguridad de la Información, Sistema de Gestión Documental, Sistema de Gestión de Seguridad y Salud en el Trabajo, Laboratorio Nacional de Suelos)</t>
    </r>
  </si>
  <si>
    <r>
      <rPr>
        <b/>
        <sz val="11"/>
        <color theme="1"/>
        <rFont val="Calibri"/>
        <family val="2"/>
        <scheme val="minor"/>
      </rPr>
      <t>Proceso(s) que impacta:</t>
    </r>
    <r>
      <rPr>
        <sz val="11"/>
        <color theme="1"/>
        <rFont val="Calibri"/>
        <family val="2"/>
        <scheme val="minor"/>
      </rPr>
      <t xml:space="preserve"> En este campo se debe detallar el proceso o procesos de la cadena de valor que impacta la implmentación del cambio.</t>
    </r>
  </si>
  <si>
    <r>
      <rPr>
        <b/>
        <sz val="11"/>
        <color theme="1"/>
        <rFont val="Calibri"/>
        <family val="2"/>
        <scheme val="minor"/>
      </rPr>
      <t>Riesgos:</t>
    </r>
    <r>
      <rPr>
        <sz val="11"/>
        <color theme="1"/>
        <rFont val="Calibri"/>
        <family val="2"/>
        <scheme val="minor"/>
      </rPr>
      <t xml:space="preserve"> Incluya una descripción de los riesgos identificados para el cambio que se está analizando.</t>
    </r>
  </si>
  <si>
    <r>
      <rPr>
        <b/>
        <sz val="11"/>
        <color theme="1"/>
        <rFont val="Calibri"/>
        <family val="2"/>
        <scheme val="minor"/>
      </rPr>
      <t>Posibles impactos que pueda generar:</t>
    </r>
    <r>
      <rPr>
        <sz val="11"/>
        <color theme="1"/>
        <rFont val="Calibri"/>
        <family val="2"/>
        <scheme val="minor"/>
      </rPr>
      <t xml:space="preserve">  En este campo se debe describir los posibles impactos que pueda generar el cambio en el SGI. </t>
    </r>
  </si>
  <si>
    <r>
      <rPr>
        <b/>
        <sz val="11"/>
        <color theme="1"/>
        <rFont val="Calibri"/>
        <family val="2"/>
        <scheme val="minor"/>
      </rPr>
      <t>Metas o productos esperados:</t>
    </r>
    <r>
      <rPr>
        <sz val="11"/>
        <color theme="1"/>
        <rFont val="Calibri"/>
        <family val="2"/>
        <scheme val="minor"/>
      </rPr>
      <t xml:space="preserve"> Describa los resultados que se esperan obtener al firnal de la implmentación del cambio.</t>
    </r>
  </si>
  <si>
    <r>
      <rPr>
        <b/>
        <sz val="11"/>
        <color theme="1"/>
        <rFont val="Calibri"/>
        <family val="2"/>
        <scheme val="minor"/>
      </rPr>
      <t>Fecha estimada de Implementación:</t>
    </r>
    <r>
      <rPr>
        <sz val="11"/>
        <color theme="1"/>
        <rFont val="Calibri"/>
        <family val="2"/>
        <scheme val="minor"/>
      </rPr>
      <t xml:space="preserve"> Inlcuya la fecha en la que se espera que el cambio esté implementado.</t>
    </r>
  </si>
  <si>
    <t>HOJA PLAN DE TRABAJO</t>
  </si>
  <si>
    <t xml:space="preserve">ACTIVIDAD </t>
  </si>
  <si>
    <r>
      <rPr>
        <b/>
        <sz val="11"/>
        <color theme="1"/>
        <rFont val="Calibri"/>
        <family val="2"/>
        <scheme val="minor"/>
      </rPr>
      <t>Actividad:</t>
    </r>
    <r>
      <rPr>
        <sz val="11"/>
        <color theme="1"/>
        <rFont val="Calibri"/>
        <family val="2"/>
        <scheme val="minor"/>
      </rPr>
      <t xml:space="preserve">  Describa la actividad a desarrollar (Inicie con un verbo en inifinitivo). Esta descripción debe ser clara y concisa. </t>
    </r>
  </si>
  <si>
    <t>PROCESO</t>
  </si>
  <si>
    <r>
      <rPr>
        <b/>
        <sz val="11"/>
        <color theme="1"/>
        <rFont val="Calibri"/>
        <family val="2"/>
        <scheme val="minor"/>
      </rPr>
      <t>Proceso:</t>
    </r>
    <r>
      <rPr>
        <sz val="11"/>
        <color theme="1"/>
        <rFont val="Calibri"/>
        <family val="2"/>
        <scheme val="minor"/>
      </rPr>
      <t xml:space="preserve">  En este campo relacione el proceso al cual se encuentre asociada la actividad a desarrollar.</t>
    </r>
  </si>
  <si>
    <r>
      <rPr>
        <b/>
        <sz val="11"/>
        <color theme="1"/>
        <rFont val="Calibri"/>
        <family val="2"/>
        <scheme val="minor"/>
      </rPr>
      <t>Responsable:</t>
    </r>
    <r>
      <rPr>
        <sz val="11"/>
        <color theme="1"/>
        <rFont val="Calibri"/>
        <family val="2"/>
        <scheme val="minor"/>
      </rPr>
      <t xml:space="preserve"> Servidor público responsable de la ejecución de la actividad.</t>
    </r>
  </si>
  <si>
    <t xml:space="preserve">RESPONSABLE </t>
  </si>
  <si>
    <r>
      <t xml:space="preserve">Componente SGI: </t>
    </r>
    <r>
      <rPr>
        <sz val="11"/>
        <color theme="1"/>
        <rFont val="Calibri"/>
        <family val="2"/>
        <scheme val="minor"/>
      </rPr>
      <t>En este campo relacione el componente del SGI al cual se encuentre asociada la actividad a desarrollar.</t>
    </r>
  </si>
  <si>
    <t xml:space="preserve">COMPONENTE SGI </t>
  </si>
  <si>
    <r>
      <t xml:space="preserve">Recursos Requeridos: </t>
    </r>
    <r>
      <rPr>
        <sz val="11"/>
        <color theme="1"/>
        <rFont val="Calibri"/>
        <family val="2"/>
        <scheme val="minor"/>
      </rPr>
      <t>Ingrese el valor de los recursos de presupuesto que se requieran para el desarrollo de la actividad.  En el caso que no requiera recursos digite N/A.</t>
    </r>
  </si>
  <si>
    <r>
      <rPr>
        <b/>
        <sz val="11"/>
        <color theme="1"/>
        <rFont val="Calibri"/>
        <family val="2"/>
        <scheme val="minor"/>
      </rPr>
      <t>Fecha Inicio:</t>
    </r>
    <r>
      <rPr>
        <sz val="11"/>
        <color theme="1"/>
        <rFont val="Calibri"/>
        <family val="2"/>
        <scheme val="minor"/>
      </rPr>
      <t xml:space="preserve"> Fecha estimada para el inicio de la actividad.</t>
    </r>
  </si>
  <si>
    <r>
      <rPr>
        <b/>
        <sz val="11"/>
        <color theme="1"/>
        <rFont val="Calibri"/>
        <family val="2"/>
        <scheme val="minor"/>
      </rPr>
      <t>Fecha Finalización:</t>
    </r>
    <r>
      <rPr>
        <sz val="11"/>
        <color theme="1"/>
        <rFont val="Calibri"/>
        <family val="2"/>
        <scheme val="minor"/>
      </rPr>
      <t xml:space="preserve"> Fecha estimada para la finalización de la actividad.</t>
    </r>
  </si>
  <si>
    <r>
      <rPr>
        <b/>
        <sz val="11"/>
        <color theme="1"/>
        <rFont val="Calibri"/>
        <family val="2"/>
        <scheme val="minor"/>
      </rPr>
      <t>Producto o Meta:</t>
    </r>
    <r>
      <rPr>
        <sz val="11"/>
        <color theme="1"/>
        <rFont val="Calibri"/>
        <family val="2"/>
        <scheme val="minor"/>
      </rPr>
      <t xml:space="preserve">  En este campo decriba el producto o meta esperada con la ejecución de la actividad, tenga en cuenta que esto será la evidencia de la ejecución de la actividad.</t>
    </r>
  </si>
  <si>
    <t>HOJA SEGUIMIENTO:</t>
  </si>
  <si>
    <r>
      <rPr>
        <b/>
        <sz val="11"/>
        <color theme="1"/>
        <rFont val="Calibri"/>
        <family val="2"/>
        <scheme val="minor"/>
      </rPr>
      <t>Resultados del seguimiento Oficina Asesora de Planeación:</t>
    </r>
    <r>
      <rPr>
        <sz val="11"/>
        <color theme="1"/>
        <rFont val="Calibri"/>
        <family val="2"/>
        <scheme val="minor"/>
      </rPr>
      <t xml:space="preserve"> Descricpción del seguimiento realizado a la ejecución de la actividad </t>
    </r>
  </si>
  <si>
    <r>
      <rPr>
        <b/>
        <sz val="11"/>
        <color theme="1"/>
        <rFont val="Calibri"/>
        <family val="2"/>
        <scheme val="minor"/>
      </rPr>
      <t>Responsable del Seguimiento</t>
    </r>
    <r>
      <rPr>
        <sz val="11"/>
        <color theme="1"/>
        <rFont val="Calibri"/>
        <family val="2"/>
        <scheme val="minor"/>
      </rPr>
      <t>: Nombre completo del servidor público de la OAP encargado del seguimiento.</t>
    </r>
  </si>
  <si>
    <r>
      <rPr>
        <b/>
        <sz val="11"/>
        <color theme="1"/>
        <rFont val="Calibri"/>
        <family val="2"/>
        <scheme val="minor"/>
      </rPr>
      <t>Fecha del seguimiento:</t>
    </r>
    <r>
      <rPr>
        <sz val="11"/>
        <color theme="1"/>
        <rFont val="Calibri"/>
        <family val="2"/>
        <scheme val="minor"/>
      </rPr>
      <t xml:space="preserve">  Fecha de realización del seguimiento por parte de la OAP.</t>
    </r>
  </si>
  <si>
    <r>
      <rPr>
        <b/>
        <sz val="11"/>
        <color theme="1"/>
        <rFont val="Calibri"/>
        <family val="2"/>
        <scheme val="minor"/>
      </rPr>
      <t>Porcentaje de ejecución de la actividad:</t>
    </r>
    <r>
      <rPr>
        <sz val="11"/>
        <color theme="1"/>
        <rFont val="Calibri"/>
        <family val="2"/>
        <scheme val="minor"/>
      </rPr>
      <t xml:space="preserve"> Este campo debe contener el porcentaje de ejecución de la actividad a la fecha del seguimiento y debe corresponder a las evidencias que den cuenta de dicha ejecución.</t>
    </r>
  </si>
  <si>
    <r>
      <rPr>
        <b/>
        <sz val="11"/>
        <color theme="1"/>
        <rFont val="Calibri"/>
        <family val="2"/>
        <scheme val="minor"/>
      </rPr>
      <t>Fecha de cierre:</t>
    </r>
    <r>
      <rPr>
        <sz val="11"/>
        <color theme="1"/>
        <rFont val="Calibri"/>
        <family val="2"/>
        <scheme val="minor"/>
      </rPr>
      <t xml:space="preserve"> Ingrese la fecha en la que efectivamente se da el cierre o el cumplimiento de la actividad.</t>
    </r>
  </si>
  <si>
    <r>
      <t xml:space="preserve">Descripción del Cambio: </t>
    </r>
    <r>
      <rPr>
        <sz val="11"/>
        <color theme="1"/>
        <rFont val="Calibri"/>
        <family val="2"/>
        <scheme val="minor"/>
      </rPr>
      <t>Describa el cambio a implementar (Debe corresponder con la descripción realizada en la hoja análisis)</t>
    </r>
  </si>
  <si>
    <r>
      <t xml:space="preserve">Responsable Implementación:  </t>
    </r>
    <r>
      <rPr>
        <sz val="11"/>
        <color theme="1"/>
        <rFont val="Calibri"/>
        <family val="2"/>
        <scheme val="minor"/>
      </rPr>
      <t>Nombre cmpleto del servidor público designado como responsable de la implmentación del cambio.</t>
    </r>
  </si>
  <si>
    <r>
      <t xml:space="preserve">Cargo:  </t>
    </r>
    <r>
      <rPr>
        <sz val="11"/>
        <color theme="1"/>
        <rFont val="Calibri"/>
        <family val="2"/>
        <scheme val="minor"/>
      </rPr>
      <t>Describa el cargo que desempeña el servidor público designado como responsable de la implmentación del cambio (si es contratista relacione la palabra "Contratista").</t>
    </r>
  </si>
  <si>
    <r>
      <t xml:space="preserve">Dependencia: </t>
    </r>
    <r>
      <rPr>
        <sz val="11"/>
        <color theme="1"/>
        <rFont val="Calibri"/>
        <family val="2"/>
        <scheme val="minor"/>
      </rPr>
      <t>En este campo relacione la dependencia a la cual pertenece el servidor público responsable de la implementación del cambio.</t>
    </r>
  </si>
  <si>
    <t>FO-SGI-PC0X-01</t>
  </si>
  <si>
    <t>Versión 1</t>
  </si>
  <si>
    <t xml:space="preserve">Interno </t>
  </si>
  <si>
    <t>*Sistema de Gestión de Calidad
*Sistema de Gestión de Seguridad de la Información</t>
  </si>
  <si>
    <t>Se obtuvo CDP por un valor de 441.618.392 disponibles para la prestación del servicio</t>
  </si>
  <si>
    <t>Implementación BPO (Business Process Outsourcing)</t>
  </si>
  <si>
    <t>*Implementación de Call Center
*Implementación de ChatBot
 *Implementación de Digiturnos</t>
  </si>
  <si>
    <t>Sistema de Gestión de Calidad</t>
  </si>
  <si>
    <t xml:space="preserve">No aplica </t>
  </si>
  <si>
    <t>Gestión de Servicio al Ciudadano 
Gestión Financiera</t>
  </si>
  <si>
    <t>CDP 124022 
CDP 124122</t>
  </si>
  <si>
    <t xml:space="preserve">Sistema de Gestión de Calidad
Sistema de Gestión de Seguridad de la Información
</t>
  </si>
  <si>
    <t>Sistema de Gestión de Calidad
Sistema de Gestión de Seguridad de la Información</t>
  </si>
  <si>
    <t xml:space="preserve">Definición de requerimientos, producto y servicios a prestar </t>
  </si>
  <si>
    <t xml:space="preserve">Inducción y capacitación de asesores de los productos y servicios del IGAC </t>
  </si>
  <si>
    <t>Gestión de Servicio al Ciudadano</t>
  </si>
  <si>
    <t xml:space="preserve">Asesores Capacitados </t>
  </si>
  <si>
    <t xml:space="preserve">Acta de inicio </t>
  </si>
  <si>
    <t xml:space="preserve">Call Center implementado </t>
  </si>
  <si>
    <t xml:space="preserve">ChatBot implementado </t>
  </si>
  <si>
    <t>Se inició operación con el ChatBot por medio de la página del IGAC</t>
  </si>
  <si>
    <t>Digiturnos instalados</t>
  </si>
  <si>
    <t>Fortalecimiento de los canales, facilitando la interacción de los ciudadanos, usuarios, grupos de valor e interés con el IGAC.</t>
  </si>
  <si>
    <t xml:space="preserve">Estratégico
Tecnológico </t>
  </si>
  <si>
    <t>Gestión de Servicio al Ciudadano
Gestión de Sistemas de Información e Infraestructura</t>
  </si>
  <si>
    <t xml:space="preserve">*Insatisfacción de ciudadanos, usuarios, grupos de valor e interés por no atención a solicitudes.
*Posicionamiento del IGAC
*Mejor atención de los usuarios al ampliar los canales de atención.
*Oportunidad en la atención.
*Mejoras en el proceso de caracterización de los ciudadanos.
</t>
  </si>
  <si>
    <t xml:space="preserve"> Se inició operación en el Call Center</t>
  </si>
  <si>
    <t>*Posibilidad de no contar con el personal suficiente para atender a la ciudadanía, usuarios, grupos de valor y/o interés. 
*Rotación de Personal y pérdida de conocimiento adquirido.
*Resistencia al cambio por parte de los servidores públicos del IGAC. 
*Posibles  fallas debido a inconvenientes tecnológicos que afectan la funcionalidad.
*No contar con el presupuesto para dar continuidad al proyecto.</t>
  </si>
  <si>
    <t xml:space="preserve">Implementación y creación del evento en la plataforma Colombia Compra Eficiente </t>
  </si>
  <si>
    <t>Se tiene acercamiento con la empresa seleccionada para establecer los servicios, las necesidades a cubrir el plan de trabajo</t>
  </si>
  <si>
    <t>Se dio inicio a la orden de compra cuyo objeto es "Prestación de Servicios de BPO al amparo del Acuerdo Marco de Colombia Compra Eficiente”</t>
  </si>
  <si>
    <t xml:space="preserve">Se inició instalación de los Digiturnos en Direcciones Territoriales </t>
  </si>
  <si>
    <t>Gestión de Servicio al Ciudadano 
Gestión Contractual 
Gestión de Sistemas de Información e Infraestructura</t>
  </si>
  <si>
    <t>Gestión de Servicio al Ciudadano 
Gestión de Sistemas de Información e Infraestructura</t>
  </si>
  <si>
    <t>María Alejandra Ferreira Hernández
Urias Romero Hernández</t>
  </si>
  <si>
    <t xml:space="preserve">*Publicación del evento (Evento # 125838) .
Selección del proveedor según los *parámetros del IGAC (Empresa Millenium BPO S.A.) </t>
  </si>
  <si>
    <t xml:space="preserve">Jefe Oficina de Relación con el Ciudadano 
Director de Tecnologías de la Información y Comunicaciones (E) </t>
  </si>
  <si>
    <t>*Oficina de Relación con el Ciudadano 
*Dirección de Tecnologías de la Información y Comunicaciones</t>
  </si>
  <si>
    <t>Orlando Maya</t>
  </si>
  <si>
    <t xml:space="preserve">Se evidencia la Implementación y creación del evento en la plataforma Colombia Compra Eficiente </t>
  </si>
  <si>
    <t>Se evidencia Orden de Compra 87353 de fecha 25/03/2022 por valor de $427.354.898,</t>
  </si>
  <si>
    <t>Se evidencia archivos con registro de asistenca a capacitación a asesores de prodcutos y servicios del IGAC</t>
  </si>
  <si>
    <t>Se evidencia operación de Chatbot en página Web del IGAC</t>
  </si>
  <si>
    <t xml:space="preserve">Actividad cumplida </t>
  </si>
  <si>
    <t>Se anexan docuemntos que evidencian la instalación de los digiturnos en las diferentes Direcciones Territoriales del IGAC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</si>
</sst>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_-* #,##0_-;\-* #,##0_-;_-* &quot;-&quot;??_-;_-@_-"/>
  </numFmts>
  <fonts count="15" x14ac:knownFonts="1">
    <font>
      <sz val="11"/>
      <color theme="1"/>
      <name val="Calibri"/>
      <family val="2"/>
      <scheme val="minor"/>
    </font>
    <font>
      <sz val="10"/>
      <name val="Arial"/>
      <family val="2"/>
    </font>
    <font>
      <sz val="10"/>
      <name val="Arial"/>
      <family val="2"/>
    </font>
    <font>
      <b/>
      <i/>
      <sz val="12"/>
      <name val="Arial"/>
      <family val="2"/>
    </font>
    <font>
      <sz val="12"/>
      <name val="Arial"/>
      <family val="2"/>
    </font>
    <font>
      <sz val="11"/>
      <name val="Arial"/>
      <family val="2"/>
    </font>
    <font>
      <b/>
      <sz val="10"/>
      <name val="Arial"/>
      <family val="2"/>
    </font>
    <font>
      <sz val="10"/>
      <color rgb="FF000000"/>
      <name val="Arial"/>
      <family val="2"/>
    </font>
    <font>
      <sz val="10"/>
      <color rgb="FF000000"/>
      <name val="Arial"/>
      <family val="2"/>
    </font>
    <font>
      <b/>
      <sz val="16"/>
      <name val="Arial"/>
      <family val="2"/>
    </font>
    <font>
      <b/>
      <sz val="10"/>
      <color theme="0"/>
      <name val="Arial"/>
      <family val="2"/>
    </font>
    <font>
      <b/>
      <sz val="11"/>
      <color theme="1"/>
      <name val="Calibri"/>
      <family val="2"/>
      <scheme val="minor"/>
    </font>
    <font>
      <b/>
      <sz val="14"/>
      <color theme="1"/>
      <name val="Calibri"/>
      <family val="2"/>
      <scheme val="minor"/>
    </font>
    <font>
      <b/>
      <u/>
      <sz val="11"/>
      <color theme="1"/>
      <name val="Calibri"/>
      <family val="2"/>
      <scheme val="minor"/>
    </font>
    <font>
      <sz val="11"/>
      <color theme="1"/>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rgb="FF12BE33"/>
        <bgColor indexed="64"/>
      </patternFill>
    </fill>
    <fill>
      <patternFill patternType="solid">
        <fgColor rgb="FFFF99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s>
  <cellStyleXfs count="8">
    <xf numFmtId="0" fontId="0" fillId="0" borderId="0"/>
    <xf numFmtId="0" fontId="1" fillId="0" borderId="0"/>
    <xf numFmtId="0" fontId="2" fillId="0" borderId="0"/>
    <xf numFmtId="0" fontId="7" fillId="0" borderId="0"/>
    <xf numFmtId="0" fontId="8" fillId="0" borderId="0"/>
    <xf numFmtId="41" fontId="1" fillId="0" borderId="0" applyFont="0" applyFill="0" applyBorder="0" applyAlignment="0" applyProtection="0"/>
    <xf numFmtId="9" fontId="1" fillId="0" borderId="0" applyFont="0" applyFill="0" applyBorder="0" applyAlignment="0" applyProtection="0"/>
    <xf numFmtId="43" fontId="14" fillId="0" borderId="0" applyFont="0" applyFill="0" applyBorder="0" applyAlignment="0" applyProtection="0"/>
  </cellStyleXfs>
  <cellXfs count="97">
    <xf numFmtId="0" fontId="0" fillId="0" borderId="0" xfId="0"/>
    <xf numFmtId="0" fontId="1" fillId="0" borderId="0" xfId="1"/>
    <xf numFmtId="0" fontId="2" fillId="0" borderId="0" xfId="1" applyFont="1" applyFill="1" applyAlignment="1">
      <alignment vertical="center"/>
    </xf>
    <xf numFmtId="0" fontId="2" fillId="0" borderId="1" xfId="1" applyFont="1" applyFill="1" applyBorder="1" applyAlignment="1">
      <alignment horizontal="center" vertical="center" wrapText="1"/>
    </xf>
    <xf numFmtId="0" fontId="4" fillId="0" borderId="0" xfId="1" applyFont="1" applyFill="1" applyAlignment="1">
      <alignment vertical="center"/>
    </xf>
    <xf numFmtId="0" fontId="5" fillId="0" borderId="0" xfId="1" applyFont="1" applyFill="1" applyAlignment="1">
      <alignment horizontal="center" vertical="center"/>
    </xf>
    <xf numFmtId="0" fontId="2" fillId="0" borderId="1" xfId="1" applyFont="1" applyFill="1" applyBorder="1" applyAlignment="1">
      <alignment horizontal="justify" vertical="center" wrapText="1"/>
    </xf>
    <xf numFmtId="0" fontId="10" fillId="2" borderId="1"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1" xfId="1" applyFont="1" applyFill="1" applyBorder="1" applyAlignment="1">
      <alignment horizontal="center" vertical="center" wrapText="1"/>
    </xf>
    <xf numFmtId="14" fontId="2" fillId="0" borderId="1" xfId="1" applyNumberFormat="1" applyFont="1" applyFill="1" applyBorder="1" applyAlignment="1">
      <alignment horizontal="center" vertical="center" wrapText="1"/>
    </xf>
    <xf numFmtId="0" fontId="10" fillId="2" borderId="8" xfId="1" applyFont="1" applyFill="1" applyBorder="1" applyAlignment="1">
      <alignment horizontal="center" vertical="center" wrapText="1"/>
    </xf>
    <xf numFmtId="14" fontId="2" fillId="0" borderId="1" xfId="1" applyNumberFormat="1" applyFont="1" applyFill="1" applyBorder="1" applyAlignment="1">
      <alignment vertical="center" wrapText="1"/>
    </xf>
    <xf numFmtId="0" fontId="10" fillId="4" borderId="8"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2" fillId="0" borderId="1" xfId="1" applyNumberFormat="1" applyFont="1" applyFill="1" applyBorder="1" applyAlignment="1">
      <alignment horizontal="justify" vertical="center" wrapText="1"/>
    </xf>
    <xf numFmtId="0" fontId="2" fillId="0" borderId="1" xfId="1" applyNumberFormat="1" applyFont="1" applyFill="1" applyBorder="1" applyAlignment="1">
      <alignment horizontal="center" vertical="center" wrapText="1"/>
    </xf>
    <xf numFmtId="0" fontId="10" fillId="0" borderId="0" xfId="1" applyFont="1" applyFill="1" applyBorder="1" applyAlignment="1">
      <alignment horizontal="center" vertical="center" wrapText="1"/>
    </xf>
    <xf numFmtId="0" fontId="10" fillId="2" borderId="25" xfId="1" applyFont="1" applyFill="1" applyBorder="1" applyAlignment="1">
      <alignment horizontal="center" vertical="center" wrapText="1"/>
    </xf>
    <xf numFmtId="0" fontId="10" fillId="2" borderId="26" xfId="1" applyFont="1" applyFill="1" applyBorder="1" applyAlignment="1">
      <alignment horizontal="center" vertical="center" wrapText="1"/>
    </xf>
    <xf numFmtId="0" fontId="10" fillId="2" borderId="27" xfId="1" applyFont="1" applyFill="1" applyBorder="1" applyAlignment="1">
      <alignment horizontal="center" vertical="center" wrapText="1"/>
    </xf>
    <xf numFmtId="0" fontId="10" fillId="0" borderId="0" xfId="1" applyFont="1" applyFill="1" applyBorder="1" applyAlignment="1">
      <alignment horizontal="left" vertical="center" wrapText="1"/>
    </xf>
    <xf numFmtId="0" fontId="5" fillId="0" borderId="0" xfId="1" applyFont="1" applyFill="1" applyBorder="1" applyAlignment="1">
      <alignment vertical="center" wrapText="1"/>
    </xf>
    <xf numFmtId="0" fontId="0" fillId="0" borderId="0" xfId="0" applyFont="1" applyFill="1" applyBorder="1" applyAlignment="1"/>
    <xf numFmtId="0" fontId="10" fillId="2" borderId="28" xfId="1" applyFont="1" applyFill="1" applyBorder="1" applyAlignment="1">
      <alignment horizontal="left" vertical="center" wrapText="1"/>
    </xf>
    <xf numFmtId="0" fontId="10" fillId="2" borderId="30" xfId="1" applyFont="1" applyFill="1" applyBorder="1" applyAlignment="1">
      <alignment horizontal="center" vertical="center" wrapText="1"/>
    </xf>
    <xf numFmtId="0" fontId="6" fillId="0" borderId="0" xfId="1" applyFont="1" applyFill="1" applyBorder="1" applyAlignment="1">
      <alignment horizontal="left" vertical="center" wrapText="1"/>
    </xf>
    <xf numFmtId="0" fontId="6" fillId="0" borderId="0" xfId="1" applyFont="1" applyFill="1" applyBorder="1" applyAlignment="1">
      <alignment vertical="center" wrapText="1"/>
    </xf>
    <xf numFmtId="0" fontId="6" fillId="0" borderId="0" xfId="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10" fillId="2" borderId="32" xfId="1" applyFont="1" applyFill="1" applyBorder="1" applyAlignment="1">
      <alignment horizontal="left" vertical="center" wrapText="1"/>
    </xf>
    <xf numFmtId="0" fontId="6" fillId="0" borderId="33" xfId="1" applyFont="1" applyFill="1" applyBorder="1" applyAlignment="1">
      <alignment vertical="center" wrapText="1"/>
    </xf>
    <xf numFmtId="0" fontId="6" fillId="0" borderId="3" xfId="1" applyNumberFormat="1" applyFont="1" applyFill="1" applyBorder="1" applyAlignment="1">
      <alignment horizontal="left" vertical="center" wrapText="1"/>
    </xf>
    <xf numFmtId="0" fontId="11" fillId="0" borderId="0" xfId="0" applyFont="1"/>
    <xf numFmtId="0" fontId="12" fillId="0" borderId="0" xfId="0" applyFont="1"/>
    <xf numFmtId="0" fontId="13" fillId="0" borderId="0" xfId="0" applyFont="1"/>
    <xf numFmtId="0" fontId="4" fillId="0" borderId="13" xfId="1" applyFont="1" applyBorder="1" applyAlignment="1">
      <alignment horizontal="center" vertical="center"/>
    </xf>
    <xf numFmtId="0" fontId="1" fillId="0" borderId="1" xfId="1" applyFont="1" applyFill="1" applyBorder="1" applyAlignment="1">
      <alignment horizontal="center" vertical="center" wrapText="1"/>
    </xf>
    <xf numFmtId="164" fontId="0" fillId="0" borderId="0" xfId="7" applyNumberFormat="1" applyFont="1"/>
    <xf numFmtId="0" fontId="6" fillId="0" borderId="7" xfId="1" applyFont="1" applyFill="1" applyBorder="1" applyAlignment="1">
      <alignment horizontal="center" vertical="center" wrapText="1"/>
    </xf>
    <xf numFmtId="0" fontId="1" fillId="0" borderId="1" xfId="1" applyFont="1" applyFill="1" applyBorder="1" applyAlignment="1">
      <alignment horizontal="justify" vertical="center" wrapText="1"/>
    </xf>
    <xf numFmtId="16" fontId="1" fillId="0" borderId="1" xfId="1" applyNumberFormat="1" applyFont="1" applyFill="1" applyBorder="1" applyAlignment="1">
      <alignment horizontal="justify" vertical="center" wrapText="1"/>
    </xf>
    <xf numFmtId="3" fontId="2" fillId="0" borderId="1" xfId="1" applyNumberFormat="1" applyFont="1" applyFill="1" applyBorder="1" applyAlignment="1">
      <alignment horizontal="center" vertical="center" wrapText="1"/>
    </xf>
    <xf numFmtId="0" fontId="10" fillId="2" borderId="10" xfId="1" applyFont="1" applyFill="1" applyBorder="1" applyAlignment="1">
      <alignment horizontal="center" vertical="center" wrapText="1"/>
    </xf>
    <xf numFmtId="0" fontId="0" fillId="0" borderId="31" xfId="0" applyFont="1" applyBorder="1" applyAlignment="1">
      <alignment wrapText="1"/>
    </xf>
    <xf numFmtId="0" fontId="1" fillId="0" borderId="8" xfId="1" applyFont="1" applyFill="1" applyBorder="1" applyAlignment="1">
      <alignment horizontal="justify" vertical="center" wrapText="1"/>
    </xf>
    <xf numFmtId="15" fontId="2" fillId="0" borderId="8" xfId="1" applyNumberFormat="1" applyFont="1" applyFill="1" applyBorder="1" applyAlignment="1">
      <alignment horizontal="center" vertical="center" wrapText="1"/>
    </xf>
    <xf numFmtId="0" fontId="1" fillId="0" borderId="8" xfId="1" applyFont="1" applyFill="1" applyBorder="1" applyAlignment="1">
      <alignment horizontal="center" vertical="center" wrapText="1"/>
    </xf>
    <xf numFmtId="0" fontId="1" fillId="0" borderId="8" xfId="1" applyNumberFormat="1" applyFont="1" applyFill="1" applyBorder="1" applyAlignment="1">
      <alignment vertical="center" wrapText="1"/>
    </xf>
    <xf numFmtId="15" fontId="2" fillId="0" borderId="1" xfId="1" applyNumberFormat="1" applyFont="1" applyFill="1" applyBorder="1" applyAlignment="1">
      <alignment horizontal="center" vertical="center" wrapText="1"/>
    </xf>
    <xf numFmtId="0" fontId="1" fillId="0" borderId="1" xfId="1" applyNumberFormat="1" applyFont="1" applyFill="1" applyBorder="1" applyAlignment="1">
      <alignment vertical="center" wrapText="1"/>
    </xf>
    <xf numFmtId="15" fontId="1" fillId="0" borderId="8" xfId="1" applyNumberFormat="1" applyFont="1" applyFill="1" applyBorder="1" applyAlignment="1">
      <alignment horizontal="center" vertical="center" wrapText="1"/>
    </xf>
    <xf numFmtId="0" fontId="1" fillId="0" borderId="8" xfId="1" applyFont="1" applyFill="1" applyBorder="1" applyAlignment="1">
      <alignment horizontal="left" vertical="center" wrapText="1"/>
    </xf>
    <xf numFmtId="0" fontId="1" fillId="0" borderId="1" xfId="1" applyFont="1" applyFill="1" applyBorder="1" applyAlignment="1">
      <alignment horizontal="left" vertical="center" wrapText="1"/>
    </xf>
    <xf numFmtId="0" fontId="0" fillId="0" borderId="0" xfId="0" applyAlignment="1">
      <alignment horizontal="left" wrapText="1"/>
    </xf>
    <xf numFmtId="0" fontId="11" fillId="0" borderId="0" xfId="0" applyFont="1" applyAlignment="1">
      <alignment horizontal="left" wrapText="1"/>
    </xf>
    <xf numFmtId="0" fontId="3" fillId="0" borderId="20" xfId="1" applyFont="1" applyFill="1" applyBorder="1" applyAlignment="1">
      <alignment horizontal="center" vertical="top" wrapText="1"/>
    </xf>
    <xf numFmtId="0" fontId="3" fillId="0" borderId="22" xfId="1" applyFont="1" applyFill="1" applyBorder="1" applyAlignment="1">
      <alignment horizontal="center" vertical="top" wrapText="1"/>
    </xf>
    <xf numFmtId="0" fontId="3" fillId="0" borderId="23" xfId="1" applyFont="1" applyFill="1" applyBorder="1" applyAlignment="1">
      <alignment horizontal="center" vertical="top" wrapText="1"/>
    </xf>
    <xf numFmtId="0" fontId="9" fillId="0" borderId="14" xfId="1" applyFont="1" applyFill="1" applyBorder="1" applyAlignment="1">
      <alignment horizontal="center" vertical="center"/>
    </xf>
    <xf numFmtId="0" fontId="9" fillId="0" borderId="5" xfId="1" applyFont="1" applyFill="1" applyBorder="1" applyAlignment="1">
      <alignment horizontal="center" vertical="center"/>
    </xf>
    <xf numFmtId="0" fontId="9" fillId="0" borderId="11" xfId="1" applyFont="1" applyFill="1" applyBorder="1" applyAlignment="1">
      <alignment horizontal="center" vertical="center"/>
    </xf>
    <xf numFmtId="0" fontId="9" fillId="0" borderId="2" xfId="1" applyFont="1" applyFill="1" applyBorder="1" applyAlignment="1">
      <alignment horizontal="center" vertical="center"/>
    </xf>
    <xf numFmtId="0" fontId="9" fillId="0" borderId="0" xfId="1" applyFont="1" applyFill="1" applyBorder="1" applyAlignment="1">
      <alignment horizontal="center" vertical="center"/>
    </xf>
    <xf numFmtId="0" fontId="9" fillId="0" borderId="15" xfId="1" applyFont="1" applyFill="1" applyBorder="1" applyAlignment="1">
      <alignment horizontal="center" vertical="center"/>
    </xf>
    <xf numFmtId="0" fontId="9" fillId="0" borderId="16" xfId="1" applyFont="1" applyFill="1" applyBorder="1" applyAlignment="1">
      <alignment horizontal="center" vertical="center"/>
    </xf>
    <xf numFmtId="0" fontId="9" fillId="0" borderId="6" xfId="1" applyFont="1" applyFill="1" applyBorder="1" applyAlignment="1">
      <alignment horizontal="center" vertical="center"/>
    </xf>
    <xf numFmtId="0" fontId="9" fillId="0" borderId="17" xfId="1" applyFont="1" applyFill="1" applyBorder="1" applyAlignment="1">
      <alignment horizontal="center" vertical="center"/>
    </xf>
    <xf numFmtId="0" fontId="4" fillId="0" borderId="11" xfId="1" applyFont="1" applyBorder="1" applyAlignment="1">
      <alignment horizontal="center" vertical="center" wrapText="1"/>
    </xf>
    <xf numFmtId="0" fontId="4" fillId="0" borderId="12" xfId="1" applyFont="1" applyBorder="1" applyAlignment="1">
      <alignment horizontal="center" vertical="center" wrapText="1"/>
    </xf>
    <xf numFmtId="0" fontId="9" fillId="0" borderId="9" xfId="1" applyFont="1" applyFill="1" applyBorder="1" applyAlignment="1">
      <alignment horizontal="center" vertical="center" wrapText="1"/>
    </xf>
    <xf numFmtId="0" fontId="9" fillId="0" borderId="18" xfId="1" applyFont="1" applyFill="1" applyBorder="1" applyAlignment="1">
      <alignment horizontal="center" vertical="center" wrapText="1"/>
    </xf>
    <xf numFmtId="0" fontId="9" fillId="0" borderId="19" xfId="1" applyFont="1" applyFill="1" applyBorder="1" applyAlignment="1">
      <alignment horizontal="center" vertical="center" wrapText="1"/>
    </xf>
    <xf numFmtId="0" fontId="5" fillId="0" borderId="10" xfId="1" applyFont="1" applyFill="1" applyBorder="1" applyAlignment="1">
      <alignment horizontal="left" vertical="center" wrapText="1"/>
    </xf>
    <xf numFmtId="0" fontId="5" fillId="0" borderId="29" xfId="1" applyFont="1" applyFill="1" applyBorder="1" applyAlignment="1">
      <alignment horizontal="left" vertical="center" wrapText="1"/>
    </xf>
    <xf numFmtId="0" fontId="0" fillId="0" borderId="34" xfId="0" applyFont="1" applyBorder="1" applyAlignment="1">
      <alignment horizontal="left" wrapText="1"/>
    </xf>
    <xf numFmtId="0" fontId="0" fillId="0" borderId="29" xfId="0" applyFont="1" applyBorder="1" applyAlignment="1">
      <alignment horizontal="left" wrapText="1"/>
    </xf>
    <xf numFmtId="0" fontId="9" fillId="0" borderId="14" xfId="1" applyFont="1" applyFill="1" applyBorder="1" applyAlignment="1">
      <alignment horizontal="center" vertical="center" wrapText="1"/>
    </xf>
    <xf numFmtId="0" fontId="9" fillId="0" borderId="5" xfId="1" applyFont="1" applyFill="1" applyBorder="1" applyAlignment="1">
      <alignment horizontal="center" vertical="center" wrapText="1"/>
    </xf>
    <xf numFmtId="0" fontId="5" fillId="0" borderId="10"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6" fillId="0" borderId="33" xfId="1" applyFont="1" applyFill="1" applyBorder="1" applyAlignment="1">
      <alignment horizontal="center" vertical="center" wrapText="1"/>
    </xf>
    <xf numFmtId="0" fontId="6" fillId="0" borderId="24" xfId="1" applyFont="1" applyFill="1" applyBorder="1" applyAlignment="1">
      <alignment horizontal="center" vertical="center" wrapText="1"/>
    </xf>
    <xf numFmtId="0" fontId="6" fillId="0" borderId="7" xfId="1" applyFont="1" applyFill="1" applyBorder="1" applyAlignment="1">
      <alignment horizontal="center" vertical="center" wrapText="1"/>
    </xf>
    <xf numFmtId="0" fontId="6" fillId="0" borderId="10" xfId="1" applyFont="1" applyFill="1" applyBorder="1" applyAlignment="1">
      <alignment horizontal="center" vertical="center" wrapText="1"/>
    </xf>
    <xf numFmtId="0" fontId="6" fillId="0" borderId="29" xfId="1" applyFont="1" applyFill="1" applyBorder="1" applyAlignment="1">
      <alignment horizontal="center" vertical="center" wrapText="1"/>
    </xf>
    <xf numFmtId="0" fontId="9" fillId="0" borderId="2"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6" fillId="0" borderId="10" xfId="1" applyFont="1" applyFill="1" applyBorder="1" applyAlignment="1">
      <alignment horizontal="left" vertical="center" wrapText="1"/>
    </xf>
    <xf numFmtId="0" fontId="6" fillId="0" borderId="4" xfId="1" applyFont="1" applyFill="1" applyBorder="1" applyAlignment="1">
      <alignment horizontal="left" vertical="center" wrapText="1"/>
    </xf>
    <xf numFmtId="0" fontId="6" fillId="0" borderId="3" xfId="1" applyFont="1" applyFill="1" applyBorder="1" applyAlignment="1">
      <alignment horizontal="left" vertical="center" wrapText="1"/>
    </xf>
    <xf numFmtId="14" fontId="1" fillId="0" borderId="1" xfId="1" applyNumberFormat="1" applyFont="1" applyFill="1" applyBorder="1" applyAlignment="1">
      <alignment vertical="center" wrapText="1"/>
    </xf>
    <xf numFmtId="9" fontId="1" fillId="0" borderId="1" xfId="1" applyNumberFormat="1" applyBorder="1" applyAlignment="1">
      <alignment horizontal="center" vertical="center"/>
    </xf>
    <xf numFmtId="14" fontId="1" fillId="0" borderId="1" xfId="1" applyNumberFormat="1" applyBorder="1" applyAlignment="1">
      <alignment horizontal="center" vertical="center"/>
    </xf>
    <xf numFmtId="9" fontId="0" fillId="0" borderId="1" xfId="0" applyNumberFormat="1" applyBorder="1" applyAlignment="1">
      <alignment horizontal="center" vertical="center"/>
    </xf>
    <xf numFmtId="14" fontId="0" fillId="0" borderId="1" xfId="0" applyNumberFormat="1" applyBorder="1" applyAlignment="1">
      <alignment horizontal="center" vertical="center"/>
    </xf>
  </cellXfs>
  <cellStyles count="8">
    <cellStyle name="Millares" xfId="7" builtinId="3"/>
    <cellStyle name="Millares [0] 2" xfId="5" xr:uid="{00000000-0005-0000-0000-000001000000}"/>
    <cellStyle name="Normal" xfId="0" builtinId="0"/>
    <cellStyle name="Normal 2" xfId="2" xr:uid="{00000000-0005-0000-0000-000003000000}"/>
    <cellStyle name="Normal 3" xfId="3" xr:uid="{00000000-0005-0000-0000-000004000000}"/>
    <cellStyle name="Normal 4" xfId="4" xr:uid="{00000000-0005-0000-0000-000005000000}"/>
    <cellStyle name="Normal 5" xfId="1" xr:uid="{00000000-0005-0000-0000-000006000000}"/>
    <cellStyle name="Porcentaje 2" xfId="6" xr:uid="{00000000-0005-0000-0000-00000700000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500063</xdr:colOff>
      <xdr:row>1</xdr:row>
      <xdr:rowOff>39689</xdr:rowOff>
    </xdr:from>
    <xdr:to>
      <xdr:col>0</xdr:col>
      <xdr:colOff>896938</xdr:colOff>
      <xdr:row>3</xdr:row>
      <xdr:rowOff>155827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00063" y="239714"/>
          <a:ext cx="396875" cy="4971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500063</xdr:colOff>
      <xdr:row>1</xdr:row>
      <xdr:rowOff>39689</xdr:rowOff>
    </xdr:from>
    <xdr:to>
      <xdr:col>0</xdr:col>
      <xdr:colOff>896938</xdr:colOff>
      <xdr:row>3</xdr:row>
      <xdr:rowOff>155827</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500063" y="238127"/>
          <a:ext cx="396875" cy="4971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690562</xdr:colOff>
      <xdr:row>1</xdr:row>
      <xdr:rowOff>47625</xdr:rowOff>
    </xdr:from>
    <xdr:to>
      <xdr:col>0</xdr:col>
      <xdr:colOff>1087437</xdr:colOff>
      <xdr:row>3</xdr:row>
      <xdr:rowOff>163763</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690562" y="246063"/>
          <a:ext cx="396875" cy="4971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783981</xdr:colOff>
      <xdr:row>1</xdr:row>
      <xdr:rowOff>36634</xdr:rowOff>
    </xdr:from>
    <xdr:to>
      <xdr:col>0</xdr:col>
      <xdr:colOff>1180856</xdr:colOff>
      <xdr:row>3</xdr:row>
      <xdr:rowOff>152772</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783981" y="234461"/>
          <a:ext cx="396875" cy="49713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1:J46"/>
  <sheetViews>
    <sheetView showGridLines="0" topLeftCell="A7" zoomScale="110" zoomScaleNormal="90" workbookViewId="0">
      <selection activeCell="A13" sqref="A13"/>
    </sheetView>
  </sheetViews>
  <sheetFormatPr baseColWidth="10" defaultRowHeight="15" x14ac:dyDescent="0.25"/>
  <cols>
    <col min="1" max="1" width="21.7109375" customWidth="1"/>
    <col min="5" max="5" width="17.7109375" customWidth="1"/>
    <col min="9" max="9" width="15.140625" customWidth="1"/>
    <col min="10" max="10" width="25.85546875" customWidth="1"/>
  </cols>
  <sheetData>
    <row r="1" spans="1:10" ht="15.75" thickBot="1" x14ac:dyDescent="0.3"/>
    <row r="2" spans="1:10" x14ac:dyDescent="0.25">
      <c r="A2" s="56"/>
      <c r="B2" s="59" t="s">
        <v>0</v>
      </c>
      <c r="C2" s="60"/>
      <c r="D2" s="60"/>
      <c r="E2" s="60"/>
      <c r="F2" s="60"/>
      <c r="G2" s="60"/>
      <c r="H2" s="60"/>
      <c r="I2" s="61"/>
      <c r="J2" s="68" t="s">
        <v>64</v>
      </c>
    </row>
    <row r="3" spans="1:10" x14ac:dyDescent="0.25">
      <c r="A3" s="57"/>
      <c r="B3" s="62"/>
      <c r="C3" s="63"/>
      <c r="D3" s="63"/>
      <c r="E3" s="63"/>
      <c r="F3" s="63"/>
      <c r="G3" s="63"/>
      <c r="H3" s="63"/>
      <c r="I3" s="64"/>
      <c r="J3" s="69"/>
    </row>
    <row r="4" spans="1:10" ht="15.75" thickBot="1" x14ac:dyDescent="0.3">
      <c r="A4" s="58"/>
      <c r="B4" s="65"/>
      <c r="C4" s="66"/>
      <c r="D4" s="66"/>
      <c r="E4" s="66"/>
      <c r="F4" s="66"/>
      <c r="G4" s="66"/>
      <c r="H4" s="66"/>
      <c r="I4" s="67"/>
      <c r="J4" s="36" t="s">
        <v>65</v>
      </c>
    </row>
    <row r="6" spans="1:10" ht="18.75" x14ac:dyDescent="0.3">
      <c r="A6" s="34" t="s">
        <v>28</v>
      </c>
    </row>
    <row r="8" spans="1:10" x14ac:dyDescent="0.25">
      <c r="A8" t="s">
        <v>29</v>
      </c>
    </row>
    <row r="10" spans="1:10" x14ac:dyDescent="0.25">
      <c r="A10" s="35" t="s">
        <v>30</v>
      </c>
    </row>
    <row r="11" spans="1:10" x14ac:dyDescent="0.25">
      <c r="A11" s="33" t="s">
        <v>31</v>
      </c>
    </row>
    <row r="12" spans="1:10" x14ac:dyDescent="0.25">
      <c r="A12" s="33" t="s">
        <v>32</v>
      </c>
    </row>
    <row r="13" spans="1:10" x14ac:dyDescent="0.25">
      <c r="A13" t="s">
        <v>33</v>
      </c>
    </row>
    <row r="14" spans="1:10" x14ac:dyDescent="0.25">
      <c r="A14" t="s">
        <v>34</v>
      </c>
    </row>
    <row r="15" spans="1:10" ht="15" customHeight="1" x14ac:dyDescent="0.25">
      <c r="A15" s="55" t="s">
        <v>35</v>
      </c>
      <c r="B15" s="55"/>
      <c r="C15" s="55"/>
      <c r="D15" s="55"/>
      <c r="E15" s="55"/>
      <c r="F15" s="55"/>
      <c r="G15" s="55"/>
      <c r="H15" s="55"/>
      <c r="I15" s="55"/>
      <c r="J15" s="55"/>
    </row>
    <row r="16" spans="1:10" x14ac:dyDescent="0.25">
      <c r="A16" s="55"/>
      <c r="B16" s="55"/>
      <c r="C16" s="55"/>
      <c r="D16" s="55"/>
      <c r="E16" s="55"/>
      <c r="F16" s="55"/>
      <c r="G16" s="55"/>
      <c r="H16" s="55"/>
      <c r="I16" s="55"/>
      <c r="J16" s="55"/>
    </row>
    <row r="17" spans="1:10" x14ac:dyDescent="0.25">
      <c r="A17" s="55"/>
      <c r="B17" s="55"/>
      <c r="C17" s="55"/>
      <c r="D17" s="55"/>
      <c r="E17" s="55"/>
      <c r="F17" s="55"/>
      <c r="G17" s="55"/>
      <c r="H17" s="55"/>
      <c r="I17" s="55"/>
      <c r="J17" s="55"/>
    </row>
    <row r="18" spans="1:10" x14ac:dyDescent="0.25">
      <c r="A18" t="s">
        <v>36</v>
      </c>
    </row>
    <row r="19" spans="1:10" x14ac:dyDescent="0.25">
      <c r="A19" t="s">
        <v>37</v>
      </c>
    </row>
    <row r="20" spans="1:10" x14ac:dyDescent="0.25">
      <c r="A20" t="s">
        <v>38</v>
      </c>
    </row>
    <row r="21" spans="1:10" x14ac:dyDescent="0.25">
      <c r="A21" t="s">
        <v>39</v>
      </c>
    </row>
    <row r="22" spans="1:10" x14ac:dyDescent="0.25">
      <c r="A22" t="s">
        <v>40</v>
      </c>
    </row>
    <row r="24" spans="1:10" x14ac:dyDescent="0.25">
      <c r="A24" s="35" t="s">
        <v>41</v>
      </c>
    </row>
    <row r="25" spans="1:10" x14ac:dyDescent="0.25">
      <c r="A25" s="33" t="s">
        <v>60</v>
      </c>
    </row>
    <row r="26" spans="1:10" x14ac:dyDescent="0.25">
      <c r="A26" s="33" t="s">
        <v>61</v>
      </c>
    </row>
    <row r="27" spans="1:10" x14ac:dyDescent="0.25">
      <c r="A27" s="55" t="s">
        <v>62</v>
      </c>
      <c r="B27" s="55"/>
      <c r="C27" s="55"/>
      <c r="D27" s="55"/>
      <c r="E27" s="55"/>
      <c r="F27" s="55"/>
      <c r="G27" s="55"/>
      <c r="H27" s="55"/>
      <c r="I27" s="55"/>
      <c r="J27" s="55"/>
    </row>
    <row r="28" spans="1:10" x14ac:dyDescent="0.25">
      <c r="A28" s="55"/>
      <c r="B28" s="55"/>
      <c r="C28" s="55"/>
      <c r="D28" s="55"/>
      <c r="E28" s="55"/>
      <c r="F28" s="55"/>
      <c r="G28" s="55"/>
      <c r="H28" s="55"/>
      <c r="I28" s="55"/>
      <c r="J28" s="55"/>
    </row>
    <row r="29" spans="1:10" x14ac:dyDescent="0.25">
      <c r="A29" s="33" t="s">
        <v>63</v>
      </c>
    </row>
    <row r="30" spans="1:10" x14ac:dyDescent="0.25">
      <c r="A30" t="s">
        <v>43</v>
      </c>
    </row>
    <row r="31" spans="1:10" x14ac:dyDescent="0.25">
      <c r="A31" s="33" t="s">
        <v>48</v>
      </c>
    </row>
    <row r="32" spans="1:10" x14ac:dyDescent="0.25">
      <c r="A32" t="s">
        <v>45</v>
      </c>
    </row>
    <row r="33" spans="1:10" x14ac:dyDescent="0.25">
      <c r="A33" t="s">
        <v>46</v>
      </c>
    </row>
    <row r="34" spans="1:10" x14ac:dyDescent="0.25">
      <c r="A34" s="33" t="s">
        <v>50</v>
      </c>
    </row>
    <row r="35" spans="1:10" x14ac:dyDescent="0.25">
      <c r="A35" t="s">
        <v>51</v>
      </c>
    </row>
    <row r="36" spans="1:10" x14ac:dyDescent="0.25">
      <c r="A36" t="s">
        <v>52</v>
      </c>
    </row>
    <row r="37" spans="1:10" x14ac:dyDescent="0.25">
      <c r="A37" s="54" t="s">
        <v>53</v>
      </c>
      <c r="B37" s="54"/>
      <c r="C37" s="54"/>
      <c r="D37" s="54"/>
      <c r="E37" s="54"/>
      <c r="F37" s="54"/>
      <c r="G37" s="54"/>
      <c r="H37" s="54"/>
      <c r="I37" s="54"/>
      <c r="J37" s="54"/>
    </row>
    <row r="38" spans="1:10" x14ac:dyDescent="0.25">
      <c r="A38" s="54"/>
      <c r="B38" s="54"/>
      <c r="C38" s="54"/>
      <c r="D38" s="54"/>
      <c r="E38" s="54"/>
      <c r="F38" s="54"/>
      <c r="G38" s="54"/>
      <c r="H38" s="54"/>
      <c r="I38" s="54"/>
      <c r="J38" s="54"/>
    </row>
    <row r="40" spans="1:10" x14ac:dyDescent="0.25">
      <c r="A40" s="35" t="s">
        <v>54</v>
      </c>
    </row>
    <row r="41" spans="1:10" x14ac:dyDescent="0.25">
      <c r="A41" t="s">
        <v>55</v>
      </c>
    </row>
    <row r="42" spans="1:10" x14ac:dyDescent="0.25">
      <c r="A42" t="s">
        <v>56</v>
      </c>
    </row>
    <row r="43" spans="1:10" x14ac:dyDescent="0.25">
      <c r="A43" t="s">
        <v>57</v>
      </c>
    </row>
    <row r="44" spans="1:10" x14ac:dyDescent="0.25">
      <c r="A44" s="54" t="s">
        <v>58</v>
      </c>
      <c r="B44" s="54"/>
      <c r="C44" s="54"/>
      <c r="D44" s="54"/>
      <c r="E44" s="54"/>
      <c r="F44" s="54"/>
      <c r="G44" s="54"/>
      <c r="H44" s="54"/>
      <c r="I44" s="54"/>
      <c r="J44" s="54"/>
    </row>
    <row r="45" spans="1:10" x14ac:dyDescent="0.25">
      <c r="A45" s="54"/>
      <c r="B45" s="54"/>
      <c r="C45" s="54"/>
      <c r="D45" s="54"/>
      <c r="E45" s="54"/>
      <c r="F45" s="54"/>
      <c r="G45" s="54"/>
      <c r="H45" s="54"/>
      <c r="I45" s="54"/>
      <c r="J45" s="54"/>
    </row>
    <row r="46" spans="1:10" x14ac:dyDescent="0.25">
      <c r="A46" t="s">
        <v>59</v>
      </c>
    </row>
  </sheetData>
  <mergeCells count="7">
    <mergeCell ref="A44:J45"/>
    <mergeCell ref="A27:J28"/>
    <mergeCell ref="A2:A4"/>
    <mergeCell ref="B2:I4"/>
    <mergeCell ref="J2:J3"/>
    <mergeCell ref="A15:J17"/>
    <mergeCell ref="A37:J38"/>
  </mergeCells>
  <pageMargins left="0.70866141732283472" right="0.70866141732283472" top="0.74803149606299213" bottom="0.74803149606299213" header="0.31496062992125984" footer="0.31496062992125984"/>
  <pageSetup orientation="portrait" horizontalDpi="4294967293" verticalDpi="300" r:id="rId1"/>
  <headerFooter>
    <oddFooter>&amp;R&amp;7FO-DEP-PC09-01
V1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1:DG8"/>
  <sheetViews>
    <sheetView topLeftCell="C6" zoomScale="88" zoomScaleNormal="90" workbookViewId="0">
      <selection activeCell="J7" sqref="J7"/>
    </sheetView>
  </sheetViews>
  <sheetFormatPr baseColWidth="10" defaultRowHeight="15" x14ac:dyDescent="0.25"/>
  <cols>
    <col min="1" max="1" width="26.7109375" customWidth="1"/>
    <col min="2" max="2" width="25" customWidth="1"/>
    <col min="3" max="3" width="25.42578125" customWidth="1"/>
    <col min="4" max="4" width="18.85546875" customWidth="1"/>
    <col min="5" max="5" width="21" customWidth="1"/>
    <col min="6" max="6" width="20.7109375" customWidth="1"/>
    <col min="7" max="7" width="24.42578125" customWidth="1"/>
    <col min="8" max="9" width="23.85546875" customWidth="1"/>
    <col min="10" max="10" width="19.7109375" customWidth="1"/>
  </cols>
  <sheetData>
    <row r="1" spans="1:111"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5" customHeight="1" x14ac:dyDescent="0.25">
      <c r="A2" s="56"/>
      <c r="B2" s="59" t="s">
        <v>0</v>
      </c>
      <c r="C2" s="60"/>
      <c r="D2" s="60"/>
      <c r="E2" s="60"/>
      <c r="F2" s="60"/>
      <c r="G2" s="60"/>
      <c r="H2" s="60"/>
      <c r="I2" s="61"/>
      <c r="J2" s="68" t="s">
        <v>64</v>
      </c>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row>
    <row r="3" spans="1:111" ht="15" customHeight="1" x14ac:dyDescent="0.25">
      <c r="A3" s="57"/>
      <c r="B3" s="62"/>
      <c r="C3" s="63"/>
      <c r="D3" s="63"/>
      <c r="E3" s="63"/>
      <c r="F3" s="63"/>
      <c r="G3" s="63"/>
      <c r="H3" s="63"/>
      <c r="I3" s="64"/>
      <c r="J3" s="69"/>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row>
    <row r="4" spans="1:111" ht="15.75" customHeight="1" thickBot="1" x14ac:dyDescent="0.3">
      <c r="A4" s="58"/>
      <c r="B4" s="65"/>
      <c r="C4" s="66"/>
      <c r="D4" s="66"/>
      <c r="E4" s="66"/>
      <c r="F4" s="66"/>
      <c r="G4" s="66"/>
      <c r="H4" s="66"/>
      <c r="I4" s="67"/>
      <c r="J4" s="36" t="s">
        <v>65</v>
      </c>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row>
    <row r="5" spans="1:111" ht="20.25" customHeight="1" x14ac:dyDescent="0.25">
      <c r="A5" s="70" t="s">
        <v>1</v>
      </c>
      <c r="B5" s="71"/>
      <c r="C5" s="71"/>
      <c r="D5" s="71"/>
      <c r="E5" s="71"/>
      <c r="F5" s="71"/>
      <c r="G5" s="71"/>
      <c r="H5" s="71"/>
      <c r="I5" s="71"/>
      <c r="J5" s="72"/>
      <c r="K5" s="2"/>
      <c r="L5" s="2"/>
      <c r="M5" s="2"/>
      <c r="N5" s="2"/>
      <c r="O5" s="2"/>
      <c r="P5" s="2"/>
      <c r="Q5" s="2"/>
      <c r="R5" s="2"/>
      <c r="S5" s="2"/>
      <c r="T5" s="2"/>
      <c r="U5" s="2"/>
      <c r="V5" s="2"/>
      <c r="W5" s="2"/>
      <c r="X5" s="2"/>
      <c r="Y5" s="2"/>
      <c r="Z5" s="2"/>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row>
    <row r="6" spans="1:111" ht="49.5" customHeight="1" x14ac:dyDescent="0.25">
      <c r="A6" s="7" t="s">
        <v>10</v>
      </c>
      <c r="B6" s="7" t="s">
        <v>2</v>
      </c>
      <c r="C6" s="7" t="s">
        <v>3</v>
      </c>
      <c r="D6" s="7" t="s">
        <v>11</v>
      </c>
      <c r="E6" s="7" t="s">
        <v>8</v>
      </c>
      <c r="F6" s="7" t="s">
        <v>9</v>
      </c>
      <c r="G6" s="7" t="s">
        <v>4</v>
      </c>
      <c r="H6" s="7" t="s">
        <v>5</v>
      </c>
      <c r="I6" s="7" t="s">
        <v>6</v>
      </c>
      <c r="J6" s="7" t="s">
        <v>7</v>
      </c>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row>
    <row r="7" spans="1:111" ht="313.5" customHeight="1" x14ac:dyDescent="0.25">
      <c r="A7" s="9" t="s">
        <v>69</v>
      </c>
      <c r="B7" s="37" t="s">
        <v>86</v>
      </c>
      <c r="C7" s="37" t="s">
        <v>66</v>
      </c>
      <c r="D7" s="37" t="s">
        <v>87</v>
      </c>
      <c r="E7" s="37" t="s">
        <v>67</v>
      </c>
      <c r="F7" s="37" t="s">
        <v>88</v>
      </c>
      <c r="G7" s="37" t="s">
        <v>91</v>
      </c>
      <c r="H7" s="37" t="s">
        <v>89</v>
      </c>
      <c r="I7" s="37" t="s">
        <v>70</v>
      </c>
      <c r="J7" s="10">
        <v>44742</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row>
    <row r="8" spans="1:111" x14ac:dyDescent="0.25">
      <c r="G8" s="38"/>
    </row>
  </sheetData>
  <mergeCells count="4">
    <mergeCell ref="A5:J5"/>
    <mergeCell ref="A2:A4"/>
    <mergeCell ref="J2:J3"/>
    <mergeCell ref="B2:I4"/>
  </mergeCells>
  <pageMargins left="0.70866141732283472" right="0.70866141732283472" top="0.74803149606299213" bottom="0.74803149606299213" header="0.31496062992125984" footer="0.31496062992125984"/>
  <pageSetup scale="53" orientation="landscape" horizontalDpi="4294967293" verticalDpi="300" r:id="rId1"/>
  <headerFooter>
    <oddFooter>&amp;R&amp;7FO-DEP-PC09-01
V1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pageSetUpPr fitToPage="1"/>
  </sheetPr>
  <dimension ref="A1:DE17"/>
  <sheetViews>
    <sheetView showGridLines="0" zoomScale="90" zoomScaleNormal="90" workbookViewId="0">
      <selection activeCell="A10" sqref="A10"/>
    </sheetView>
  </sheetViews>
  <sheetFormatPr baseColWidth="10" defaultRowHeight="15" x14ac:dyDescent="0.25"/>
  <cols>
    <col min="1" max="1" width="75.7109375" customWidth="1"/>
    <col min="2" max="2" width="25" customWidth="1"/>
    <col min="3" max="3" width="25.42578125" customWidth="1"/>
    <col min="4" max="4" width="18.85546875" customWidth="1"/>
    <col min="5" max="5" width="21" customWidth="1"/>
    <col min="6" max="6" width="20.7109375" customWidth="1"/>
    <col min="7" max="7" width="21.28515625" customWidth="1"/>
    <col min="8" max="8" width="39.7109375" customWidth="1"/>
  </cols>
  <sheetData>
    <row r="1" spans="1:109"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row>
    <row r="2" spans="1:109" ht="15" customHeight="1" x14ac:dyDescent="0.25">
      <c r="A2" s="56"/>
      <c r="B2" s="59" t="s">
        <v>0</v>
      </c>
      <c r="C2" s="60"/>
      <c r="D2" s="60"/>
      <c r="E2" s="60"/>
      <c r="F2" s="60"/>
      <c r="G2" s="61"/>
      <c r="H2" s="68" t="s">
        <v>64</v>
      </c>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row>
    <row r="3" spans="1:109" ht="15" customHeight="1" x14ac:dyDescent="0.25">
      <c r="A3" s="57"/>
      <c r="B3" s="62"/>
      <c r="C3" s="63"/>
      <c r="D3" s="63"/>
      <c r="E3" s="63"/>
      <c r="F3" s="63"/>
      <c r="G3" s="64"/>
      <c r="H3" s="69"/>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row>
    <row r="4" spans="1:109" ht="15.75" customHeight="1" thickBot="1" x14ac:dyDescent="0.3">
      <c r="A4" s="58"/>
      <c r="B4" s="65"/>
      <c r="C4" s="66"/>
      <c r="D4" s="66"/>
      <c r="E4" s="66"/>
      <c r="F4" s="66"/>
      <c r="G4" s="67"/>
      <c r="H4" s="36" t="s">
        <v>65</v>
      </c>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ht="20.25" customHeight="1" x14ac:dyDescent="0.25">
      <c r="A5" s="77" t="s">
        <v>12</v>
      </c>
      <c r="B5" s="78"/>
      <c r="C5" s="78"/>
      <c r="D5" s="78"/>
      <c r="E5" s="78"/>
      <c r="F5" s="78"/>
      <c r="G5" s="78"/>
      <c r="H5" s="78"/>
      <c r="I5" s="2"/>
      <c r="J5" s="2"/>
      <c r="K5" s="2"/>
      <c r="L5" s="2"/>
      <c r="M5" s="2"/>
      <c r="N5" s="2"/>
      <c r="O5" s="2"/>
      <c r="P5" s="2"/>
      <c r="Q5" s="2"/>
      <c r="R5" s="2"/>
      <c r="S5" s="2"/>
      <c r="T5" s="2"/>
      <c r="U5" s="2"/>
      <c r="V5" s="2"/>
      <c r="W5" s="2"/>
      <c r="X5" s="2"/>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ht="26.25" customHeight="1" x14ac:dyDescent="0.25">
      <c r="A6" s="24" t="s">
        <v>13</v>
      </c>
      <c r="B6" s="79" t="str">
        <f>+ANÁLISIS!A7</f>
        <v>Implementación BPO (Business Process Outsourcing)</v>
      </c>
      <c r="C6" s="80"/>
      <c r="D6" s="80"/>
      <c r="E6" s="80"/>
      <c r="F6" s="80"/>
      <c r="G6" s="80"/>
      <c r="H6" s="81"/>
      <c r="I6" s="2"/>
      <c r="J6" s="2"/>
      <c r="K6" s="2"/>
      <c r="L6" s="2"/>
      <c r="M6" s="2"/>
      <c r="N6" s="2"/>
      <c r="O6" s="2"/>
      <c r="P6" s="2"/>
      <c r="Q6" s="2"/>
      <c r="R6" s="2"/>
      <c r="S6" s="2"/>
      <c r="T6" s="2"/>
      <c r="U6" s="2"/>
      <c r="V6" s="2"/>
      <c r="W6" s="2"/>
      <c r="X6" s="2"/>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ht="48.75" customHeight="1" x14ac:dyDescent="0.25">
      <c r="A7" s="24" t="s">
        <v>18</v>
      </c>
      <c r="B7" s="73" t="s">
        <v>98</v>
      </c>
      <c r="C7" s="74"/>
      <c r="D7" s="43" t="s">
        <v>26</v>
      </c>
      <c r="E7" s="75" t="s">
        <v>100</v>
      </c>
      <c r="F7" s="76"/>
      <c r="G7" s="25" t="s">
        <v>27</v>
      </c>
      <c r="H7" s="44" t="s">
        <v>101</v>
      </c>
      <c r="I7" s="2"/>
      <c r="J7" s="2"/>
      <c r="K7" s="2"/>
      <c r="L7" s="2"/>
      <c r="M7" s="2"/>
      <c r="N7" s="2"/>
      <c r="O7" s="2"/>
      <c r="P7" s="2"/>
      <c r="Q7" s="2"/>
      <c r="R7" s="2"/>
      <c r="S7" s="2"/>
      <c r="T7" s="2"/>
      <c r="U7" s="2"/>
      <c r="V7" s="2"/>
      <c r="W7" s="2"/>
      <c r="X7" s="2"/>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ht="12.75" customHeight="1" x14ac:dyDescent="0.25">
      <c r="A8" s="21"/>
      <c r="B8" s="22"/>
      <c r="C8" s="22"/>
      <c r="D8" s="17"/>
      <c r="E8" s="23"/>
      <c r="F8" s="23"/>
      <c r="G8" s="17"/>
      <c r="H8" s="23"/>
      <c r="I8" s="2"/>
      <c r="J8" s="2"/>
      <c r="K8" s="2"/>
      <c r="L8" s="2"/>
      <c r="M8" s="2"/>
      <c r="N8" s="2"/>
      <c r="O8" s="2"/>
      <c r="P8" s="2"/>
      <c r="Q8" s="2"/>
      <c r="R8" s="2"/>
      <c r="S8" s="2"/>
      <c r="T8" s="2"/>
      <c r="U8" s="2"/>
      <c r="V8" s="2"/>
      <c r="W8" s="2"/>
      <c r="X8" s="2"/>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ht="26.25" thickBot="1" x14ac:dyDescent="0.3">
      <c r="A9" s="18" t="s">
        <v>42</v>
      </c>
      <c r="B9" s="19" t="s">
        <v>49</v>
      </c>
      <c r="C9" s="19" t="s">
        <v>44</v>
      </c>
      <c r="D9" s="19" t="s">
        <v>47</v>
      </c>
      <c r="E9" s="19" t="s">
        <v>14</v>
      </c>
      <c r="F9" s="19" t="s">
        <v>15</v>
      </c>
      <c r="G9" s="19" t="s">
        <v>16</v>
      </c>
      <c r="H9" s="20" t="s">
        <v>17</v>
      </c>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row>
    <row r="10" spans="1:109" ht="89.25" customHeight="1" x14ac:dyDescent="0.25">
      <c r="A10" s="39" t="s">
        <v>92</v>
      </c>
      <c r="B10" s="45" t="s">
        <v>75</v>
      </c>
      <c r="C10" s="45" t="s">
        <v>96</v>
      </c>
      <c r="D10" s="52" t="s">
        <v>96</v>
      </c>
      <c r="E10" s="47" t="s">
        <v>72</v>
      </c>
      <c r="F10" s="46">
        <v>44547</v>
      </c>
      <c r="G10" s="46">
        <v>44642</v>
      </c>
      <c r="H10" s="48" t="s">
        <v>99</v>
      </c>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row>
    <row r="11" spans="1:109" ht="75.75" customHeight="1" x14ac:dyDescent="0.25">
      <c r="A11" s="8" t="s">
        <v>68</v>
      </c>
      <c r="B11" s="45" t="s">
        <v>76</v>
      </c>
      <c r="C11" s="40" t="s">
        <v>73</v>
      </c>
      <c r="D11" s="53" t="s">
        <v>73</v>
      </c>
      <c r="E11" s="42">
        <v>441618392</v>
      </c>
      <c r="F11" s="46">
        <v>44581</v>
      </c>
      <c r="G11" s="49">
        <v>44589</v>
      </c>
      <c r="H11" s="41" t="s">
        <v>74</v>
      </c>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row>
    <row r="12" spans="1:109" ht="72" customHeight="1" x14ac:dyDescent="0.25">
      <c r="A12" s="8" t="s">
        <v>93</v>
      </c>
      <c r="B12" s="45" t="s">
        <v>76</v>
      </c>
      <c r="C12" s="40" t="s">
        <v>97</v>
      </c>
      <c r="D12" s="53" t="s">
        <v>97</v>
      </c>
      <c r="E12" s="47" t="s">
        <v>72</v>
      </c>
      <c r="F12" s="46">
        <v>44651</v>
      </c>
      <c r="G12" s="49">
        <v>44676</v>
      </c>
      <c r="H12" s="50" t="s">
        <v>77</v>
      </c>
    </row>
    <row r="13" spans="1:109" ht="88.5" customHeight="1" x14ac:dyDescent="0.25">
      <c r="A13" s="8" t="s">
        <v>94</v>
      </c>
      <c r="B13" s="45" t="s">
        <v>76</v>
      </c>
      <c r="C13" s="40" t="s">
        <v>97</v>
      </c>
      <c r="D13" s="53" t="s">
        <v>97</v>
      </c>
      <c r="E13" s="47" t="s">
        <v>72</v>
      </c>
      <c r="F13" s="51">
        <v>44679</v>
      </c>
      <c r="G13" s="49">
        <v>44679</v>
      </c>
      <c r="H13" s="50" t="s">
        <v>81</v>
      </c>
    </row>
    <row r="14" spans="1:109" ht="72" customHeight="1" x14ac:dyDescent="0.25">
      <c r="A14" s="8" t="s">
        <v>78</v>
      </c>
      <c r="B14" s="45" t="s">
        <v>71</v>
      </c>
      <c r="C14" s="40" t="s">
        <v>79</v>
      </c>
      <c r="D14" s="53" t="s">
        <v>79</v>
      </c>
      <c r="E14" s="47" t="s">
        <v>72</v>
      </c>
      <c r="F14" s="46">
        <v>44683</v>
      </c>
      <c r="G14" s="49">
        <v>44684</v>
      </c>
      <c r="H14" s="50" t="s">
        <v>80</v>
      </c>
    </row>
    <row r="15" spans="1:109" ht="80.25" customHeight="1" x14ac:dyDescent="0.25">
      <c r="A15" s="8" t="s">
        <v>90</v>
      </c>
      <c r="B15" s="45" t="s">
        <v>76</v>
      </c>
      <c r="C15" s="40" t="s">
        <v>97</v>
      </c>
      <c r="D15" s="53" t="s">
        <v>97</v>
      </c>
      <c r="E15" s="37" t="s">
        <v>72</v>
      </c>
      <c r="F15" s="46">
        <v>44692</v>
      </c>
      <c r="G15" s="46">
        <v>44692</v>
      </c>
      <c r="H15" s="50" t="s">
        <v>82</v>
      </c>
    </row>
    <row r="16" spans="1:109" ht="92.25" customHeight="1" x14ac:dyDescent="0.25">
      <c r="A16" s="8" t="s">
        <v>84</v>
      </c>
      <c r="B16" s="45" t="s">
        <v>76</v>
      </c>
      <c r="C16" s="40" t="s">
        <v>97</v>
      </c>
      <c r="D16" s="53" t="s">
        <v>97</v>
      </c>
      <c r="E16" s="37" t="s">
        <v>72</v>
      </c>
      <c r="F16" s="46">
        <v>44693</v>
      </c>
      <c r="G16" s="46">
        <v>44693</v>
      </c>
      <c r="H16" s="50" t="s">
        <v>83</v>
      </c>
    </row>
    <row r="17" spans="1:8" ht="99.75" customHeight="1" x14ac:dyDescent="0.25">
      <c r="A17" s="8" t="s">
        <v>95</v>
      </c>
      <c r="B17" s="45" t="s">
        <v>76</v>
      </c>
      <c r="C17" s="40" t="s">
        <v>97</v>
      </c>
      <c r="D17" s="53" t="s">
        <v>97</v>
      </c>
      <c r="E17" s="37" t="s">
        <v>72</v>
      </c>
      <c r="F17" s="46">
        <v>44712</v>
      </c>
      <c r="G17" s="46">
        <v>44742</v>
      </c>
      <c r="H17" s="50" t="s">
        <v>85</v>
      </c>
    </row>
  </sheetData>
  <mergeCells count="7">
    <mergeCell ref="B7:C7"/>
    <mergeCell ref="E7:F7"/>
    <mergeCell ref="H2:H3"/>
    <mergeCell ref="B2:G4"/>
    <mergeCell ref="A5:H5"/>
    <mergeCell ref="A2:A4"/>
    <mergeCell ref="B6:H6"/>
  </mergeCells>
  <pageMargins left="0.70866141732283472" right="0.70866141732283472" top="0.74803149606299213" bottom="0.74803149606299213" header="0.31496062992125984" footer="0.31496062992125984"/>
  <pageSetup scale="58" orientation="landscape" horizontalDpi="4294967293" verticalDpi="300" r:id="rId1"/>
  <headerFooter>
    <oddFooter>&amp;R&amp;7FO-DEP-PC09-01
V1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DG17"/>
  <sheetViews>
    <sheetView showGridLines="0" tabSelected="1" topLeftCell="E10" zoomScale="90" zoomScaleNormal="90" workbookViewId="0">
      <selection activeCell="H14" sqref="H14"/>
    </sheetView>
  </sheetViews>
  <sheetFormatPr baseColWidth="10" defaultRowHeight="15" x14ac:dyDescent="0.25"/>
  <cols>
    <col min="1" max="1" width="35.28515625" customWidth="1"/>
    <col min="2" max="2" width="25" customWidth="1"/>
    <col min="3" max="3" width="25.42578125" customWidth="1"/>
    <col min="4" max="4" width="18.85546875" customWidth="1"/>
    <col min="5" max="5" width="21" customWidth="1"/>
    <col min="6" max="6" width="20.7109375" customWidth="1"/>
    <col min="7" max="7" width="21.28515625" customWidth="1"/>
    <col min="8" max="8" width="36" customWidth="1"/>
    <col min="9" max="9" width="29.140625" customWidth="1"/>
    <col min="10" max="10" width="19.7109375" customWidth="1"/>
    <col min="11" max="11" width="25.85546875" customWidth="1"/>
    <col min="12" max="12" width="22.85546875" customWidth="1"/>
  </cols>
  <sheetData>
    <row r="1" spans="1:111"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5" customHeight="1" x14ac:dyDescent="0.25">
      <c r="A2" s="56"/>
      <c r="B2" s="59" t="s">
        <v>0</v>
      </c>
      <c r="C2" s="60"/>
      <c r="D2" s="60"/>
      <c r="E2" s="60"/>
      <c r="F2" s="60"/>
      <c r="G2" s="60"/>
      <c r="H2" s="60"/>
      <c r="I2" s="60"/>
      <c r="J2" s="60"/>
      <c r="K2" s="61"/>
      <c r="L2" s="68" t="s">
        <v>64</v>
      </c>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row>
    <row r="3" spans="1:111" ht="15" customHeight="1" x14ac:dyDescent="0.25">
      <c r="A3" s="57"/>
      <c r="B3" s="62"/>
      <c r="C3" s="63"/>
      <c r="D3" s="63"/>
      <c r="E3" s="63"/>
      <c r="F3" s="63"/>
      <c r="G3" s="63"/>
      <c r="H3" s="63"/>
      <c r="I3" s="63"/>
      <c r="J3" s="63"/>
      <c r="K3" s="64"/>
      <c r="L3" s="69"/>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row>
    <row r="4" spans="1:111" ht="15.75" customHeight="1" thickBot="1" x14ac:dyDescent="0.3">
      <c r="A4" s="58"/>
      <c r="B4" s="65"/>
      <c r="C4" s="66"/>
      <c r="D4" s="66"/>
      <c r="E4" s="66"/>
      <c r="F4" s="66"/>
      <c r="G4" s="66"/>
      <c r="H4" s="66"/>
      <c r="I4" s="66"/>
      <c r="J4" s="66"/>
      <c r="K4" s="67"/>
      <c r="L4" s="36" t="s">
        <v>65</v>
      </c>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row>
    <row r="5" spans="1:111" ht="20.25" customHeight="1" x14ac:dyDescent="0.25">
      <c r="A5" s="87" t="s">
        <v>19</v>
      </c>
      <c r="B5" s="88"/>
      <c r="C5" s="88"/>
      <c r="D5" s="88"/>
      <c r="E5" s="88"/>
      <c r="F5" s="88"/>
      <c r="G5" s="88"/>
      <c r="H5" s="88"/>
      <c r="I5" s="88"/>
      <c r="J5" s="88"/>
      <c r="K5" s="88"/>
      <c r="L5" s="88"/>
      <c r="M5" s="2"/>
      <c r="N5" s="2"/>
      <c r="O5" s="2"/>
      <c r="P5" s="2"/>
      <c r="Q5" s="2"/>
      <c r="R5" s="2"/>
      <c r="S5" s="2"/>
      <c r="T5" s="2"/>
      <c r="U5" s="2"/>
      <c r="V5" s="2"/>
      <c r="W5" s="2"/>
      <c r="X5" s="2"/>
      <c r="Y5" s="2"/>
      <c r="Z5" s="2"/>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row>
    <row r="6" spans="1:111" ht="26.25" customHeight="1" x14ac:dyDescent="0.25">
      <c r="A6" s="24" t="s">
        <v>13</v>
      </c>
      <c r="B6" s="89" t="str">
        <f>'PLAN DE TRABAJO'!B6:H6</f>
        <v>Implementación BPO (Business Process Outsourcing)</v>
      </c>
      <c r="C6" s="90"/>
      <c r="D6" s="90"/>
      <c r="E6" s="90"/>
      <c r="F6" s="90"/>
      <c r="G6" s="90"/>
      <c r="H6" s="90"/>
      <c r="I6" s="90"/>
      <c r="J6" s="90"/>
      <c r="K6" s="90"/>
      <c r="L6" s="91"/>
      <c r="M6" s="2"/>
      <c r="N6" s="2"/>
      <c r="O6" s="2"/>
      <c r="P6" s="2"/>
      <c r="Q6" s="2"/>
      <c r="R6" s="2"/>
      <c r="S6" s="2"/>
      <c r="T6" s="2"/>
      <c r="U6" s="2"/>
      <c r="V6" s="2"/>
      <c r="W6" s="2"/>
      <c r="X6" s="2"/>
      <c r="Y6" s="2"/>
      <c r="Z6" s="2"/>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row>
    <row r="7" spans="1:111" ht="39" customHeight="1" x14ac:dyDescent="0.25">
      <c r="A7" s="30" t="s">
        <v>18</v>
      </c>
      <c r="B7" s="31" t="str">
        <f>'PLAN DE TRABAJO'!B7:C7</f>
        <v>María Alejandra Ferreira Hernández
Urias Romero Hernández</v>
      </c>
      <c r="C7" s="85">
        <f>'PLAN DE TRABAJO'!C7:D7</f>
        <v>0</v>
      </c>
      <c r="D7" s="86"/>
      <c r="E7" s="29" t="s">
        <v>26</v>
      </c>
      <c r="F7" s="31" t="str">
        <f>'PLAN DE TRABAJO'!E7</f>
        <v xml:space="preserve">Jefe Oficina de Relación con el Ciudadano 
Director de Tecnologías de la Información y Comunicaciones (E) </v>
      </c>
      <c r="G7" s="85">
        <f>'PLAN DE TRABAJO'!F7</f>
        <v>0</v>
      </c>
      <c r="H7" s="86"/>
      <c r="I7" s="29" t="s">
        <v>27</v>
      </c>
      <c r="J7" s="82" t="str">
        <f>'PLAN DE TRABAJO'!H7:H7</f>
        <v>*Oficina de Relación con el Ciudadano 
*Dirección de Tecnologías de la Información y Comunicaciones</v>
      </c>
      <c r="K7" s="83"/>
      <c r="L7" s="84"/>
      <c r="M7" s="2"/>
      <c r="N7" s="2"/>
      <c r="O7" s="2"/>
      <c r="P7" s="2"/>
      <c r="Q7" s="2"/>
      <c r="R7" s="2"/>
      <c r="S7" s="2"/>
      <c r="T7" s="2"/>
      <c r="U7" s="2"/>
      <c r="V7" s="2"/>
      <c r="W7" s="2"/>
      <c r="X7" s="2"/>
      <c r="Y7" s="2"/>
      <c r="Z7" s="2"/>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15.75" customHeight="1" x14ac:dyDescent="0.25">
      <c r="A8" s="21"/>
      <c r="B8" s="26"/>
      <c r="C8" s="26"/>
      <c r="D8" s="26"/>
      <c r="E8" s="17"/>
      <c r="F8" s="27"/>
      <c r="G8" s="27"/>
      <c r="H8" s="27"/>
      <c r="I8" s="17"/>
      <c r="J8" s="28"/>
      <c r="K8" s="28"/>
      <c r="L8" s="28"/>
      <c r="M8" s="2"/>
      <c r="N8" s="2"/>
      <c r="O8" s="2"/>
      <c r="P8" s="2"/>
      <c r="Q8" s="2"/>
      <c r="R8" s="2"/>
      <c r="S8" s="2"/>
      <c r="T8" s="2"/>
      <c r="U8" s="2"/>
      <c r="V8" s="2"/>
      <c r="W8" s="2"/>
      <c r="X8" s="2"/>
      <c r="Y8" s="2"/>
      <c r="Z8" s="2"/>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row>
    <row r="9" spans="1:111" ht="38.25" x14ac:dyDescent="0.25">
      <c r="A9" s="11" t="s">
        <v>42</v>
      </c>
      <c r="B9" s="11" t="s">
        <v>49</v>
      </c>
      <c r="C9" s="11" t="s">
        <v>44</v>
      </c>
      <c r="D9" s="11" t="s">
        <v>47</v>
      </c>
      <c r="E9" s="11" t="s">
        <v>15</v>
      </c>
      <c r="F9" s="11" t="s">
        <v>16</v>
      </c>
      <c r="G9" s="11" t="s">
        <v>20</v>
      </c>
      <c r="H9" s="13" t="s">
        <v>21</v>
      </c>
      <c r="I9" s="13" t="s">
        <v>22</v>
      </c>
      <c r="J9" s="13" t="s">
        <v>23</v>
      </c>
      <c r="K9" s="14" t="s">
        <v>24</v>
      </c>
      <c r="L9" s="14" t="s">
        <v>25</v>
      </c>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row>
    <row r="10" spans="1:111" ht="85.5" customHeight="1" x14ac:dyDescent="0.25">
      <c r="A10" s="32" t="str">
        <f>'PLAN DE TRABAJO'!A10</f>
        <v xml:space="preserve">Implementación y creación del evento en la plataforma Colombia Compra Eficiente </v>
      </c>
      <c r="B10" s="15" t="str">
        <f>+'PLAN DE TRABAJO'!B10</f>
        <v xml:space="preserve">Sistema de Gestión de Calidad
Sistema de Gestión de Seguridad de la Información
</v>
      </c>
      <c r="C10" s="6" t="str">
        <f>+'PLAN DE TRABAJO'!C10</f>
        <v>Gestión de Servicio al Ciudadano 
Gestión Contractual 
Gestión de Sistemas de Información e Infraestructura</v>
      </c>
      <c r="D10" s="3" t="str">
        <f>+'PLAN DE TRABAJO'!D10</f>
        <v>Gestión de Servicio al Ciudadano 
Gestión Contractual 
Gestión de Sistemas de Información e Infraestructura</v>
      </c>
      <c r="E10" s="49">
        <f>+'PLAN DE TRABAJO'!F10</f>
        <v>44547</v>
      </c>
      <c r="F10" s="49">
        <f>+'PLAN DE TRABAJO'!G10</f>
        <v>44642</v>
      </c>
      <c r="G10" s="16" t="str">
        <f>+'PLAN DE TRABAJO'!H10</f>
        <v xml:space="preserve">*Publicación del evento (Evento # 125838) .
Selección del proveedor según los *parámetros del IGAC (Empresa Millenium BPO S.A.) </v>
      </c>
      <c r="H10" s="92" t="s">
        <v>103</v>
      </c>
      <c r="I10" s="92" t="s">
        <v>102</v>
      </c>
      <c r="J10" s="12">
        <v>44834</v>
      </c>
      <c r="K10" s="93">
        <v>1</v>
      </c>
      <c r="L10" s="94">
        <v>44848</v>
      </c>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row>
    <row r="11" spans="1:111" ht="79.5" customHeight="1" x14ac:dyDescent="0.25">
      <c r="A11" s="32" t="str">
        <f>'PLAN DE TRABAJO'!A11</f>
        <v>Se obtuvo CDP por un valor de 441.618.392 disponibles para la prestación del servicio</v>
      </c>
      <c r="B11" s="15" t="str">
        <f>+'PLAN DE TRABAJO'!B11</f>
        <v>Sistema de Gestión de Calidad
Sistema de Gestión de Seguridad de la Información</v>
      </c>
      <c r="C11" s="6" t="str">
        <f>+'PLAN DE TRABAJO'!C11</f>
        <v>Gestión de Servicio al Ciudadano 
Gestión Financiera</v>
      </c>
      <c r="D11" s="3" t="str">
        <f>+'PLAN DE TRABAJO'!D11</f>
        <v>Gestión de Servicio al Ciudadano 
Gestión Financiera</v>
      </c>
      <c r="E11" s="49">
        <f>+'PLAN DE TRABAJO'!F11</f>
        <v>44581</v>
      </c>
      <c r="F11" s="49">
        <f>+'PLAN DE TRABAJO'!G11</f>
        <v>44589</v>
      </c>
      <c r="G11" s="16" t="str">
        <f>+'PLAN DE TRABAJO'!H11</f>
        <v>CDP 124022 
CDP 124122</v>
      </c>
      <c r="H11" s="92" t="s">
        <v>107</v>
      </c>
      <c r="I11" s="92" t="s">
        <v>102</v>
      </c>
      <c r="J11" s="12">
        <v>44834</v>
      </c>
      <c r="K11" s="93">
        <v>1</v>
      </c>
      <c r="L11" s="94">
        <v>44848</v>
      </c>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row>
    <row r="12" spans="1:111" ht="63.75" x14ac:dyDescent="0.25">
      <c r="A12" s="32" t="str">
        <f>'PLAN DE TRABAJO'!A12</f>
        <v>Se tiene acercamiento con la empresa seleccionada para establecer los servicios, las necesidades a cubrir el plan de trabajo</v>
      </c>
      <c r="B12" s="15" t="str">
        <f>+'PLAN DE TRABAJO'!B12</f>
        <v>Sistema de Gestión de Calidad
Sistema de Gestión de Seguridad de la Información</v>
      </c>
      <c r="C12" s="6" t="str">
        <f>+'PLAN DE TRABAJO'!C13</f>
        <v>Gestión de Servicio al Ciudadano 
Gestión de Sistemas de Información e Infraestructura</v>
      </c>
      <c r="D12" s="3" t="str">
        <f>+'PLAN DE TRABAJO'!D12</f>
        <v>Gestión de Servicio al Ciudadano 
Gestión de Sistemas de Información e Infraestructura</v>
      </c>
      <c r="E12" s="49">
        <f>+'PLAN DE TRABAJO'!F12</f>
        <v>44651</v>
      </c>
      <c r="F12" s="49">
        <f>+'PLAN DE TRABAJO'!G12</f>
        <v>44676</v>
      </c>
      <c r="G12" s="16" t="str">
        <f>+'PLAN DE TRABAJO'!H12</f>
        <v xml:space="preserve">Definición de requerimientos, producto y servicios a prestar </v>
      </c>
      <c r="H12" s="92" t="s">
        <v>107</v>
      </c>
      <c r="I12" s="92" t="s">
        <v>102</v>
      </c>
      <c r="J12" s="12">
        <v>44834</v>
      </c>
      <c r="K12" s="93">
        <v>1</v>
      </c>
      <c r="L12" s="94">
        <v>44848</v>
      </c>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row>
    <row r="13" spans="1:111" ht="63.75" x14ac:dyDescent="0.25">
      <c r="A13" s="32" t="str">
        <f>'PLAN DE TRABAJO'!A13</f>
        <v>Se dio inicio a la orden de compra cuyo objeto es "Prestación de Servicios de BPO al amparo del Acuerdo Marco de Colombia Compra Eficiente”</v>
      </c>
      <c r="B13" s="15" t="str">
        <f>+'PLAN DE TRABAJO'!B13</f>
        <v>Sistema de Gestión de Calidad
Sistema de Gestión de Seguridad de la Información</v>
      </c>
      <c r="C13" s="6" t="e">
        <f>+'PLAN DE TRABAJO'!#REF!</f>
        <v>#REF!</v>
      </c>
      <c r="D13" s="3" t="str">
        <f>+'PLAN DE TRABAJO'!D13</f>
        <v>Gestión de Servicio al Ciudadano 
Gestión de Sistemas de Información e Infraestructura</v>
      </c>
      <c r="E13" s="49">
        <f>+'PLAN DE TRABAJO'!F13</f>
        <v>44679</v>
      </c>
      <c r="F13" s="49">
        <f>+'PLAN DE TRABAJO'!G13</f>
        <v>44679</v>
      </c>
      <c r="G13" s="16" t="str">
        <f>+'PLAN DE TRABAJO'!H13</f>
        <v xml:space="preserve">Acta de inicio </v>
      </c>
      <c r="H13" s="92" t="s">
        <v>104</v>
      </c>
      <c r="I13" s="92" t="s">
        <v>102</v>
      </c>
      <c r="J13" s="12">
        <v>44834</v>
      </c>
      <c r="K13" s="93">
        <v>1</v>
      </c>
      <c r="L13" s="94">
        <v>44848</v>
      </c>
    </row>
    <row r="14" spans="1:111" ht="38.25" x14ac:dyDescent="0.25">
      <c r="A14" s="32" t="str">
        <f>'PLAN DE TRABAJO'!A14</f>
        <v xml:space="preserve">Inducción y capacitación de asesores de los productos y servicios del IGAC </v>
      </c>
      <c r="B14" s="15" t="str">
        <f>+'PLAN DE TRABAJO'!B14</f>
        <v>Sistema de Gestión de Calidad</v>
      </c>
      <c r="C14" s="6" t="str">
        <f>+'PLAN DE TRABAJO'!C14</f>
        <v>Gestión de Servicio al Ciudadano</v>
      </c>
      <c r="D14" s="3" t="str">
        <f>+'PLAN DE TRABAJO'!D14</f>
        <v>Gestión de Servicio al Ciudadano</v>
      </c>
      <c r="E14" s="49">
        <f>+'PLAN DE TRABAJO'!F14</f>
        <v>44683</v>
      </c>
      <c r="F14" s="49">
        <f>+'PLAN DE TRABAJO'!G14</f>
        <v>44684</v>
      </c>
      <c r="G14" s="16" t="str">
        <f>+'PLAN DE TRABAJO'!H14</f>
        <v xml:space="preserve">Asesores Capacitados </v>
      </c>
      <c r="H14" s="92" t="s">
        <v>105</v>
      </c>
      <c r="I14" s="92" t="s">
        <v>102</v>
      </c>
      <c r="J14" s="12">
        <v>44834</v>
      </c>
      <c r="K14" s="95">
        <v>1</v>
      </c>
      <c r="L14" s="96">
        <v>44848</v>
      </c>
    </row>
    <row r="15" spans="1:111" ht="63.75" x14ac:dyDescent="0.25">
      <c r="A15" s="32" t="str">
        <f>'PLAN DE TRABAJO'!A15</f>
        <v xml:space="preserve"> Se inició operación en el Call Center</v>
      </c>
      <c r="B15" s="15" t="str">
        <f>+'PLAN DE TRABAJO'!B15</f>
        <v>Sistema de Gestión de Calidad
Sistema de Gestión de Seguridad de la Información</v>
      </c>
      <c r="C15" s="6" t="str">
        <f>+'PLAN DE TRABAJO'!C15</f>
        <v>Gestión de Servicio al Ciudadano 
Gestión de Sistemas de Información e Infraestructura</v>
      </c>
      <c r="D15" s="3" t="str">
        <f>+'PLAN DE TRABAJO'!D15</f>
        <v>Gestión de Servicio al Ciudadano 
Gestión de Sistemas de Información e Infraestructura</v>
      </c>
      <c r="E15" s="49">
        <f>+'PLAN DE TRABAJO'!F15</f>
        <v>44692</v>
      </c>
      <c r="F15" s="49">
        <f>+'PLAN DE TRABAJO'!G15</f>
        <v>44692</v>
      </c>
      <c r="G15" s="16" t="str">
        <f>+'PLAN DE TRABAJO'!H15</f>
        <v xml:space="preserve">Call Center implementado </v>
      </c>
      <c r="H15" s="92" t="s">
        <v>107</v>
      </c>
      <c r="I15" s="92" t="s">
        <v>102</v>
      </c>
      <c r="J15" s="12">
        <v>44834</v>
      </c>
      <c r="K15" s="95">
        <v>1</v>
      </c>
      <c r="L15" s="96">
        <v>44848</v>
      </c>
    </row>
    <row r="16" spans="1:111" ht="63.75" x14ac:dyDescent="0.25">
      <c r="A16" s="32" t="str">
        <f>'PLAN DE TRABAJO'!A16</f>
        <v>Se inició operación con el ChatBot por medio de la página del IGAC</v>
      </c>
      <c r="B16" s="15" t="str">
        <f>+'PLAN DE TRABAJO'!B16</f>
        <v>Sistema de Gestión de Calidad
Sistema de Gestión de Seguridad de la Información</v>
      </c>
      <c r="C16" s="6" t="str">
        <f>+'PLAN DE TRABAJO'!C16</f>
        <v>Gestión de Servicio al Ciudadano 
Gestión de Sistemas de Información e Infraestructura</v>
      </c>
      <c r="D16" s="3" t="str">
        <f>+'PLAN DE TRABAJO'!D16</f>
        <v>Gestión de Servicio al Ciudadano 
Gestión de Sistemas de Información e Infraestructura</v>
      </c>
      <c r="E16" s="49">
        <f>+'PLAN DE TRABAJO'!F16</f>
        <v>44693</v>
      </c>
      <c r="F16" s="49">
        <f>+'PLAN DE TRABAJO'!G16</f>
        <v>44693</v>
      </c>
      <c r="G16" s="16" t="str">
        <f>+'PLAN DE TRABAJO'!H16</f>
        <v xml:space="preserve">ChatBot implementado </v>
      </c>
      <c r="H16" s="92" t="s">
        <v>106</v>
      </c>
      <c r="I16" s="92" t="s">
        <v>102</v>
      </c>
      <c r="J16" s="12">
        <v>44834</v>
      </c>
      <c r="K16" s="95">
        <v>1</v>
      </c>
      <c r="L16" s="96">
        <v>44848</v>
      </c>
    </row>
    <row r="17" spans="1:12" ht="63.75" x14ac:dyDescent="0.25">
      <c r="A17" s="32" t="str">
        <f>'PLAN DE TRABAJO'!A17</f>
        <v xml:space="preserve">Se inició instalación de los Digiturnos en Direcciones Territoriales </v>
      </c>
      <c r="B17" s="15" t="str">
        <f>+'PLAN DE TRABAJO'!B17</f>
        <v>Sistema de Gestión de Calidad
Sistema de Gestión de Seguridad de la Información</v>
      </c>
      <c r="C17" s="6" t="str">
        <f>+'PLAN DE TRABAJO'!C17</f>
        <v>Gestión de Servicio al Ciudadano 
Gestión de Sistemas de Información e Infraestructura</v>
      </c>
      <c r="D17" s="3" t="str">
        <f>+'PLAN DE TRABAJO'!D17</f>
        <v>Gestión de Servicio al Ciudadano 
Gestión de Sistemas de Información e Infraestructura</v>
      </c>
      <c r="E17" s="49">
        <f>+'PLAN DE TRABAJO'!F17</f>
        <v>44712</v>
      </c>
      <c r="F17" s="49">
        <f>+'PLAN DE TRABAJO'!G17</f>
        <v>44742</v>
      </c>
      <c r="G17" s="16" t="str">
        <f>+'PLAN DE TRABAJO'!H17</f>
        <v>Digiturnos instalados</v>
      </c>
      <c r="H17" s="92" t="s">
        <v>108</v>
      </c>
      <c r="I17" s="92" t="s">
        <v>102</v>
      </c>
      <c r="J17" s="12">
        <v>44834</v>
      </c>
      <c r="K17" s="95">
        <v>1</v>
      </c>
      <c r="L17" s="96">
        <v>44848</v>
      </c>
    </row>
  </sheetData>
  <mergeCells count="8">
    <mergeCell ref="J7:L7"/>
    <mergeCell ref="G7:H7"/>
    <mergeCell ref="C7:D7"/>
    <mergeCell ref="B2:K4"/>
    <mergeCell ref="A5:L5"/>
    <mergeCell ref="B6:L6"/>
    <mergeCell ref="A2:A4"/>
    <mergeCell ref="L2:L3"/>
  </mergeCells>
  <pageMargins left="0.70866141732283472" right="0.70866141732283472" top="0.74803149606299213" bottom="0.74803149606299213" header="0.31496062992125984" footer="0.31496062992125984"/>
  <pageSetup scale="40" orientation="landscape" horizontalDpi="4294967293" verticalDpi="300" r:id="rId1"/>
  <headerFooter>
    <oddFooter>&amp;R&amp;7FO-DEP-PC09-01
V1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INSTRUCCIONES</vt:lpstr>
      <vt:lpstr>ANÁLISIS</vt:lpstr>
      <vt:lpstr>PLAN DE TRABAJO</vt:lpstr>
      <vt:lpstr>SEGUIMIENTO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Orlando Maya</cp:lastModifiedBy>
  <cp:lastPrinted>2021-03-25T12:17:11Z</cp:lastPrinted>
  <dcterms:created xsi:type="dcterms:W3CDTF">2021-03-18T19:35:56Z</dcterms:created>
  <dcterms:modified xsi:type="dcterms:W3CDTF">2022-12-07T05:03:32Z</dcterms:modified>
</cp:coreProperties>
</file>