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F:\Documents\Personal CHE\IGAC\Contrato\Soportes para Contrato\2021\Contrato 2021\Ejecución del Contrato\Proc_G_Cambio\Matrices de Cambio\SEG_SEPT2021\"/>
    </mc:Choice>
  </mc:AlternateContent>
  <xr:revisionPtr revIDLastSave="0" documentId="13_ncr:1_{8D8F790B-778C-4154-8DF2-C5C903DD2205}" xr6:coauthVersionLast="36" xr6:coauthVersionMax="36" xr10:uidLastSave="{00000000-0000-0000-0000-000000000000}"/>
  <bookViews>
    <workbookView xWindow="0" yWindow="0" windowWidth="20490" windowHeight="7545" firstSheet="1" activeTab="3" xr2:uid="{00000000-000D-0000-FFFF-FFFF00000000}"/>
  </bookViews>
  <sheets>
    <sheet name="INSTRUCCIONES" sheetId="5" r:id="rId1"/>
    <sheet name="ANÁLISIS" sheetId="1" r:id="rId2"/>
    <sheet name="PLAN DE TRABAJO" sheetId="2" r:id="rId3"/>
    <sheet name="SEGUIMIENTO" sheetId="3" r:id="rId4"/>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3" l="1"/>
  <c r="E11" i="3"/>
  <c r="F11" i="3"/>
  <c r="G11" i="3"/>
  <c r="D12" i="3"/>
  <c r="E12" i="3"/>
  <c r="F12" i="3"/>
  <c r="G12" i="3"/>
  <c r="D13" i="3"/>
  <c r="E13" i="3"/>
  <c r="F13" i="3"/>
  <c r="G13" i="3"/>
  <c r="D14" i="3"/>
  <c r="E14" i="3"/>
  <c r="F14" i="3"/>
  <c r="G14" i="3"/>
  <c r="F7" i="3"/>
  <c r="G10" i="3"/>
  <c r="J7" i="3"/>
  <c r="B7" i="3"/>
  <c r="B6" i="3"/>
  <c r="F10" i="3"/>
  <c r="E10" i="3"/>
  <c r="D10" i="3"/>
  <c r="C11" i="3"/>
  <c r="C12" i="3"/>
  <c r="C13" i="3"/>
  <c r="C14" i="3"/>
  <c r="C10" i="3"/>
  <c r="B11" i="3"/>
  <c r="B12" i="3"/>
  <c r="B13" i="3"/>
  <c r="B14" i="3"/>
  <c r="B10" i="3"/>
  <c r="A12" i="3"/>
  <c r="A13" i="3"/>
  <c r="A14" i="3"/>
  <c r="A10" i="3"/>
  <c r="A11" i="3"/>
</calcChain>
</file>

<file path=xl/sharedStrings.xml><?xml version="1.0" encoding="utf-8"?>
<sst xmlns="http://schemas.openxmlformats.org/spreadsheetml/2006/main" count="133" uniqueCount="96">
  <si>
    <t>Matriz de Gestión de Cambios</t>
  </si>
  <si>
    <t>FO-DEP-PC03-01</t>
  </si>
  <si>
    <t>Versión 3</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</si>
  <si>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</si>
  <si>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</si>
  <si>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</si>
  <si>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</si>
  <si>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</si>
  <si>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</si>
  <si>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</si>
  <si>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</si>
  <si>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</si>
  <si>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</si>
  <si>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</si>
  <si>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</si>
  <si>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</si>
  <si>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</si>
  <si>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</si>
  <si>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</si>
  <si>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</si>
  <si>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</si>
  <si>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</si>
  <si>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</si>
  <si>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</si>
  <si>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</si>
  <si>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</si>
  <si>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</si>
  <si>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</si>
  <si>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</si>
  <si>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</si>
  <si>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</si>
  <si>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</si>
  <si>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</si>
  <si>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</si>
  <si>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</si>
  <si>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</si>
  <si>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</si>
  <si>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</si>
  <si>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</si>
  <si>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</si>
  <si>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</si>
  <si>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</si>
  <si>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</si>
  <si>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</si>
  <si>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</si>
  <si>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</si>
  <si>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t>Administración del plan de  auditorias internas al SGI por parte de la OAP.</t>
  </si>
  <si>
    <t>Dentro de los lineamientos del MIPG, en la política de seguimiento y evaluación del desempeño institucional, establecida en la dimensión de evaluación de resultados, se han creado las líneas de defensa para el control de la gestión, dentro de la cual, las auditorías internas hacen parte a la segunda línea de defensa en donde se encuentra inmersa la OAP.
Necesidad de integrar las auditorías internas con enfoque integral de todos los componentes del SGI.</t>
  </si>
  <si>
    <t>Externo</t>
  </si>
  <si>
    <t>Legal/Normativo</t>
  </si>
  <si>
    <t>TODOS
(Seguimiento y Evaluación)</t>
  </si>
  <si>
    <t>TODOS</t>
  </si>
  <si>
    <t>Posibilidad de incumplimiento de los plazos establecidos en el programa de auditorías por falta de auditores capacitados.
Posibilidad de incumplimiento de la ejecución de las auditorías por falta de auditores con la competencia necesaria para la realización de las auditorías.
Posibilidad de generar mayores acciones de mejora que impacten el SGI a partir del alcance integral de las auditorías.</t>
  </si>
  <si>
    <t xml:space="preserve">Auditorías integrales a todos los procesos y sistemas de gestión del IGAC.
Fortalecer la verificación del cumplimiento de los requisitos de cada uno de los sistemas de gestión implementados.
Mejora en la unidad de criterios a partir de la implementación de una única metodología para la realización de las auditorías.
</t>
  </si>
  <si>
    <t>Documentación relacionada con el proceso  de auditorías actualizada.
Programas de auditorías 
Planes de auditoría
Informes de auditorías
Equipo auditor capacitado y con las competencias requeridas.
Resultado de las evaluaciones de cada auditor.
Certificación de participación en auditorias a cada auditor.</t>
  </si>
  <si>
    <t>PLAN DE IMPLEMENTACIÓN DEL CAMBIO</t>
  </si>
  <si>
    <t>DESCRIPCIÓN DEL CAMBIO</t>
  </si>
  <si>
    <t>RESPONSABLE IMPLEMENTACIÓN:</t>
  </si>
  <si>
    <t xml:space="preserve">Carlos González 
Marcela Puentes </t>
  </si>
  <si>
    <t>CARGO</t>
  </si>
  <si>
    <t>Contratista
Profesional Especializado</t>
  </si>
  <si>
    <t>DEPENDENCIA</t>
  </si>
  <si>
    <t>Oficina Asesora de Planeación</t>
  </si>
  <si>
    <t xml:space="preserve">ACTIVIDAD </t>
  </si>
  <si>
    <t xml:space="preserve">COMPONENTE SGI </t>
  </si>
  <si>
    <t>PROCESO</t>
  </si>
  <si>
    <t xml:space="preserve">RESPONSABLE </t>
  </si>
  <si>
    <t>RECURSOS REQUERIDOS</t>
  </si>
  <si>
    <t>FECHA INICIO</t>
  </si>
  <si>
    <t>FECHA FINALIZACIÓN</t>
  </si>
  <si>
    <t>PRODUCTO O META</t>
  </si>
  <si>
    <t>Ajustar, aprobar, socializar y publicar el Programa de auditoria</t>
  </si>
  <si>
    <t>Oficina Asesora de Planeación
Oficina de Control Interno</t>
  </si>
  <si>
    <t>N/A</t>
  </si>
  <si>
    <t>Programa de auditoría ajustado, aprobado, socializado y publicado.</t>
  </si>
  <si>
    <t>Consolidar el equipo auditor institucional</t>
  </si>
  <si>
    <t>Carlos González
Marcela Puentes</t>
  </si>
  <si>
    <t>Equipo auditor conformado.</t>
  </si>
  <si>
    <t>Actualizar y socializar el procedimiento de auditorias internas al SGI y papeles de trabajo relacionados</t>
  </si>
  <si>
    <t>Procedimiento y papeles de trabajo actualizados y socializados.</t>
  </si>
  <si>
    <t>Implementar el Plan de auditorias internas al SGI</t>
  </si>
  <si>
    <t>Auditorías internas al SGI realizadas.
Informe de auditorías internas
Evaluación de auditores.
Certificación de auditores.</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</si>
  <si>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</si>
  <si>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</si>
  <si>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</si>
  <si>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</si>
  <si>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</si>
  <si>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</si>
  <si>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</si>
  <si>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Las auditorías estan programadas para realizarse en la sede central entre el 19 y el 25 de octubre y en las direcciones territoriales del 2 al 5 de noviembre</t>
  </si>
  <si>
    <t>Se evidencia correo electrónico en el cual se socializa el programa de auditorías a todas las dependencias del IGAC.
Se suspenden y se reprograman las auditorías para los meses de octubre y noviembre de 2021. El Comité de Coordinación de control interno en sesión del 22 de septiembre de 2021 aprueba el programa de auditoria en su versión 3.
Se socializa el programa de auditoría el 17 de septiembre de 2021.</t>
  </si>
  <si>
    <t>Orlando José Maya Martínez
Marcela Puentes Castrillón
Profesional Especializado OAP</t>
  </si>
  <si>
    <t>21/07/2021
14/10/2021</t>
  </si>
  <si>
    <t xml:space="preserve">Se evidencia archivo con la conformación del equipo auditor y su respectiva asignación y programación.
Se adjunta la nueva asignación de procesos y DT para realizar auditorías en sede central y direcciones territoriales. </t>
  </si>
  <si>
    <t xml:space="preserve">Se adjunta procedimiento "AUDITORÍAS INTERNAS AL SISTEMA DE GESTIÓN INTEGRADO (SGI)", el cual fue publicado el 28/06/2021.
Con fecha 1º de octubre se actualiza de nuevo el procedimiento y los formatos asociados
</t>
  </si>
  <si>
    <t>Marcela Puentes Castrillón
Profesional Especializado OAP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</si>
</sst>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9"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sz val="12"/>
      <color rgb="FFFF0000"/>
      <name val="Arial"/>
      <family val="2"/>
    </font>
    <font>
      <b/>
      <sz val="11"/>
      <color theme="1"/>
      <name val="Calibri"/>
      <family val="2"/>
      <scheme val="minor"/>
    </font>
    <font>
      <b/>
      <sz val="14"/>
      <color theme="1"/>
      <name val="Calibri"/>
      <family val="2"/>
      <scheme val="minor"/>
    </font>
    <font>
      <b/>
      <u/>
      <sz val="11"/>
      <color theme="1"/>
      <name val="Calibri"/>
      <family val="2"/>
      <scheme val="minor"/>
    </font>
    <font>
      <b/>
      <sz val="8"/>
      <name val="Calibri"/>
      <family val="2"/>
      <scheme val="minor"/>
    </font>
    <font>
      <sz val="8"/>
      <name val="Calibri"/>
      <family val="2"/>
      <scheme val="minor"/>
    </font>
    <font>
      <b/>
      <sz val="8"/>
      <name val="Arial"/>
      <family val="2"/>
    </font>
    <font>
      <sz val="8"/>
      <name val="Arial"/>
      <family val="2"/>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1" fillId="0" borderId="0" xfId="1"/>
    <xf numFmtId="0" fontId="4" fillId="0" borderId="0" xfId="1" applyFont="1" applyFill="1" applyAlignment="1">
      <alignment vertical="center"/>
    </xf>
    <xf numFmtId="0" fontId="5" fillId="0" borderId="0" xfId="1" applyFont="1" applyFill="1" applyAlignment="1">
      <alignment horizontal="center" vertical="center"/>
    </xf>
    <xf numFmtId="0" fontId="10" fillId="2" borderId="1" xfId="1" applyFont="1" applyFill="1" applyBorder="1" applyAlignment="1">
      <alignment horizontal="center" vertical="center" wrapText="1"/>
    </xf>
    <xf numFmtId="0" fontId="11" fillId="0" borderId="13" xfId="1" applyFont="1" applyBorder="1" applyAlignment="1">
      <alignment horizontal="center" vertical="center"/>
    </xf>
    <xf numFmtId="0" fontId="6" fillId="0" borderId="1"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0" borderId="1" xfId="0" applyBorder="1"/>
    <xf numFmtId="0" fontId="10" fillId="0" borderId="0"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0" fillId="0" borderId="0" xfId="0" applyFont="1" applyFill="1" applyBorder="1" applyAlignment="1"/>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0" fillId="0" borderId="31" xfId="0" applyFont="1" applyBorder="1" applyAlignment="1"/>
    <xf numFmtId="0" fontId="6"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 xfId="1" applyNumberFormat="1" applyFont="1" applyFill="1" applyBorder="1" applyAlignment="1">
      <alignment horizontal="left" vertical="center" wrapText="1"/>
    </xf>
    <xf numFmtId="0" fontId="12" fillId="0" borderId="0" xfId="0" applyFont="1"/>
    <xf numFmtId="0" fontId="13" fillId="0" borderId="0" xfId="0" applyFont="1"/>
    <xf numFmtId="0" fontId="14" fillId="0" borderId="0" xfId="0" applyFont="1"/>
    <xf numFmtId="0" fontId="15" fillId="5" borderId="1" xfId="1" applyFont="1" applyFill="1" applyBorder="1" applyAlignment="1">
      <alignment horizontal="center" vertical="center" wrapText="1"/>
    </xf>
    <xf numFmtId="0" fontId="16" fillId="5" borderId="1" xfId="1" applyFont="1" applyFill="1" applyBorder="1" applyAlignment="1">
      <alignment horizontal="center" vertical="center" wrapText="1"/>
    </xf>
    <xf numFmtId="14" fontId="16" fillId="5" borderId="1" xfId="1" applyNumberFormat="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8" xfId="1" applyNumberFormat="1" applyFont="1" applyFill="1" applyBorder="1" applyAlignment="1">
      <alignment vertical="center" wrapText="1"/>
    </xf>
    <xf numFmtId="0" fontId="17" fillId="0" borderId="3"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1" xfId="1" applyFont="1" applyFill="1" applyBorder="1" applyAlignment="1">
      <alignment horizontal="justify" vertical="center" wrapText="1"/>
    </xf>
    <xf numFmtId="0" fontId="18" fillId="0" borderId="1" xfId="1" applyNumberFormat="1" applyFont="1" applyFill="1" applyBorder="1" applyAlignment="1">
      <alignment vertical="center" wrapText="1"/>
    </xf>
    <xf numFmtId="14" fontId="18" fillId="0" borderId="8" xfId="1" applyNumberFormat="1" applyFont="1" applyFill="1" applyBorder="1" applyAlignment="1">
      <alignment horizontal="center" vertical="center" wrapText="1"/>
    </xf>
    <xf numFmtId="14" fontId="18" fillId="0" borderId="1" xfId="1" applyNumberFormat="1" applyFont="1" applyFill="1" applyBorder="1" applyAlignment="1">
      <alignment horizontal="center" vertical="center" wrapText="1"/>
    </xf>
    <xf numFmtId="0" fontId="1" fillId="0" borderId="0" xfId="1" applyFont="1" applyFill="1" applyAlignment="1">
      <alignment vertical="center"/>
    </xf>
    <xf numFmtId="0" fontId="1" fillId="0" borderId="1" xfId="1"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vertical="center" wrapText="1"/>
    </xf>
    <xf numFmtId="0" fontId="1" fillId="0" borderId="1" xfId="1" applyFont="1" applyFill="1" applyBorder="1" applyAlignment="1">
      <alignment horizontal="left" vertical="center" wrapText="1"/>
    </xf>
    <xf numFmtId="14" fontId="1" fillId="0" borderId="1" xfId="1" applyNumberFormat="1" applyFont="1" applyFill="1" applyBorder="1" applyAlignment="1">
      <alignment horizontal="center" vertical="center" wrapText="1"/>
    </xf>
    <xf numFmtId="0" fontId="1" fillId="0" borderId="1" xfId="1" applyNumberFormat="1" applyFont="1" applyFill="1" applyBorder="1" applyAlignment="1">
      <alignment horizontal="justify" vertical="center" wrapText="1"/>
    </xf>
    <xf numFmtId="14" fontId="1" fillId="0" borderId="1" xfId="1" applyNumberFormat="1" applyFont="1" applyFill="1" applyBorder="1" applyAlignment="1">
      <alignment horizontal="justify" vertical="center" wrapText="1"/>
    </xf>
    <xf numFmtId="0" fontId="1" fillId="0" borderId="1" xfId="1" applyNumberFormat="1" applyFont="1" applyFill="1" applyBorder="1" applyAlignment="1">
      <alignment horizontal="center" vertical="center" wrapText="1"/>
    </xf>
    <xf numFmtId="14" fontId="1" fillId="0" borderId="1" xfId="1" applyNumberFormat="1" applyFont="1" applyFill="1" applyBorder="1" applyAlignment="1">
      <alignment vertical="center" wrapText="1"/>
    </xf>
    <xf numFmtId="9" fontId="1" fillId="0" borderId="1" xfId="1" applyNumberFormat="1" applyBorder="1" applyAlignment="1">
      <alignment vertical="center"/>
    </xf>
    <xf numFmtId="14" fontId="1" fillId="0" borderId="1" xfId="1" applyNumberFormat="1" applyBorder="1" applyAlignment="1">
      <alignment vertical="center"/>
    </xf>
    <xf numFmtId="0" fontId="0" fillId="0" borderId="0" xfId="0" applyAlignment="1">
      <alignment horizontal="left" wrapText="1"/>
    </xf>
    <xf numFmtId="0" fontId="12" fillId="0" borderId="0" xfId="0" applyFont="1" applyAlignment="1">
      <alignment horizontal="left" wrapText="1"/>
    </xf>
    <xf numFmtId="0" fontId="3" fillId="0" borderId="2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3" xfId="1" applyFont="1" applyFill="1" applyBorder="1" applyAlignment="1">
      <alignment horizontal="center" vertical="top" wrapText="1"/>
    </xf>
    <xf numFmtId="0" fontId="9" fillId="0" borderId="14"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Fill="1" applyBorder="1" applyAlignment="1">
      <alignment horizontal="center" vertical="center"/>
    </xf>
    <xf numFmtId="0" fontId="11" fillId="0" borderId="20" xfId="1" applyFont="1" applyBorder="1" applyAlignment="1">
      <alignment horizontal="center" vertical="center" wrapText="1"/>
    </xf>
    <xf numFmtId="0" fontId="11" fillId="0" borderId="21" xfId="1" applyFont="1" applyBorder="1" applyAlignment="1">
      <alignment horizontal="center" vertical="center" wrapText="1"/>
    </xf>
    <xf numFmtId="0" fontId="9" fillId="0" borderId="9"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29" xfId="0" applyBorder="1" applyAlignment="1">
      <alignment horizontal="left"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9" fillId="0" borderId="1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5" fillId="0" borderId="4" xfId="1" applyFont="1" applyFill="1" applyBorder="1" applyAlignment="1">
      <alignment horizontal="left" vertical="center" wrapText="1"/>
    </xf>
    <xf numFmtId="0" fontId="5" fillId="0" borderId="3" xfId="1" applyFont="1" applyFill="1" applyBorder="1" applyAlignment="1">
      <alignment horizontal="left" vertical="center" wrapText="1"/>
    </xf>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33"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33"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29" xfId="1" applyFont="1" applyFill="1" applyBorder="1" applyAlignment="1">
      <alignment horizontal="left" vertical="center" wrapText="1"/>
    </xf>
    <xf numFmtId="14" fontId="1" fillId="0" borderId="1" xfId="1" applyNumberFormat="1" applyFont="1" applyFill="1" applyBorder="1" applyAlignment="1">
      <alignment horizontal="right"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19" workbookViewId="0">
      <selection activeCell="A24" sqref="A24"/>
    </sheetView>
  </sheetViews>
  <sheetFormatPr baseColWidth="10" defaultColWidth="11.42578125"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56"/>
      <c r="B2" s="59" t="s">
        <v>0</v>
      </c>
      <c r="C2" s="60"/>
      <c r="D2" s="60"/>
      <c r="E2" s="60"/>
      <c r="F2" s="60"/>
      <c r="G2" s="60"/>
      <c r="H2" s="60"/>
      <c r="I2" s="61"/>
      <c r="J2" s="68" t="s">
        <v>1</v>
      </c>
    </row>
    <row r="3" spans="1:10" x14ac:dyDescent="0.25">
      <c r="A3" s="57"/>
      <c r="B3" s="62"/>
      <c r="C3" s="63"/>
      <c r="D3" s="63"/>
      <c r="E3" s="63"/>
      <c r="F3" s="63"/>
      <c r="G3" s="63"/>
      <c r="H3" s="63"/>
      <c r="I3" s="64"/>
      <c r="J3" s="69"/>
    </row>
    <row r="4" spans="1:10" ht="15.75" thickBot="1" x14ac:dyDescent="0.3">
      <c r="A4" s="58"/>
      <c r="B4" s="65"/>
      <c r="C4" s="66"/>
      <c r="D4" s="66"/>
      <c r="E4" s="66"/>
      <c r="F4" s="66"/>
      <c r="G4" s="66"/>
      <c r="H4" s="66"/>
      <c r="I4" s="67"/>
      <c r="J4" s="5" t="s">
        <v>2</v>
      </c>
    </row>
    <row r="6" spans="1:10" ht="18.75" x14ac:dyDescent="0.3">
      <c r="A6" s="28" t="s">
        <v>3</v>
      </c>
    </row>
    <row r="8" spans="1:10" x14ac:dyDescent="0.25">
      <c r="A8" t="s">
        <v>4</v>
      </c>
    </row>
    <row r="10" spans="1:10" x14ac:dyDescent="0.25">
      <c r="A10" s="29" t="s">
        <v>5</v>
      </c>
    </row>
    <row r="11" spans="1:10" x14ac:dyDescent="0.25">
      <c r="A11" s="27" t="s">
        <v>6</v>
      </c>
    </row>
    <row r="12" spans="1:10" x14ac:dyDescent="0.25">
      <c r="A12" s="27" t="s">
        <v>7</v>
      </c>
    </row>
    <row r="13" spans="1:10" x14ac:dyDescent="0.25">
      <c r="A13" t="s">
        <v>8</v>
      </c>
    </row>
    <row r="14" spans="1:10" x14ac:dyDescent="0.25">
      <c r="A14" t="s">
        <v>9</v>
      </c>
    </row>
    <row r="15" spans="1:10" ht="15" customHeight="1" x14ac:dyDescent="0.25">
      <c r="A15" s="55" t="s">
        <v>10</v>
      </c>
      <c r="B15" s="55"/>
      <c r="C15" s="55"/>
      <c r="D15" s="55"/>
      <c r="E15" s="55"/>
      <c r="F15" s="55"/>
      <c r="G15" s="55"/>
      <c r="H15" s="55"/>
      <c r="I15" s="55"/>
      <c r="J15" s="55"/>
    </row>
    <row r="16" spans="1:10" x14ac:dyDescent="0.25">
      <c r="A16" s="55"/>
      <c r="B16" s="55"/>
      <c r="C16" s="55"/>
      <c r="D16" s="55"/>
      <c r="E16" s="55"/>
      <c r="F16" s="55"/>
      <c r="G16" s="55"/>
      <c r="H16" s="55"/>
      <c r="I16" s="55"/>
      <c r="J16" s="55"/>
    </row>
    <row r="17" spans="1:10" x14ac:dyDescent="0.25">
      <c r="A17" s="55"/>
      <c r="B17" s="55"/>
      <c r="C17" s="55"/>
      <c r="D17" s="55"/>
      <c r="E17" s="55"/>
      <c r="F17" s="55"/>
      <c r="G17" s="55"/>
      <c r="H17" s="55"/>
      <c r="I17" s="55"/>
      <c r="J17" s="55"/>
    </row>
    <row r="18" spans="1:10" x14ac:dyDescent="0.25">
      <c r="A18" t="s">
        <v>11</v>
      </c>
    </row>
    <row r="19" spans="1:10" x14ac:dyDescent="0.25">
      <c r="A19" t="s">
        <v>12</v>
      </c>
    </row>
    <row r="20" spans="1:10" x14ac:dyDescent="0.25">
      <c r="A20" t="s">
        <v>13</v>
      </c>
    </row>
    <row r="21" spans="1:10" x14ac:dyDescent="0.25">
      <c r="A21" t="s">
        <v>14</v>
      </c>
    </row>
    <row r="22" spans="1:10" x14ac:dyDescent="0.25">
      <c r="A22" t="s">
        <v>15</v>
      </c>
    </row>
    <row r="24" spans="1:10" x14ac:dyDescent="0.25">
      <c r="A24" s="29" t="s">
        <v>16</v>
      </c>
    </row>
    <row r="25" spans="1:10" x14ac:dyDescent="0.25">
      <c r="A25" s="27" t="s">
        <v>17</v>
      </c>
    </row>
    <row r="26" spans="1:10" x14ac:dyDescent="0.25">
      <c r="A26" s="27" t="s">
        <v>18</v>
      </c>
    </row>
    <row r="27" spans="1:10" x14ac:dyDescent="0.25">
      <c r="A27" s="55" t="s">
        <v>19</v>
      </c>
      <c r="B27" s="55"/>
      <c r="C27" s="55"/>
      <c r="D27" s="55"/>
      <c r="E27" s="55"/>
      <c r="F27" s="55"/>
      <c r="G27" s="55"/>
      <c r="H27" s="55"/>
      <c r="I27" s="55"/>
      <c r="J27" s="55"/>
    </row>
    <row r="28" spans="1:10" x14ac:dyDescent="0.25">
      <c r="A28" s="55"/>
      <c r="B28" s="55"/>
      <c r="C28" s="55"/>
      <c r="D28" s="55"/>
      <c r="E28" s="55"/>
      <c r="F28" s="55"/>
      <c r="G28" s="55"/>
      <c r="H28" s="55"/>
      <c r="I28" s="55"/>
      <c r="J28" s="55"/>
    </row>
    <row r="29" spans="1:10" x14ac:dyDescent="0.25">
      <c r="A29" s="27" t="s">
        <v>20</v>
      </c>
    </row>
    <row r="30" spans="1:10" x14ac:dyDescent="0.25">
      <c r="A30" t="s">
        <v>21</v>
      </c>
    </row>
    <row r="31" spans="1:10" x14ac:dyDescent="0.25">
      <c r="A31" s="27" t="s">
        <v>22</v>
      </c>
    </row>
    <row r="32" spans="1:10" x14ac:dyDescent="0.25">
      <c r="A32" t="s">
        <v>23</v>
      </c>
    </row>
    <row r="33" spans="1:10" x14ac:dyDescent="0.25">
      <c r="A33" t="s">
        <v>24</v>
      </c>
    </row>
    <row r="34" spans="1:10" x14ac:dyDescent="0.25">
      <c r="A34" s="27" t="s">
        <v>25</v>
      </c>
    </row>
    <row r="35" spans="1:10" x14ac:dyDescent="0.25">
      <c r="A35" t="s">
        <v>26</v>
      </c>
    </row>
    <row r="36" spans="1:10" x14ac:dyDescent="0.25">
      <c r="A36" t="s">
        <v>27</v>
      </c>
    </row>
    <row r="37" spans="1:10" x14ac:dyDescent="0.25">
      <c r="A37" s="54" t="s">
        <v>28</v>
      </c>
      <c r="B37" s="54"/>
      <c r="C37" s="54"/>
      <c r="D37" s="54"/>
      <c r="E37" s="54"/>
      <c r="F37" s="54"/>
      <c r="G37" s="54"/>
      <c r="H37" s="54"/>
      <c r="I37" s="54"/>
      <c r="J37" s="54"/>
    </row>
    <row r="38" spans="1:10" x14ac:dyDescent="0.25">
      <c r="A38" s="54"/>
      <c r="B38" s="54"/>
      <c r="C38" s="54"/>
      <c r="D38" s="54"/>
      <c r="E38" s="54"/>
      <c r="F38" s="54"/>
      <c r="G38" s="54"/>
      <c r="H38" s="54"/>
      <c r="I38" s="54"/>
      <c r="J38" s="54"/>
    </row>
    <row r="40" spans="1:10" x14ac:dyDescent="0.25">
      <c r="A40" s="29" t="s">
        <v>29</v>
      </c>
    </row>
    <row r="41" spans="1:10" x14ac:dyDescent="0.25">
      <c r="A41" t="s">
        <v>30</v>
      </c>
    </row>
    <row r="42" spans="1:10" x14ac:dyDescent="0.25">
      <c r="A42" t="s">
        <v>31</v>
      </c>
    </row>
    <row r="43" spans="1:10" x14ac:dyDescent="0.25">
      <c r="A43" t="s">
        <v>32</v>
      </c>
    </row>
    <row r="44" spans="1:10" x14ac:dyDescent="0.25">
      <c r="A44" s="54" t="s">
        <v>33</v>
      </c>
      <c r="B44" s="54"/>
      <c r="C44" s="54"/>
      <c r="D44" s="54"/>
      <c r="E44" s="54"/>
      <c r="F44" s="54"/>
      <c r="G44" s="54"/>
      <c r="H44" s="54"/>
      <c r="I44" s="54"/>
      <c r="J44" s="54"/>
    </row>
    <row r="45" spans="1:10" x14ac:dyDescent="0.25">
      <c r="A45" s="54"/>
      <c r="B45" s="54"/>
      <c r="C45" s="54"/>
      <c r="D45" s="54"/>
      <c r="E45" s="54"/>
      <c r="F45" s="54"/>
      <c r="G45" s="54"/>
      <c r="H45" s="54"/>
      <c r="I45" s="54"/>
      <c r="J45" s="54"/>
    </row>
    <row r="46" spans="1:10" x14ac:dyDescent="0.25">
      <c r="A46" t="s">
        <v>34</v>
      </c>
    </row>
  </sheetData>
  <mergeCells count="7">
    <mergeCell ref="A44:J45"/>
    <mergeCell ref="A27:J28"/>
    <mergeCell ref="A2:A4"/>
    <mergeCell ref="B2:I4"/>
    <mergeCell ref="J2:J3"/>
    <mergeCell ref="A15:J17"/>
    <mergeCell ref="A37:J38"/>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zoomScale="110" zoomScaleNormal="110" workbookViewId="0">
      <selection activeCell="C7" sqref="C7"/>
    </sheetView>
  </sheetViews>
  <sheetFormatPr baseColWidth="10" defaultColWidth="11.42578125" defaultRowHeight="15" x14ac:dyDescent="0.25"/>
  <cols>
    <col min="1" max="1" width="26.7109375" customWidth="1"/>
    <col min="2" max="2" width="45.140625" customWidth="1"/>
    <col min="3" max="3" width="25.42578125" customWidth="1"/>
    <col min="4" max="4" width="18.85546875" customWidth="1"/>
    <col min="5" max="5" width="21" customWidth="1"/>
    <col min="6" max="6" width="20.7109375" customWidth="1"/>
    <col min="7" max="7" width="43.5703125" customWidth="1"/>
    <col min="8" max="8" width="50.5703125" customWidth="1"/>
    <col min="9" max="9" width="42.2851562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6"/>
      <c r="B2" s="59" t="s">
        <v>0</v>
      </c>
      <c r="C2" s="60"/>
      <c r="D2" s="60"/>
      <c r="E2" s="60"/>
      <c r="F2" s="60"/>
      <c r="G2" s="60"/>
      <c r="H2" s="60"/>
      <c r="I2" s="61"/>
      <c r="J2" s="68" t="s">
        <v>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57"/>
      <c r="B3" s="62"/>
      <c r="C3" s="63"/>
      <c r="D3" s="63"/>
      <c r="E3" s="63"/>
      <c r="F3" s="63"/>
      <c r="G3" s="63"/>
      <c r="H3" s="63"/>
      <c r="I3" s="64"/>
      <c r="J3" s="69"/>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58"/>
      <c r="B4" s="65"/>
      <c r="C4" s="66"/>
      <c r="D4" s="66"/>
      <c r="E4" s="66"/>
      <c r="F4" s="66"/>
      <c r="G4" s="66"/>
      <c r="H4" s="66"/>
      <c r="I4" s="67"/>
      <c r="J4" s="5" t="s">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70" t="s">
        <v>35</v>
      </c>
      <c r="B5" s="71"/>
      <c r="C5" s="71"/>
      <c r="D5" s="71"/>
      <c r="E5" s="71"/>
      <c r="F5" s="71"/>
      <c r="G5" s="71"/>
      <c r="H5" s="71"/>
      <c r="I5" s="71"/>
      <c r="J5" s="72"/>
      <c r="K5" s="42"/>
      <c r="L5" s="42"/>
      <c r="M5" s="42"/>
      <c r="N5" s="42"/>
      <c r="O5" s="42"/>
      <c r="P5" s="42"/>
      <c r="Q5" s="42"/>
      <c r="R5" s="42"/>
      <c r="S5" s="42"/>
      <c r="T5" s="42"/>
      <c r="U5" s="42"/>
      <c r="V5" s="42"/>
      <c r="W5" s="42"/>
      <c r="X5" s="42"/>
      <c r="Y5" s="42"/>
      <c r="Z5" s="4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49.5" customHeight="1" x14ac:dyDescent="0.25">
      <c r="A6" s="4" t="s">
        <v>36</v>
      </c>
      <c r="B6" s="4" t="s">
        <v>37</v>
      </c>
      <c r="C6" s="4" t="s">
        <v>38</v>
      </c>
      <c r="D6" s="4" t="s">
        <v>39</v>
      </c>
      <c r="E6" s="4" t="s">
        <v>40</v>
      </c>
      <c r="F6" s="4" t="s">
        <v>41</v>
      </c>
      <c r="G6" s="4" t="s">
        <v>42</v>
      </c>
      <c r="H6" s="4" t="s">
        <v>43</v>
      </c>
      <c r="I6" s="4" t="s">
        <v>44</v>
      </c>
      <c r="J6" s="4" t="s">
        <v>45</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193.5" customHeight="1" x14ac:dyDescent="0.25">
      <c r="A7" s="30" t="s">
        <v>46</v>
      </c>
      <c r="B7" s="31" t="s">
        <v>47</v>
      </c>
      <c r="C7" s="31" t="s">
        <v>48</v>
      </c>
      <c r="D7" s="31" t="s">
        <v>49</v>
      </c>
      <c r="E7" s="31" t="s">
        <v>50</v>
      </c>
      <c r="F7" s="31" t="s">
        <v>51</v>
      </c>
      <c r="G7" s="31" t="s">
        <v>52</v>
      </c>
      <c r="H7" s="31" t="s">
        <v>53</v>
      </c>
      <c r="I7" s="31" t="s">
        <v>54</v>
      </c>
      <c r="J7" s="32">
        <v>44469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6"/>
      <c r="B8" s="43"/>
      <c r="C8" s="43"/>
      <c r="D8" s="44"/>
      <c r="E8" s="44"/>
      <c r="F8" s="43"/>
      <c r="G8" s="44"/>
      <c r="H8" s="45"/>
      <c r="I8" s="46"/>
      <c r="J8" s="4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6"/>
      <c r="B9" s="43"/>
      <c r="C9" s="43"/>
      <c r="D9" s="44"/>
      <c r="E9" s="44"/>
      <c r="F9" s="43"/>
      <c r="G9" s="44"/>
      <c r="H9" s="45"/>
      <c r="I9" s="46"/>
      <c r="J9" s="4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6"/>
      <c r="B10" s="43"/>
      <c r="C10" s="43"/>
      <c r="D10" s="44"/>
      <c r="E10" s="44"/>
      <c r="F10" s="43"/>
      <c r="G10" s="44"/>
      <c r="H10" s="45"/>
      <c r="I10" s="46"/>
      <c r="J10" s="47"/>
    </row>
    <row r="11" spans="1:111" ht="20.100000000000001" customHeight="1" x14ac:dyDescent="0.25">
      <c r="A11" s="6"/>
      <c r="B11" s="43"/>
      <c r="C11" s="43"/>
      <c r="D11" s="44"/>
      <c r="E11" s="44"/>
      <c r="F11" s="43"/>
      <c r="G11" s="44"/>
      <c r="H11" s="45"/>
      <c r="I11" s="46"/>
      <c r="J11" s="47"/>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&amp;R&amp;7FO-DEP-PC03-01
V3
25/03/2021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9"/>
  <sheetViews>
    <sheetView showGridLines="0" topLeftCell="A9" zoomScale="110" zoomScaleNormal="110" workbookViewId="0">
      <selection activeCell="F12" sqref="F12"/>
    </sheetView>
  </sheetViews>
  <sheetFormatPr baseColWidth="10" defaultColWidth="11.42578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56"/>
      <c r="B2" s="59" t="s">
        <v>0</v>
      </c>
      <c r="C2" s="60"/>
      <c r="D2" s="60"/>
      <c r="E2" s="60"/>
      <c r="F2" s="60"/>
      <c r="G2" s="61"/>
      <c r="H2" s="77" t="s">
        <v>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row>
    <row r="3" spans="1:109" ht="15" customHeight="1" x14ac:dyDescent="0.25">
      <c r="A3" s="57"/>
      <c r="B3" s="62"/>
      <c r="C3" s="63"/>
      <c r="D3" s="63"/>
      <c r="E3" s="63"/>
      <c r="F3" s="63"/>
      <c r="G3" s="64"/>
      <c r="H3" s="7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row>
    <row r="4" spans="1:109" ht="15.75" customHeight="1" thickBot="1" x14ac:dyDescent="0.3">
      <c r="A4" s="58"/>
      <c r="B4" s="65"/>
      <c r="C4" s="66"/>
      <c r="D4" s="66"/>
      <c r="E4" s="66"/>
      <c r="F4" s="66"/>
      <c r="G4" s="67"/>
      <c r="H4" s="5"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row>
    <row r="5" spans="1:109" ht="20.25" customHeight="1" x14ac:dyDescent="0.25">
      <c r="A5" s="79" t="s">
        <v>55</v>
      </c>
      <c r="B5" s="80"/>
      <c r="C5" s="80"/>
      <c r="D5" s="80"/>
      <c r="E5" s="80"/>
      <c r="F5" s="80"/>
      <c r="G5" s="80"/>
      <c r="H5" s="80"/>
      <c r="I5" s="42"/>
      <c r="J5" s="42"/>
      <c r="K5" s="42"/>
      <c r="L5" s="42"/>
      <c r="M5" s="42"/>
      <c r="N5" s="42"/>
      <c r="O5" s="42"/>
      <c r="P5" s="42"/>
      <c r="Q5" s="42"/>
      <c r="R5" s="42"/>
      <c r="S5" s="42"/>
      <c r="T5" s="42"/>
      <c r="U5" s="42"/>
      <c r="V5" s="42"/>
      <c r="W5" s="42"/>
      <c r="X5" s="4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row>
    <row r="6" spans="1:109" ht="26.25" customHeight="1" x14ac:dyDescent="0.25">
      <c r="A6" s="18" t="s">
        <v>56</v>
      </c>
      <c r="B6" s="73" t="s">
        <v>46</v>
      </c>
      <c r="C6" s="81"/>
      <c r="D6" s="81"/>
      <c r="E6" s="81"/>
      <c r="F6" s="81"/>
      <c r="G6" s="81"/>
      <c r="H6" s="82"/>
      <c r="I6" s="42"/>
      <c r="J6" s="42"/>
      <c r="K6" s="42"/>
      <c r="L6" s="42"/>
      <c r="M6" s="42"/>
      <c r="N6" s="42"/>
      <c r="O6" s="42"/>
      <c r="P6" s="42"/>
      <c r="Q6" s="42"/>
      <c r="R6" s="42"/>
      <c r="S6" s="42"/>
      <c r="T6" s="42"/>
      <c r="U6" s="42"/>
      <c r="V6" s="42"/>
      <c r="W6" s="42"/>
      <c r="X6" s="4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row>
    <row r="7" spans="1:109" ht="26.25" customHeight="1" x14ac:dyDescent="0.25">
      <c r="A7" s="18" t="s">
        <v>57</v>
      </c>
      <c r="B7" s="73" t="s">
        <v>58</v>
      </c>
      <c r="C7" s="74"/>
      <c r="D7" s="19" t="s">
        <v>59</v>
      </c>
      <c r="E7" s="75" t="s">
        <v>60</v>
      </c>
      <c r="F7" s="76"/>
      <c r="G7" s="19" t="s">
        <v>61</v>
      </c>
      <c r="H7" s="20" t="s">
        <v>62</v>
      </c>
      <c r="I7" s="42"/>
      <c r="J7" s="42"/>
      <c r="K7" s="42"/>
      <c r="L7" s="42"/>
      <c r="M7" s="42"/>
      <c r="N7" s="42"/>
      <c r="O7" s="42"/>
      <c r="P7" s="42"/>
      <c r="Q7" s="42"/>
      <c r="R7" s="42"/>
      <c r="S7" s="42"/>
      <c r="T7" s="42"/>
      <c r="U7" s="42"/>
      <c r="V7" s="42"/>
      <c r="W7" s="42"/>
      <c r="X7" s="4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row>
    <row r="8" spans="1:109" ht="12.75" customHeight="1" x14ac:dyDescent="0.25">
      <c r="A8" s="15"/>
      <c r="B8" s="16"/>
      <c r="C8" s="16"/>
      <c r="D8" s="11"/>
      <c r="E8" s="17"/>
      <c r="F8" s="17"/>
      <c r="G8" s="11"/>
      <c r="H8" s="17"/>
      <c r="I8" s="42"/>
      <c r="J8" s="42"/>
      <c r="K8" s="42"/>
      <c r="L8" s="42"/>
      <c r="M8" s="42"/>
      <c r="N8" s="42"/>
      <c r="O8" s="42"/>
      <c r="P8" s="42"/>
      <c r="Q8" s="42"/>
      <c r="R8" s="42"/>
      <c r="S8" s="42"/>
      <c r="T8" s="42"/>
      <c r="U8" s="42"/>
      <c r="V8" s="42"/>
      <c r="W8" s="42"/>
      <c r="X8" s="4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row>
    <row r="9" spans="1:109" ht="26.25" thickBot="1" x14ac:dyDescent="0.3">
      <c r="A9" s="12" t="s">
        <v>63</v>
      </c>
      <c r="B9" s="13" t="s">
        <v>64</v>
      </c>
      <c r="C9" s="13" t="s">
        <v>65</v>
      </c>
      <c r="D9" s="13" t="s">
        <v>66</v>
      </c>
      <c r="E9" s="13" t="s">
        <v>67</v>
      </c>
      <c r="F9" s="13" t="s">
        <v>68</v>
      </c>
      <c r="G9" s="13" t="s">
        <v>69</v>
      </c>
      <c r="H9" s="14" t="s">
        <v>70</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row>
    <row r="10" spans="1:109" ht="50.25" customHeight="1" x14ac:dyDescent="0.25">
      <c r="A10" s="33" t="s">
        <v>71</v>
      </c>
      <c r="B10" s="34" t="s">
        <v>51</v>
      </c>
      <c r="C10" s="34" t="s">
        <v>51</v>
      </c>
      <c r="D10" s="34" t="s">
        <v>72</v>
      </c>
      <c r="E10" s="34" t="s">
        <v>73</v>
      </c>
      <c r="F10" s="40">
        <v>44336</v>
      </c>
      <c r="G10" s="40">
        <v>44377</v>
      </c>
      <c r="H10" s="35" t="s">
        <v>74</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22.5" x14ac:dyDescent="0.25">
      <c r="A11" s="36" t="s">
        <v>75</v>
      </c>
      <c r="B11" s="34" t="s">
        <v>51</v>
      </c>
      <c r="C11" s="34" t="s">
        <v>51</v>
      </c>
      <c r="D11" s="37" t="s">
        <v>76</v>
      </c>
      <c r="E11" s="37" t="s">
        <v>73</v>
      </c>
      <c r="F11" s="41">
        <v>44348</v>
      </c>
      <c r="G11" s="41">
        <v>44407</v>
      </c>
      <c r="H11" s="39" t="s">
        <v>77</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33.75" x14ac:dyDescent="0.25">
      <c r="A12" s="36" t="s">
        <v>78</v>
      </c>
      <c r="B12" s="34" t="s">
        <v>51</v>
      </c>
      <c r="C12" s="34" t="s">
        <v>51</v>
      </c>
      <c r="D12" s="37" t="s">
        <v>76</v>
      </c>
      <c r="E12" s="37" t="s">
        <v>73</v>
      </c>
      <c r="F12" s="41">
        <v>44348</v>
      </c>
      <c r="G12" s="40">
        <v>44377</v>
      </c>
      <c r="H12" s="39" t="s">
        <v>79</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ht="45" x14ac:dyDescent="0.25">
      <c r="A13" s="36" t="s">
        <v>80</v>
      </c>
      <c r="B13" s="34" t="s">
        <v>51</v>
      </c>
      <c r="C13" s="34" t="s">
        <v>51</v>
      </c>
      <c r="D13" s="37" t="s">
        <v>76</v>
      </c>
      <c r="E13" s="37" t="s">
        <v>73</v>
      </c>
      <c r="F13" s="41">
        <v>44470</v>
      </c>
      <c r="G13" s="41">
        <v>44530</v>
      </c>
      <c r="H13" s="39" t="s">
        <v>81</v>
      </c>
    </row>
    <row r="14" spans="1:109" x14ac:dyDescent="0.25">
      <c r="A14" s="36"/>
      <c r="B14" s="38"/>
      <c r="C14" s="38"/>
      <c r="D14" s="37"/>
      <c r="E14" s="37"/>
      <c r="F14" s="38"/>
      <c r="G14" s="37"/>
      <c r="H14" s="39"/>
    </row>
    <row r="15" spans="1:109" x14ac:dyDescent="0.25">
      <c r="A15" s="36"/>
      <c r="B15" s="38"/>
      <c r="C15" s="38"/>
      <c r="D15" s="37"/>
      <c r="E15" s="37"/>
      <c r="F15" s="38"/>
      <c r="G15" s="37"/>
      <c r="H15" s="39"/>
    </row>
    <row r="16" spans="1:109" x14ac:dyDescent="0.25">
      <c r="A16" s="36"/>
      <c r="B16" s="38"/>
      <c r="C16" s="38"/>
      <c r="D16" s="37"/>
      <c r="E16" s="37"/>
      <c r="F16" s="38"/>
      <c r="G16" s="37"/>
      <c r="H16" s="39"/>
    </row>
    <row r="17" spans="1:8" x14ac:dyDescent="0.25">
      <c r="A17" s="36"/>
      <c r="B17" s="38"/>
      <c r="C17" s="38"/>
      <c r="D17" s="37"/>
      <c r="E17" s="37"/>
      <c r="F17" s="38"/>
      <c r="G17" s="37"/>
      <c r="H17" s="39"/>
    </row>
    <row r="18" spans="1:8" x14ac:dyDescent="0.25">
      <c r="A18" s="36"/>
      <c r="B18" s="38"/>
      <c r="C18" s="38"/>
      <c r="D18" s="37"/>
      <c r="E18" s="37"/>
      <c r="F18" s="38"/>
      <c r="G18" s="37"/>
      <c r="H18" s="39"/>
    </row>
    <row r="19" spans="1:8" x14ac:dyDescent="0.25">
      <c r="A19" s="36"/>
      <c r="B19" s="38"/>
      <c r="C19" s="38"/>
      <c r="D19" s="37"/>
      <c r="E19" s="37"/>
      <c r="F19" s="38"/>
      <c r="G19" s="37"/>
      <c r="H19" s="39"/>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&amp;R&amp;7FO-DEP-PC03-01
V3
25/03/2021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4"/>
  <sheetViews>
    <sheetView showGridLines="0" tabSelected="1" topLeftCell="F12" zoomScaleNormal="100" workbookViewId="0">
      <selection activeCell="J13" sqref="J13"/>
    </sheetView>
  </sheetViews>
  <sheetFormatPr baseColWidth="10" defaultColWidth="11.42578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6.140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6"/>
      <c r="B2" s="59" t="s">
        <v>0</v>
      </c>
      <c r="C2" s="60"/>
      <c r="D2" s="60"/>
      <c r="E2" s="60"/>
      <c r="F2" s="60"/>
      <c r="G2" s="60"/>
      <c r="H2" s="60"/>
      <c r="I2" s="60"/>
      <c r="J2" s="60"/>
      <c r="K2" s="61"/>
      <c r="L2" s="77"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57"/>
      <c r="B3" s="62"/>
      <c r="C3" s="63"/>
      <c r="D3" s="63"/>
      <c r="E3" s="63"/>
      <c r="F3" s="63"/>
      <c r="G3" s="63"/>
      <c r="H3" s="63"/>
      <c r="I3" s="63"/>
      <c r="J3" s="63"/>
      <c r="K3" s="64"/>
      <c r="L3" s="78"/>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58"/>
      <c r="B4" s="65"/>
      <c r="C4" s="66"/>
      <c r="D4" s="66"/>
      <c r="E4" s="66"/>
      <c r="F4" s="66"/>
      <c r="G4" s="66"/>
      <c r="H4" s="66"/>
      <c r="I4" s="66"/>
      <c r="J4" s="66"/>
      <c r="K4" s="67"/>
      <c r="L4" s="5"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83" t="s">
        <v>82</v>
      </c>
      <c r="B5" s="84"/>
      <c r="C5" s="84"/>
      <c r="D5" s="84"/>
      <c r="E5" s="84"/>
      <c r="F5" s="84"/>
      <c r="G5" s="84"/>
      <c r="H5" s="84"/>
      <c r="I5" s="84"/>
      <c r="J5" s="84"/>
      <c r="K5" s="84"/>
      <c r="L5" s="84"/>
      <c r="M5" s="42"/>
      <c r="N5" s="42"/>
      <c r="O5" s="42"/>
      <c r="P5" s="42"/>
      <c r="Q5" s="42"/>
      <c r="R5" s="42"/>
      <c r="S5" s="42"/>
      <c r="T5" s="42"/>
      <c r="U5" s="42"/>
      <c r="V5" s="42"/>
      <c r="W5" s="42"/>
      <c r="X5" s="42"/>
      <c r="Y5" s="42"/>
      <c r="Z5" s="4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25">
      <c r="A6" s="18" t="s">
        <v>56</v>
      </c>
      <c r="B6" s="85" t="str">
        <f>'PLAN DE TRABAJO'!B6:H6</f>
        <v>Administración del plan de  auditorias internas al SGI por parte de la OAP.</v>
      </c>
      <c r="C6" s="86"/>
      <c r="D6" s="86"/>
      <c r="E6" s="86"/>
      <c r="F6" s="86"/>
      <c r="G6" s="86"/>
      <c r="H6" s="86"/>
      <c r="I6" s="86"/>
      <c r="J6" s="86"/>
      <c r="K6" s="86"/>
      <c r="L6" s="87"/>
      <c r="M6" s="42"/>
      <c r="N6" s="42"/>
      <c r="O6" s="42"/>
      <c r="P6" s="42"/>
      <c r="Q6" s="42"/>
      <c r="R6" s="42"/>
      <c r="S6" s="42"/>
      <c r="T6" s="42"/>
      <c r="U6" s="42"/>
      <c r="V6" s="42"/>
      <c r="W6" s="42"/>
      <c r="X6" s="42"/>
      <c r="Y6" s="42"/>
      <c r="Z6" s="4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25">
      <c r="A7" s="25" t="s">
        <v>57</v>
      </c>
      <c r="B7" s="88" t="str">
        <f>'PLAN DE TRABAJO'!B7:C7</f>
        <v xml:space="preserve">Carlos González 
Marcela Puentes </v>
      </c>
      <c r="C7" s="89"/>
      <c r="D7" s="89"/>
      <c r="E7" s="24" t="s">
        <v>59</v>
      </c>
      <c r="F7" s="85" t="str">
        <f>'PLAN DE TRABAJO'!E7</f>
        <v>Contratista
Profesional Especializado</v>
      </c>
      <c r="G7" s="86"/>
      <c r="H7" s="93"/>
      <c r="I7" s="24" t="s">
        <v>61</v>
      </c>
      <c r="J7" s="90" t="str">
        <f>'PLAN DE TRABAJO'!H7:H7</f>
        <v>Oficina Asesora de Planeación</v>
      </c>
      <c r="K7" s="91"/>
      <c r="L7" s="92"/>
      <c r="M7" s="42"/>
      <c r="N7" s="42"/>
      <c r="O7" s="42"/>
      <c r="P7" s="42"/>
      <c r="Q7" s="42"/>
      <c r="R7" s="42"/>
      <c r="S7" s="42"/>
      <c r="T7" s="42"/>
      <c r="U7" s="42"/>
      <c r="V7" s="42"/>
      <c r="W7" s="42"/>
      <c r="X7" s="42"/>
      <c r="Y7" s="42"/>
      <c r="Z7" s="4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25">
      <c r="A8" s="15"/>
      <c r="B8" s="21"/>
      <c r="C8" s="21"/>
      <c r="D8" s="21"/>
      <c r="E8" s="11"/>
      <c r="F8" s="22"/>
      <c r="G8" s="22"/>
      <c r="H8" s="22"/>
      <c r="I8" s="11"/>
      <c r="J8" s="23"/>
      <c r="K8" s="23"/>
      <c r="L8" s="23"/>
      <c r="M8" s="42"/>
      <c r="N8" s="42"/>
      <c r="O8" s="42"/>
      <c r="P8" s="42"/>
      <c r="Q8" s="42"/>
      <c r="R8" s="42"/>
      <c r="S8" s="42"/>
      <c r="T8" s="42"/>
      <c r="U8" s="42"/>
      <c r="V8" s="42"/>
      <c r="W8" s="42"/>
      <c r="X8" s="42"/>
      <c r="Y8" s="42"/>
      <c r="Z8" s="4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8.25" x14ac:dyDescent="0.25">
      <c r="A9" s="7" t="s">
        <v>63</v>
      </c>
      <c r="B9" s="7" t="s">
        <v>64</v>
      </c>
      <c r="C9" s="7" t="s">
        <v>65</v>
      </c>
      <c r="D9" s="7" t="s">
        <v>66</v>
      </c>
      <c r="E9" s="7" t="s">
        <v>68</v>
      </c>
      <c r="F9" s="7" t="s">
        <v>69</v>
      </c>
      <c r="G9" s="7" t="s">
        <v>83</v>
      </c>
      <c r="H9" s="8" t="s">
        <v>84</v>
      </c>
      <c r="I9" s="8" t="s">
        <v>85</v>
      </c>
      <c r="J9" s="8" t="s">
        <v>86</v>
      </c>
      <c r="K9" s="9" t="s">
        <v>87</v>
      </c>
      <c r="L9" s="9" t="s">
        <v>88</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172.5" customHeight="1" x14ac:dyDescent="0.25">
      <c r="A10" s="26" t="str">
        <f>'PLAN DE TRABAJO'!A10</f>
        <v>Ajustar, aprobar, socializar y publicar el Programa de auditoria</v>
      </c>
      <c r="B10" s="48" t="str">
        <f>'PLAN DE TRABAJO'!B10</f>
        <v>TODOS</v>
      </c>
      <c r="C10" s="43" t="str">
        <f>'PLAN DE TRABAJO'!C10</f>
        <v>TODOS</v>
      </c>
      <c r="D10" s="44" t="str">
        <f>'PLAN DE TRABAJO'!D10</f>
        <v>Oficina Asesora de Planeación
Oficina de Control Interno</v>
      </c>
      <c r="E10" s="47">
        <f>'PLAN DE TRABAJO'!F10</f>
        <v>44336</v>
      </c>
      <c r="F10" s="49">
        <f>'PLAN DE TRABAJO'!G10</f>
        <v>44377</v>
      </c>
      <c r="G10" s="50" t="str">
        <f>'PLAN DE TRABAJO'!H10</f>
        <v>Programa de auditoría ajustado, aprobado, socializado y publicado.</v>
      </c>
      <c r="H10" s="51" t="s">
        <v>90</v>
      </c>
      <c r="I10" s="51" t="s">
        <v>91</v>
      </c>
      <c r="J10" s="94" t="s">
        <v>92</v>
      </c>
      <c r="K10" s="52">
        <v>1</v>
      </c>
      <c r="L10" s="53">
        <v>44384</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109.5" customHeight="1" x14ac:dyDescent="0.25">
      <c r="A11" s="26" t="str">
        <f>'PLAN DE TRABAJO'!A11</f>
        <v>Consolidar el equipo auditor institucional</v>
      </c>
      <c r="B11" s="48" t="str">
        <f>'PLAN DE TRABAJO'!B11</f>
        <v>TODOS</v>
      </c>
      <c r="C11" s="43" t="str">
        <f>'PLAN DE TRABAJO'!C11</f>
        <v>TODOS</v>
      </c>
      <c r="D11" s="44" t="str">
        <f>'PLAN DE TRABAJO'!D11</f>
        <v>Carlos González
Marcela Puentes</v>
      </c>
      <c r="E11" s="47">
        <f>'PLAN DE TRABAJO'!F11</f>
        <v>44348</v>
      </c>
      <c r="F11" s="49">
        <f>'PLAN DE TRABAJO'!G11</f>
        <v>44407</v>
      </c>
      <c r="G11" s="50" t="str">
        <f>'PLAN DE TRABAJO'!H11</f>
        <v>Equipo auditor conformado.</v>
      </c>
      <c r="H11" s="51" t="s">
        <v>93</v>
      </c>
      <c r="I11" s="51" t="s">
        <v>91</v>
      </c>
      <c r="J11" s="94" t="s">
        <v>92</v>
      </c>
      <c r="K11" s="52">
        <v>1</v>
      </c>
      <c r="L11" s="53">
        <v>44393</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118.5" customHeight="1" x14ac:dyDescent="0.25">
      <c r="A12" s="26" t="str">
        <f>'PLAN DE TRABAJO'!A12</f>
        <v>Actualizar y socializar el procedimiento de auditorias internas al SGI y papeles de trabajo relacionados</v>
      </c>
      <c r="B12" s="48" t="str">
        <f>'PLAN DE TRABAJO'!B12</f>
        <v>TODOS</v>
      </c>
      <c r="C12" s="43" t="str">
        <f>'PLAN DE TRABAJO'!C12</f>
        <v>TODOS</v>
      </c>
      <c r="D12" s="44" t="str">
        <f>'PLAN DE TRABAJO'!D12</f>
        <v>Carlos González
Marcela Puentes</v>
      </c>
      <c r="E12" s="47">
        <f>'PLAN DE TRABAJO'!F12</f>
        <v>44348</v>
      </c>
      <c r="F12" s="49">
        <f>'PLAN DE TRABAJO'!G12</f>
        <v>44377</v>
      </c>
      <c r="G12" s="50" t="str">
        <f>'PLAN DE TRABAJO'!H12</f>
        <v>Procedimiento y papeles de trabajo actualizados y socializados.</v>
      </c>
      <c r="H12" s="51" t="s">
        <v>94</v>
      </c>
      <c r="I12" s="51" t="s">
        <v>91</v>
      </c>
      <c r="J12" s="94" t="s">
        <v>92</v>
      </c>
      <c r="K12" s="52">
        <v>1</v>
      </c>
      <c r="L12" s="53">
        <v>44375</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60.75" customHeight="1" x14ac:dyDescent="0.25">
      <c r="A13" s="26" t="str">
        <f>'PLAN DE TRABAJO'!A13</f>
        <v>Implementar el Plan de auditorias internas al SGI</v>
      </c>
      <c r="B13" s="48" t="str">
        <f>'PLAN DE TRABAJO'!B13</f>
        <v>TODOS</v>
      </c>
      <c r="C13" s="43" t="str">
        <f>'PLAN DE TRABAJO'!C13</f>
        <v>TODOS</v>
      </c>
      <c r="D13" s="44" t="str">
        <f>'PLAN DE TRABAJO'!D13</f>
        <v>Carlos González
Marcela Puentes</v>
      </c>
      <c r="E13" s="47">
        <f>'PLAN DE TRABAJO'!F13</f>
        <v>44470</v>
      </c>
      <c r="F13" s="49">
        <f>'PLAN DE TRABAJO'!G13</f>
        <v>44530</v>
      </c>
      <c r="G13" s="50" t="str">
        <f>'PLAN DE TRABAJO'!H13</f>
        <v>Auditorías internas al SGI realizadas.
Informe de auditorías internas
Evaluación de auditores.
Certificación de auditores.</v>
      </c>
      <c r="H13" s="51" t="s">
        <v>89</v>
      </c>
      <c r="I13" s="51" t="s">
        <v>95</v>
      </c>
      <c r="J13" s="51">
        <v>44483</v>
      </c>
      <c r="K13" s="10"/>
      <c r="L13" s="10"/>
    </row>
    <row r="14" spans="1:111" x14ac:dyDescent="0.25">
      <c r="A14" s="26">
        <f>'PLAN DE TRABAJO'!A14</f>
        <v>0</v>
      </c>
      <c r="B14" s="48">
        <f>'PLAN DE TRABAJO'!B14</f>
        <v>0</v>
      </c>
      <c r="C14" s="43">
        <f>'PLAN DE TRABAJO'!C14</f>
        <v>0</v>
      </c>
      <c r="D14" s="44">
        <f>'PLAN DE TRABAJO'!D14</f>
        <v>0</v>
      </c>
      <c r="E14" s="44">
        <f>'PLAN DE TRABAJO'!F14</f>
        <v>0</v>
      </c>
      <c r="F14" s="43">
        <f>'PLAN DE TRABAJO'!G14</f>
        <v>0</v>
      </c>
      <c r="G14" s="50">
        <f>'PLAN DE TRABAJO'!H14</f>
        <v>0</v>
      </c>
      <c r="H14" s="51"/>
      <c r="I14" s="51"/>
      <c r="J14" s="51"/>
      <c r="K14" s="10"/>
      <c r="L14" s="10"/>
    </row>
  </sheetData>
  <mergeCells count="8">
    <mergeCell ref="B2:K4"/>
    <mergeCell ref="A5:L5"/>
    <mergeCell ref="B6:L6"/>
    <mergeCell ref="B7:D7"/>
    <mergeCell ref="A2:A4"/>
    <mergeCell ref="L2:L3"/>
    <mergeCell ref="J7:L7"/>
    <mergeCell ref="F7:H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&amp;R&amp;7FO-DEP-PC03-01
V3
25/03/2021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cp:lastModifiedBy>
  <cp:revision/>
  <dcterms:created xsi:type="dcterms:W3CDTF">2021-03-18T19:35:56Z</dcterms:created>
  <dcterms:modified xsi:type="dcterms:W3CDTF">2021-10-19T00:41:06Z</dcterms:modified>
  <cp:category/>
  <cp:contentStatus/>
</cp:coreProperties>
</file>