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F:\Documents\Personal CHE\IGAC\Contrato\Soportes para Contrato\2021\Contrato 2021\Ejecución del Contrato\Proc_G_Cambio\Matrices de Cambio\SEG_SEPT2021\"/>
    </mc:Choice>
  </mc:AlternateContent>
  <xr:revisionPtr revIDLastSave="0" documentId="13_ncr:1_{815D72BD-A70D-475F-AD5C-7B265E5A2DA6}" xr6:coauthVersionLast="36" xr6:coauthVersionMax="36" xr10:uidLastSave="{00000000-0000-0000-0000-000000000000}"/>
  <bookViews>
    <workbookView xWindow="0" yWindow="0" windowWidth="20490" windowHeight="7545" firstSheet="2" activeTab="3" xr2:uid="{00000000-000D-0000-FFFF-FFFF00000000}"/>
  </bookViews>
  <sheets>
    <sheet name="INSTRUCCIONES" sheetId="5" r:id="rId1"/>
    <sheet name="ANÁLISIS" sheetId="1" r:id="rId2"/>
    <sheet name="PLAN DE TRABAJO" sheetId="2" r:id="rId3"/>
    <sheet name="SEGUIMIENTO" sheetId="3" r:id="rId4"/>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3" l="1"/>
  <c r="C12" i="3"/>
  <c r="D12" i="3"/>
  <c r="E12" i="3"/>
  <c r="F12" i="3"/>
  <c r="G12" i="3"/>
  <c r="B13" i="3"/>
  <c r="C13" i="3"/>
  <c r="D13" i="3"/>
  <c r="E13" i="3"/>
  <c r="F13" i="3"/>
  <c r="G13" i="3"/>
  <c r="B14" i="3"/>
  <c r="C14" i="3"/>
  <c r="D14" i="3"/>
  <c r="E14" i="3"/>
  <c r="F14" i="3"/>
  <c r="G14" i="3"/>
  <c r="B15" i="3"/>
  <c r="C15" i="3"/>
  <c r="D15" i="3"/>
  <c r="E15" i="3"/>
  <c r="F15" i="3"/>
  <c r="G15" i="3"/>
  <c r="B16" i="3"/>
  <c r="C16" i="3"/>
  <c r="D16" i="3"/>
  <c r="E16" i="3"/>
  <c r="F16" i="3"/>
  <c r="G16" i="3"/>
  <c r="B17" i="3"/>
  <c r="C17" i="3"/>
  <c r="D17" i="3"/>
  <c r="E17" i="3"/>
  <c r="F17" i="3"/>
  <c r="G17" i="3"/>
  <c r="B18" i="3"/>
  <c r="C18" i="3"/>
  <c r="D18" i="3"/>
  <c r="E18" i="3"/>
  <c r="F18" i="3"/>
  <c r="G18" i="3"/>
  <c r="B19" i="3"/>
  <c r="C19" i="3"/>
  <c r="D19" i="3"/>
  <c r="E19" i="3"/>
  <c r="F19" i="3"/>
  <c r="G19" i="3"/>
  <c r="B20" i="3"/>
  <c r="C20" i="3"/>
  <c r="D20" i="3"/>
  <c r="E20" i="3"/>
  <c r="F20" i="3"/>
  <c r="G20" i="3"/>
  <c r="B21" i="3"/>
  <c r="C21" i="3"/>
  <c r="D21" i="3"/>
  <c r="E21" i="3"/>
  <c r="F21" i="3"/>
  <c r="G21" i="3"/>
  <c r="B22" i="3"/>
  <c r="C22" i="3"/>
  <c r="D22" i="3"/>
  <c r="E22" i="3"/>
  <c r="F22" i="3"/>
  <c r="G22" i="3"/>
  <c r="B23" i="3"/>
  <c r="C23" i="3"/>
  <c r="D23" i="3"/>
  <c r="E23" i="3"/>
  <c r="F23" i="3"/>
  <c r="G23" i="3"/>
  <c r="B24" i="3"/>
  <c r="C24" i="3"/>
  <c r="D24" i="3"/>
  <c r="E24" i="3"/>
  <c r="F24" i="3"/>
  <c r="G24" i="3"/>
  <c r="B25" i="3"/>
  <c r="C25" i="3"/>
  <c r="D25" i="3"/>
  <c r="E25" i="3"/>
  <c r="F25" i="3"/>
  <c r="G25" i="3"/>
  <c r="B26" i="3"/>
  <c r="C26" i="3"/>
  <c r="D26" i="3"/>
  <c r="E26" i="3"/>
  <c r="F26" i="3"/>
  <c r="G26" i="3"/>
  <c r="B27" i="3"/>
  <c r="C27" i="3"/>
  <c r="D27" i="3"/>
  <c r="E27" i="3"/>
  <c r="F27" i="3"/>
  <c r="G27" i="3"/>
  <c r="B28" i="3"/>
  <c r="C28" i="3"/>
  <c r="D28" i="3"/>
  <c r="E28" i="3"/>
  <c r="F28" i="3"/>
  <c r="G28" i="3"/>
  <c r="A13" i="3"/>
  <c r="A14" i="3"/>
  <c r="A15" i="3"/>
  <c r="A16" i="3"/>
  <c r="A17" i="3"/>
  <c r="A18" i="3"/>
  <c r="A19" i="3"/>
  <c r="A20" i="3"/>
  <c r="A21" i="3"/>
  <c r="A22" i="3"/>
  <c r="A23" i="3"/>
  <c r="A24" i="3"/>
  <c r="A25" i="3"/>
  <c r="A26" i="3"/>
  <c r="A27" i="3"/>
  <c r="A28" i="3"/>
  <c r="A12" i="3"/>
  <c r="D11" i="3"/>
  <c r="E11" i="3"/>
  <c r="F11" i="3"/>
  <c r="G11" i="3"/>
  <c r="F7" i="3"/>
  <c r="G10" i="3"/>
  <c r="J7" i="3"/>
  <c r="B7" i="3"/>
  <c r="B6" i="3"/>
  <c r="F10" i="3"/>
  <c r="E10" i="3"/>
  <c r="D10" i="3"/>
  <c r="C11" i="3"/>
  <c r="C10" i="3"/>
  <c r="B11" i="3"/>
  <c r="B10" i="3"/>
  <c r="A10" i="3"/>
  <c r="A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A17" authorId="0" shapeId="0" xr:uid="{00000000-0006-0000-0200-000001000000}">
      <text>
        <r>
          <rPr>
            <b/>
            <sz val="9"/>
            <color indexed="81"/>
            <rFont val="Tahoma"/>
            <family val="2"/>
          </rPr>
          <t>Usuario de Windows:</t>
        </r>
        <r>
          <rPr>
            <sz val="9"/>
            <color indexed="81"/>
            <rFont val="Tahoma"/>
            <family val="2"/>
          </rPr>
          <t xml:space="preserve">
Propongo mover esta actividad de capacitación para que se realice solo a los teletrabajadores seleccionados.</t>
        </r>
      </text>
    </comment>
  </commentList>
</comments>
</file>

<file path=xl/sharedStrings.xml><?xml version="1.0" encoding="utf-8"?>
<sst xmlns="http://schemas.openxmlformats.org/spreadsheetml/2006/main" count="271" uniqueCount="156">
  <si>
    <t>Matriz de Gestión de Cambios</t>
  </si>
  <si>
    <t>FO-DEP-PC03-01</t>
  </si>
  <si>
    <t>Versión 3</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</si>
  <si>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</si>
  <si>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</si>
  <si>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</si>
  <si>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</si>
  <si>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</si>
  <si>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</si>
  <si>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</si>
  <si>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</si>
  <si>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</si>
  <si>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</si>
  <si>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</si>
  <si>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</si>
  <si>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</si>
  <si>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</si>
  <si>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</si>
  <si>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</si>
  <si>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</si>
  <si>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</si>
  <si>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</si>
  <si>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r>
      <t xml:space="preserve">Componente SGI: </t>
    </r>
    <r>
      <rPr>
        <sz val="11"/>
        <color theme="1"/>
        <rFont val="Calibri"/>
        <family val="2"/>
        <scheme val="minor"/>
      </rPr>
      <t>En este campo relacione el componente del SGI al cual se encuentre asociada la actividad a desarrollar.</t>
    </r>
  </si>
  <si>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</si>
  <si>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</si>
  <si>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</si>
  <si>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</si>
  <si>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</si>
  <si>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</si>
  <si>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</si>
  <si>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</si>
  <si>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</si>
  <si>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</si>
  <si>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</si>
  <si>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</si>
  <si>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t>ANÁLISIS</t>
  </si>
  <si>
    <t>DESCRIPCIÓN DEL CAMBIO
(justificación y detalles del cambio)</t>
  </si>
  <si>
    <t xml:space="preserve">CAUSA DEL CAMBIO 
</t>
  </si>
  <si>
    <t>TIPO DE CAMBIO</t>
  </si>
  <si>
    <t>CLASIFICACIÓN DEL CAMBIO</t>
  </si>
  <si>
    <t>COMPONENTE DEL SGI QUE IMPACTA</t>
  </si>
  <si>
    <t>PROCESO (S) QUE IMPACTA</t>
  </si>
  <si>
    <t>RIESGOS</t>
  </si>
  <si>
    <t>POSIBLES IMPACTOS QUE PUEDA GENERAR</t>
  </si>
  <si>
    <t>METAS O PRODUCTOS ESPERADOS</t>
  </si>
  <si>
    <t>FECHA ESTIMADA DE IMPLEMENTACIÓN</t>
  </si>
  <si>
    <t xml:space="preserve">Implementación del Teletrabajo </t>
  </si>
  <si>
    <t>Necesidad de implementar el teletrabajo en el IGAC en cumplimiento de la normatividad vigente.</t>
  </si>
  <si>
    <t>Externo</t>
  </si>
  <si>
    <t>Normativo/legal</t>
  </si>
  <si>
    <t>TODOS</t>
  </si>
  <si>
    <t xml:space="preserve">Posibilidad de contar con una baja cobertura en el número de teletrabajadores debido a insuficiencia de recursos de presupuesto.
Resistencia al cambio frente a la implementación de la modalidad de teletrabajo por parte de los servidores públicos.
Posibilidad de perdida de la confidencialidad, integridad y disponibilidad de la información a partir de la implementación del teletrabajo.
Posibilidad de incremento de enfermedades laborales, incidentes y/o accidentes de trabajo durante las sesiones de teletrabajo.
Posibilidad de exceder los horarios de trabajo de los teletrabajadores e incremento de tareas.
</t>
  </si>
  <si>
    <t xml:space="preserve">Aumento de la productividad de los teletrabajadores.
Equilibrio entre vida laboral y familiar de los teletrabajadores.
Ahorros de recursos en las sedes del IGAC (Papelería, consumo eléctrico, consumo de agua, menor generación de residuos)
Optimización del uso de los recursos tecnológicos.
Mejora en el cumplimiento de objetivos y metas institucionales.
No generación de sentido de pertenencia con instituto por parte de los teletrabajadores.
</t>
  </si>
  <si>
    <t xml:space="preserve">Resolución de implementación de teletrabajo.
Plan de implementación.
Teletrabajadores seleccionados.
Planes de trabajo para cada teletrabajador.
Actualización de documentación.
Inspección de sitios para teletrabajar.
Evaluación de teletrabajadores.
</t>
  </si>
  <si>
    <t>PLAN DE IMPLEMENTACIÓN DEL CAMBIO</t>
  </si>
  <si>
    <t>DESCRIPCIÓN DEL CAMBIO</t>
  </si>
  <si>
    <t>Implementación de Teletrabajo</t>
  </si>
  <si>
    <t>RESPONSABLE IMPLEMENTACIÓN:</t>
  </si>
  <si>
    <t>Armando Rojas Martínez</t>
  </si>
  <si>
    <t>CARGO</t>
  </si>
  <si>
    <t>Subdirector Talento Humano (E)</t>
  </si>
  <si>
    <t>DEPENDENCIA</t>
  </si>
  <si>
    <t>Secretaría General/Subdirección de Talento Humano</t>
  </si>
  <si>
    <t xml:space="preserve">ACTIVIDAD </t>
  </si>
  <si>
    <t xml:space="preserve">COMPONENTE SGI </t>
  </si>
  <si>
    <t>PROCESO</t>
  </si>
  <si>
    <t xml:space="preserve">RESPONSABLE </t>
  </si>
  <si>
    <t>RECURSOS REQUERIDOS</t>
  </si>
  <si>
    <t>FECHA INICIO</t>
  </si>
  <si>
    <t>FECHA FINALIZACIÓN</t>
  </si>
  <si>
    <t>PRODUCTO O META</t>
  </si>
  <si>
    <t>Diagnóstico y autoevaluación en los componentes jurídico, tecnológico, organizacional y de seguridad y privacidad de la información, a efectos de determinar que riesgos puede traer para el Instituto e identificar la capacidad de ésta para implementar el teletrabajo.</t>
  </si>
  <si>
    <t>Todos</t>
  </si>
  <si>
    <t>Equipo Líder de Teletrabajo</t>
  </si>
  <si>
    <t>NA</t>
  </si>
  <si>
    <t>Febrero 1 de 2021</t>
  </si>
  <si>
    <t>Febrero 28 de 2021</t>
  </si>
  <si>
    <t xml:space="preserve">Diagnósticos del componente Jurídico, Tecnológico, Bienes disponibles - Almacén </t>
  </si>
  <si>
    <t>Estimar los costos de la implementación de Teletrabajo y la disponibilidad de recursos.</t>
  </si>
  <si>
    <t>Mayo 1 de 2021</t>
  </si>
  <si>
    <t>Mayo 28 de 2021</t>
  </si>
  <si>
    <t>Matriz de costos</t>
  </si>
  <si>
    <t>Conformación equipo líder de teletrabajo</t>
  </si>
  <si>
    <t>Mayo  1 de 2021</t>
  </si>
  <si>
    <t>Junio 11 de 2021</t>
  </si>
  <si>
    <t xml:space="preserve">Resolución </t>
  </si>
  <si>
    <t>Elaboración y aprobación del acto administrativo, formatos y cronograma por parte del Equipo Líder</t>
  </si>
  <si>
    <t>Informe  de los empleos reportados por las diferentes dependencias cuyas funciones puedan desarrollarse a través de la modalidad de teletrabajo.</t>
  </si>
  <si>
    <t>Junio 8 de 2021</t>
  </si>
  <si>
    <t>Matriz de cargos teletrabajables</t>
  </si>
  <si>
    <t xml:space="preserve">Sensibilizaciones:  1.  Teletrabajo. 2. Charla sobre Teletrabajo </t>
  </si>
  <si>
    <t>Junio 15 de 2021</t>
  </si>
  <si>
    <t>Junio 18 de 2021</t>
  </si>
  <si>
    <t>Piezas comunicativas</t>
  </si>
  <si>
    <t>Socialización Resolución No.  368 de junio 15 de 2020 " por la cual se deroga la Resolución No. 869 de 2020, se conforma el Equipo Líder de Teletrabajo y se implementan las acciones tendientes a la realización de Teletrabajo en el Instituto Geográfico Agustín Codazzi"</t>
  </si>
  <si>
    <t xml:space="preserve">1. Pieza comunicativa  2. Resolución  </t>
  </si>
  <si>
    <t>Divulgación de la convocatoria y envío del formato "Solicitud de estudio"</t>
  </si>
  <si>
    <t>Junio 28 de 2021</t>
  </si>
  <si>
    <t>Julio 10 de 2021</t>
  </si>
  <si>
    <t>1. Pieza comunicativa  2. Formatos</t>
  </si>
  <si>
    <t xml:space="preserve">Recepción de los formatos </t>
  </si>
  <si>
    <t>Julio 6 de 2021</t>
  </si>
  <si>
    <t>Julio 16 de 2021</t>
  </si>
  <si>
    <t xml:space="preserve">Matriz de registro de solicitudes consolidada </t>
  </si>
  <si>
    <t xml:space="preserve">Estudio de solicitudes y preselección de los funcionarios que aspiren a teletrabajar </t>
  </si>
  <si>
    <t>Julio 19 de 2021</t>
  </si>
  <si>
    <t>Agosto 6 de 2021</t>
  </si>
  <si>
    <t>Matriz de  registro de solicitudes y verificación de requisitos</t>
  </si>
  <si>
    <t>Práctica de pruebas ofimáticas, ergonómicas, de seguridad y salud en el trabajo y psicológicas a los aspirantes preseleccionados, en visitas domiciliarias y conforme a las condiciones aprobadas por el Equipo Líder de Teletrabajo para su implementación.</t>
  </si>
  <si>
    <t>$40.000.000</t>
  </si>
  <si>
    <t>Agosto 12 de 2021</t>
  </si>
  <si>
    <t>Noviembre 12 de 2021</t>
  </si>
  <si>
    <t>1. Cronograma de visitas. 2. Informe por parte de la ARL , Oficina de Informática.</t>
  </si>
  <si>
    <t>Selección de los teletrabajadores de acuerdo con los criterios definidos y los resultados obtenidos en las Pruebas técnicas y de seguridad en la información.</t>
  </si>
  <si>
    <t>Noviembre 16 de 2021</t>
  </si>
  <si>
    <t>Noviembre 19 de 2021</t>
  </si>
  <si>
    <t>Matriz de consolidado con los resultados de los teletrabajadores seleccionados</t>
  </si>
  <si>
    <t>Capacitación a los teletrabajadores seleccionados y a sus jefes inmediatos sobre aspectos relativos a: 1. Lineamientos y políticas generales para el teletrabajo. 2. Competencias para teletrabajar y cambio de estilo de vida laboral. 3. Uso y manejo de las herramientas de tecnología. 4. Prevención en salud y riesgos laborales.</t>
  </si>
  <si>
    <t>Noviembre 22 de 2021</t>
  </si>
  <si>
    <t>Noviembre 26 de 2021</t>
  </si>
  <si>
    <t>Registro de asistencia de las capacitaciones</t>
  </si>
  <si>
    <t>Diligenciamiento y suscripción del formato que se implemente para efectos del acuerdo de voluntades entre el teletrabajador y el jefe inmediato.</t>
  </si>
  <si>
    <t>Formatos debidamente diligenciados por parte del Teletrabajador y jefe inmediato</t>
  </si>
  <si>
    <t xml:space="preserve">Legalización del acuerdo de voluntades. </t>
  </si>
  <si>
    <t>Diciembre 6  de 2021</t>
  </si>
  <si>
    <t>Diciembre 10 de 2021</t>
  </si>
  <si>
    <t>Acto administrativo</t>
  </si>
  <si>
    <t>Remisión de reporte de la novedad a la ARL.</t>
  </si>
  <si>
    <t>Diciembre 13 de 2021</t>
  </si>
  <si>
    <t>Diciembre 17 de 2021</t>
  </si>
  <si>
    <t>Oficio remisorio de listado de funcionarios a Teletrabajar</t>
  </si>
  <si>
    <t>Preparación tecnológica para soportar la implementación de Teletrabajo</t>
  </si>
  <si>
    <t>Informe de revisión tecnológico</t>
  </si>
  <si>
    <t>Elaboración de informe de Teletrabajo</t>
  </si>
  <si>
    <t>Diciembre 20 de 2021</t>
  </si>
  <si>
    <t>Diciembre 31 de 2021</t>
  </si>
  <si>
    <t xml:space="preserve">Informe </t>
  </si>
  <si>
    <t>Elaborar el procedimiento de teletrabajo y la documentación requerida para su operación (formatos, instructivos, etc.).</t>
  </si>
  <si>
    <t>Procedimiento y formatos</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</si>
  <si>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</si>
  <si>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</si>
  <si>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</si>
  <si>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</si>
  <si>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</si>
  <si>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</si>
  <si>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</si>
  <si>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 xml:space="preserve">Se evidencian tres archivos que dan cuenta de la realización de diganósticos y levantamiento de información relacionada con los bienes disponibles para la implementación del teletrabajo en el IGAC. </t>
  </si>
  <si>
    <t>Orlando José Maya Martínez</t>
  </si>
  <si>
    <t>Se anexa un archivo en el cual se estiman (en varios escenarios) los costos relacionados con las inspecciones ergonómicas y psicosociales de los teletrabajadores del IGAC por parte de profesionales de la ARL Positiva, esto con el fin de implementar el teletrabajo en el instituto.</t>
  </si>
  <si>
    <t>Se anexa la Resolución 368 de 2021, "Por la cual sederogala Resolución No. 869 de 2020,se conformael Equipo Líder de Teletrabajo y se implementan las acciones tendientes a la realización de Teletrabajo en el Instituto Geográfico Agustín Codazzi.”</t>
  </si>
  <si>
    <t>Se anexa matriz con cargos teletrabajables,  consolidados por empleo y dependencia.</t>
  </si>
  <si>
    <t>Se evidencian correos electrónicos enviados desde la cuenta "Comunicacion Interna" en las cuáles se sensibilizan a los servidores públicos del IGAC en temas relacionados con el teletrabajo, se les da a conocer la Resolución 368 de 2021 y se invita a una charla sobre este tema.</t>
  </si>
  <si>
    <t>Se evidencia solicitud solicitud de codificación de procedimiento de teletrabajo, procedimiento "Modalidad de Teletrabajo Institucional " y formato "SOLICITUD PARA CREACIÓN, ACTUALIZACIÓN Y/O DEROGACIÓN DE DOCUMENTOS DEL SGI" enviado a la OAP el 14 de julio de 2021.</t>
  </si>
  <si>
    <t>Se evidencia divulgación de la convocatoria a través de correos electrónicos remitidos desde el correo "Comunicación Interna" entre el 28 de junio y el 12 de julio de 2021.</t>
  </si>
  <si>
    <t>Se evidencia matriz en excel con la información consolidada de las solicitudes realizadas por los fucnionarios del IGAC</t>
  </si>
  <si>
    <t>Se recibe correo electrónico por parte de Armando Rojas, en el que informa que la actividad se encuentra suspendida, atendiendo el proceso de rediseño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</si>
</sst>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_-* #,##0.00\ _€_-;\-* #,##0.00\ _€_-;_-* &quot;-&quot;??\ _€_-;_-@_-"/>
  </numFmts>
  <fonts count="22"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sz val="12"/>
      <color rgb="FFFF0000"/>
      <name val="Arial"/>
      <family val="2"/>
    </font>
    <font>
      <b/>
      <sz val="11"/>
      <color theme="1"/>
      <name val="Calibri"/>
      <family val="2"/>
      <scheme val="minor"/>
    </font>
    <font>
      <b/>
      <sz val="14"/>
      <color theme="1"/>
      <name val="Calibri"/>
      <family val="2"/>
      <scheme val="minor"/>
    </font>
    <font>
      <b/>
      <u/>
      <sz val="11"/>
      <color theme="1"/>
      <name val="Calibri"/>
      <family val="2"/>
      <scheme val="minor"/>
    </font>
    <font>
      <b/>
      <sz val="8"/>
      <name val="Calibri"/>
      <family val="2"/>
      <scheme val="minor"/>
    </font>
    <font>
      <sz val="8"/>
      <name val="Calibri"/>
      <family val="2"/>
      <scheme val="minor"/>
    </font>
    <font>
      <sz val="8"/>
      <name val="Arial"/>
      <family val="2"/>
    </font>
    <font>
      <sz val="9"/>
      <color indexed="81"/>
      <name val="Tahoma"/>
      <family val="2"/>
    </font>
    <font>
      <b/>
      <sz val="9"/>
      <color indexed="81"/>
      <name val="Tahoma"/>
      <family val="2"/>
    </font>
    <font>
      <sz val="9"/>
      <color rgb="FF000000"/>
      <name val="Arial"/>
      <family val="2"/>
    </font>
    <font>
      <sz val="11"/>
      <color rgb="FF000000"/>
      <name val="Arial"/>
      <family val="2"/>
    </font>
  </fonts>
  <fills count="8">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1" fillId="0" borderId="0" xfId="1"/>
    <xf numFmtId="0" fontId="4" fillId="0" borderId="0" xfId="1" applyFont="1" applyFill="1" applyAlignment="1">
      <alignment vertical="center"/>
    </xf>
    <xf numFmtId="0" fontId="5" fillId="0" borderId="0" xfId="1" applyFont="1" applyFill="1" applyAlignment="1">
      <alignment horizontal="center" vertical="center"/>
    </xf>
    <xf numFmtId="0" fontId="10" fillId="2" borderId="1" xfId="1" applyFont="1" applyFill="1" applyBorder="1" applyAlignment="1">
      <alignment horizontal="center" vertical="center" wrapText="1"/>
    </xf>
    <xf numFmtId="0" fontId="11" fillId="0" borderId="13" xfId="1" applyFont="1" applyBorder="1" applyAlignment="1">
      <alignment horizontal="center" vertical="center"/>
    </xf>
    <xf numFmtId="0" fontId="6" fillId="0" borderId="1"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0" fillId="0" borderId="1" xfId="0" applyBorder="1"/>
    <xf numFmtId="0" fontId="10" fillId="0" borderId="0"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0" fillId="0" borderId="0" xfId="0" applyFont="1" applyFill="1" applyBorder="1" applyAlignment="1"/>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Fill="1" applyBorder="1" applyAlignment="1">
      <alignment vertical="center" wrapText="1"/>
    </xf>
    <xf numFmtId="0" fontId="6" fillId="0" borderId="24" xfId="1" applyFont="1" applyFill="1" applyBorder="1" applyAlignment="1">
      <alignment vertical="center" wrapText="1"/>
    </xf>
    <xf numFmtId="0" fontId="6" fillId="0" borderId="12" xfId="1" applyFont="1" applyFill="1" applyBorder="1" applyAlignment="1">
      <alignment vertical="center" wrapText="1"/>
    </xf>
    <xf numFmtId="0" fontId="6" fillId="0" borderId="3" xfId="1" applyNumberFormat="1" applyFont="1" applyFill="1" applyBorder="1" applyAlignment="1">
      <alignment horizontal="left" vertical="center" wrapText="1"/>
    </xf>
    <xf numFmtId="0" fontId="12" fillId="0" borderId="0" xfId="0" applyFont="1"/>
    <xf numFmtId="0" fontId="13" fillId="0" borderId="0" xfId="0" applyFont="1"/>
    <xf numFmtId="0" fontId="14" fillId="0" borderId="0" xfId="0" applyFont="1"/>
    <xf numFmtId="0" fontId="15" fillId="5" borderId="1" xfId="1" applyFont="1" applyFill="1" applyBorder="1" applyAlignment="1">
      <alignment horizontal="center" vertical="center" wrapText="1"/>
    </xf>
    <xf numFmtId="0" fontId="16" fillId="5" borderId="1" xfId="1" applyFont="1" applyFill="1" applyBorder="1" applyAlignment="1">
      <alignment horizontal="center" vertical="center" wrapText="1"/>
    </xf>
    <xf numFmtId="14" fontId="16" fillId="5" borderId="1" xfId="1" applyNumberFormat="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8" xfId="1" applyNumberFormat="1" applyFont="1" applyFill="1" applyBorder="1" applyAlignment="1">
      <alignment vertical="center" wrapText="1"/>
    </xf>
    <xf numFmtId="0" fontId="17" fillId="0" borderId="1" xfId="1" applyFont="1" applyFill="1" applyBorder="1" applyAlignment="1">
      <alignment horizontal="center" vertical="center" wrapText="1"/>
    </xf>
    <xf numFmtId="0" fontId="17" fillId="0" borderId="1" xfId="1" applyNumberFormat="1" applyFont="1" applyFill="1" applyBorder="1" applyAlignment="1">
      <alignment vertical="center" wrapText="1"/>
    </xf>
    <xf numFmtId="14" fontId="17" fillId="0" borderId="8" xfId="1" applyNumberFormat="1" applyFont="1" applyFill="1" applyBorder="1" applyAlignment="1">
      <alignment horizontal="center" vertical="center" wrapText="1"/>
    </xf>
    <xf numFmtId="14" fontId="17" fillId="0" borderId="1" xfId="1" applyNumberFormat="1" applyFont="1" applyFill="1" applyBorder="1" applyAlignment="1">
      <alignment horizontal="center" vertical="center" wrapText="1"/>
    </xf>
    <xf numFmtId="0" fontId="1" fillId="0" borderId="0" xfId="1" applyFont="1" applyFill="1" applyAlignment="1">
      <alignment vertical="center"/>
    </xf>
    <xf numFmtId="0" fontId="1" fillId="0" borderId="1" xfId="1" applyFont="1" applyFill="1" applyBorder="1" applyAlignment="1">
      <alignment horizontal="justify"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vertical="center" wrapText="1"/>
    </xf>
    <xf numFmtId="0" fontId="1" fillId="0" borderId="1" xfId="1" applyFont="1" applyFill="1" applyBorder="1" applyAlignment="1">
      <alignment horizontal="left" vertical="center" wrapText="1"/>
    </xf>
    <xf numFmtId="14" fontId="1" fillId="0" borderId="1" xfId="1" applyNumberFormat="1" applyFont="1" applyFill="1" applyBorder="1" applyAlignment="1">
      <alignment horizontal="center" vertical="center" wrapText="1"/>
    </xf>
    <xf numFmtId="0" fontId="1" fillId="0" borderId="1" xfId="1" applyNumberFormat="1" applyFont="1" applyFill="1" applyBorder="1" applyAlignment="1">
      <alignment horizontal="justify" vertical="center" wrapText="1"/>
    </xf>
    <xf numFmtId="0" fontId="1" fillId="0" borderId="1" xfId="1" applyNumberFormat="1" applyFont="1" applyFill="1" applyBorder="1" applyAlignment="1">
      <alignment horizontal="center" vertical="center" wrapText="1"/>
    </xf>
    <xf numFmtId="14" fontId="1" fillId="0" borderId="1" xfId="1" applyNumberFormat="1" applyFont="1" applyFill="1" applyBorder="1" applyAlignment="1">
      <alignment vertical="center" wrapText="1"/>
    </xf>
    <xf numFmtId="0" fontId="20" fillId="6" borderId="1" xfId="0" applyFont="1" applyFill="1" applyBorder="1" applyAlignment="1">
      <alignment vertical="center" wrapText="1"/>
    </xf>
    <xf numFmtId="0" fontId="20" fillId="6" borderId="8" xfId="0" applyFont="1" applyFill="1" applyBorder="1" applyAlignment="1">
      <alignment vertical="center" wrapText="1"/>
    </xf>
    <xf numFmtId="0" fontId="20" fillId="6" borderId="35" xfId="0" applyFont="1" applyFill="1" applyBorder="1" applyAlignment="1">
      <alignment vertical="center" wrapText="1"/>
    </xf>
    <xf numFmtId="0" fontId="20" fillId="6" borderId="34" xfId="0" applyFont="1" applyFill="1" applyBorder="1" applyAlignment="1">
      <alignment vertical="center" wrapText="1"/>
    </xf>
    <xf numFmtId="164" fontId="17" fillId="0" borderId="8" xfId="1" applyNumberFormat="1" applyFont="1" applyFill="1" applyBorder="1" applyAlignment="1">
      <alignment horizontal="center" vertical="center" wrapText="1"/>
    </xf>
    <xf numFmtId="0" fontId="20" fillId="7" borderId="8" xfId="0" applyFont="1" applyFill="1" applyBorder="1" applyAlignment="1">
      <alignment vertical="center" wrapText="1"/>
    </xf>
    <xf numFmtId="0" fontId="17" fillId="7" borderId="1" xfId="1" applyNumberFormat="1" applyFont="1" applyFill="1" applyBorder="1" applyAlignment="1">
      <alignment vertical="center" wrapText="1"/>
    </xf>
    <xf numFmtId="9" fontId="1" fillId="0" borderId="1" xfId="1" applyNumberFormat="1" applyBorder="1" applyAlignment="1">
      <alignment vertical="center"/>
    </xf>
    <xf numFmtId="14" fontId="0" fillId="0" borderId="1" xfId="0" applyNumberFormat="1" applyBorder="1" applyAlignment="1">
      <alignment vertical="center"/>
    </xf>
    <xf numFmtId="0" fontId="21" fillId="0" borderId="31" xfId="0" applyFont="1" applyBorder="1" applyAlignment="1">
      <alignment vertical="center" wrapText="1"/>
    </xf>
    <xf numFmtId="0" fontId="0" fillId="0" borderId="0" xfId="0" applyAlignment="1">
      <alignment horizontal="left" wrapText="1"/>
    </xf>
    <xf numFmtId="0" fontId="12" fillId="0" borderId="0" xfId="0" applyFont="1" applyAlignment="1">
      <alignment horizontal="left" wrapText="1"/>
    </xf>
    <xf numFmtId="0" fontId="3" fillId="0" borderId="2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3" xfId="1" applyFont="1" applyFill="1" applyBorder="1" applyAlignment="1">
      <alignment horizontal="center" vertical="top" wrapText="1"/>
    </xf>
    <xf numFmtId="0" fontId="9" fillId="0"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7" xfId="1" applyFont="1" applyFill="1" applyBorder="1" applyAlignment="1">
      <alignment horizontal="center" vertical="center"/>
    </xf>
    <xf numFmtId="0" fontId="11" fillId="0" borderId="20" xfId="1" applyFont="1" applyBorder="1" applyAlignment="1">
      <alignment horizontal="center" vertical="center" wrapText="1"/>
    </xf>
    <xf numFmtId="0" fontId="11" fillId="0" borderId="21" xfId="1" applyFont="1" applyBorder="1" applyAlignment="1">
      <alignment horizontal="center" vertical="center" wrapText="1"/>
    </xf>
    <xf numFmtId="0" fontId="9" fillId="0" borderId="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21" fillId="0" borderId="10" xfId="1" applyFont="1" applyFill="1" applyBorder="1" applyAlignment="1">
      <alignment horizontal="left" vertical="center" wrapText="1"/>
    </xf>
    <xf numFmtId="0" fontId="21" fillId="0" borderId="29" xfId="1" applyFont="1" applyFill="1" applyBorder="1" applyAlignment="1">
      <alignment horizontal="left" vertical="center" wrapText="1"/>
    </xf>
    <xf numFmtId="0" fontId="21" fillId="0" borderId="10" xfId="0" applyFont="1" applyBorder="1" applyAlignment="1">
      <alignment horizontal="left" vertical="center"/>
    </xf>
    <xf numFmtId="0" fontId="21" fillId="0" borderId="29" xfId="0" applyFont="1" applyBorder="1" applyAlignment="1">
      <alignment horizontal="lef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9" fillId="0" borderId="1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0" borderId="10"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3"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3"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33"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7" xfId="1" applyFont="1" applyFill="1" applyBorder="1" applyAlignment="1">
      <alignment horizontal="center" vertical="center" wrapText="1"/>
    </xf>
    <xf numFmtId="9" fontId="0" fillId="0" borderId="1" xfId="0" applyNumberFormat="1" applyBorder="1" applyAlignment="1">
      <alignment horizontal="right" vertical="center"/>
    </xf>
    <xf numFmtId="9" fontId="0" fillId="0" borderId="1" xfId="0" applyNumberFormat="1" applyBorder="1" applyAlignment="1">
      <alignment vertical="center"/>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topLeftCell="A39" workbookViewId="0">
      <selection activeCell="A15" sqref="A15"/>
    </sheetView>
  </sheetViews>
  <sheetFormatPr baseColWidth="10" defaultColWidth="11.42578125"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62"/>
      <c r="B2" s="65" t="s">
        <v>0</v>
      </c>
      <c r="C2" s="66"/>
      <c r="D2" s="66"/>
      <c r="E2" s="66"/>
      <c r="F2" s="66"/>
      <c r="G2" s="66"/>
      <c r="H2" s="66"/>
      <c r="I2" s="67"/>
      <c r="J2" s="74" t="s">
        <v>1</v>
      </c>
    </row>
    <row r="3" spans="1:10" x14ac:dyDescent="0.25">
      <c r="A3" s="63"/>
      <c r="B3" s="68"/>
      <c r="C3" s="69"/>
      <c r="D3" s="69"/>
      <c r="E3" s="69"/>
      <c r="F3" s="69"/>
      <c r="G3" s="69"/>
      <c r="H3" s="69"/>
      <c r="I3" s="70"/>
      <c r="J3" s="75"/>
    </row>
    <row r="4" spans="1:10" ht="15.75" thickBot="1" x14ac:dyDescent="0.3">
      <c r="A4" s="64"/>
      <c r="B4" s="71"/>
      <c r="C4" s="72"/>
      <c r="D4" s="72"/>
      <c r="E4" s="72"/>
      <c r="F4" s="72"/>
      <c r="G4" s="72"/>
      <c r="H4" s="72"/>
      <c r="I4" s="73"/>
      <c r="J4" s="5" t="s">
        <v>2</v>
      </c>
    </row>
    <row r="6" spans="1:10" ht="18.75" x14ac:dyDescent="0.3">
      <c r="A6" s="30" t="s">
        <v>3</v>
      </c>
    </row>
    <row r="8" spans="1:10" x14ac:dyDescent="0.25">
      <c r="A8" t="s">
        <v>4</v>
      </c>
    </row>
    <row r="10" spans="1:10" x14ac:dyDescent="0.25">
      <c r="A10" s="31" t="s">
        <v>5</v>
      </c>
    </row>
    <row r="11" spans="1:10" x14ac:dyDescent="0.25">
      <c r="A11" s="29" t="s">
        <v>6</v>
      </c>
    </row>
    <row r="12" spans="1:10" x14ac:dyDescent="0.25">
      <c r="A12" s="29" t="s">
        <v>7</v>
      </c>
    </row>
    <row r="13" spans="1:10" x14ac:dyDescent="0.25">
      <c r="A13" t="s">
        <v>8</v>
      </c>
    </row>
    <row r="14" spans="1:10" x14ac:dyDescent="0.25">
      <c r="A14" t="s">
        <v>9</v>
      </c>
    </row>
    <row r="15" spans="1:10" ht="15" customHeight="1" x14ac:dyDescent="0.25">
      <c r="A15" s="61" t="s">
        <v>10</v>
      </c>
      <c r="B15" s="61"/>
      <c r="C15" s="61"/>
      <c r="D15" s="61"/>
      <c r="E15" s="61"/>
      <c r="F15" s="61"/>
      <c r="G15" s="61"/>
      <c r="H15" s="61"/>
      <c r="I15" s="61"/>
      <c r="J15" s="61"/>
    </row>
    <row r="16" spans="1:10" x14ac:dyDescent="0.25">
      <c r="A16" s="61"/>
      <c r="B16" s="61"/>
      <c r="C16" s="61"/>
      <c r="D16" s="61"/>
      <c r="E16" s="61"/>
      <c r="F16" s="61"/>
      <c r="G16" s="61"/>
      <c r="H16" s="61"/>
      <c r="I16" s="61"/>
      <c r="J16" s="61"/>
    </row>
    <row r="17" spans="1:10" x14ac:dyDescent="0.25">
      <c r="A17" s="61"/>
      <c r="B17" s="61"/>
      <c r="C17" s="61"/>
      <c r="D17" s="61"/>
      <c r="E17" s="61"/>
      <c r="F17" s="61"/>
      <c r="G17" s="61"/>
      <c r="H17" s="61"/>
      <c r="I17" s="61"/>
      <c r="J17" s="61"/>
    </row>
    <row r="18" spans="1:10" x14ac:dyDescent="0.25">
      <c r="A18" t="s">
        <v>11</v>
      </c>
    </row>
    <row r="19" spans="1:10" x14ac:dyDescent="0.25">
      <c r="A19" t="s">
        <v>12</v>
      </c>
    </row>
    <row r="20" spans="1:10" x14ac:dyDescent="0.25">
      <c r="A20" t="s">
        <v>13</v>
      </c>
    </row>
    <row r="21" spans="1:10" x14ac:dyDescent="0.25">
      <c r="A21" t="s">
        <v>14</v>
      </c>
    </row>
    <row r="22" spans="1:10" x14ac:dyDescent="0.25">
      <c r="A22" t="s">
        <v>15</v>
      </c>
    </row>
    <row r="24" spans="1:10" x14ac:dyDescent="0.25">
      <c r="A24" s="31" t="s">
        <v>16</v>
      </c>
    </row>
    <row r="25" spans="1:10" x14ac:dyDescent="0.25">
      <c r="A25" s="29" t="s">
        <v>17</v>
      </c>
    </row>
    <row r="26" spans="1:10" x14ac:dyDescent="0.25">
      <c r="A26" s="29" t="s">
        <v>18</v>
      </c>
    </row>
    <row r="27" spans="1:10" x14ac:dyDescent="0.25">
      <c r="A27" s="61" t="s">
        <v>19</v>
      </c>
      <c r="B27" s="61"/>
      <c r="C27" s="61"/>
      <c r="D27" s="61"/>
      <c r="E27" s="61"/>
      <c r="F27" s="61"/>
      <c r="G27" s="61"/>
      <c r="H27" s="61"/>
      <c r="I27" s="61"/>
      <c r="J27" s="61"/>
    </row>
    <row r="28" spans="1:10" x14ac:dyDescent="0.25">
      <c r="A28" s="61"/>
      <c r="B28" s="61"/>
      <c r="C28" s="61"/>
      <c r="D28" s="61"/>
      <c r="E28" s="61"/>
      <c r="F28" s="61"/>
      <c r="G28" s="61"/>
      <c r="H28" s="61"/>
      <c r="I28" s="61"/>
      <c r="J28" s="61"/>
    </row>
    <row r="29" spans="1:10" x14ac:dyDescent="0.25">
      <c r="A29" s="29" t="s">
        <v>20</v>
      </c>
    </row>
    <row r="30" spans="1:10" x14ac:dyDescent="0.25">
      <c r="A30" t="s">
        <v>21</v>
      </c>
    </row>
    <row r="31" spans="1:10" x14ac:dyDescent="0.25">
      <c r="A31" s="29" t="s">
        <v>22</v>
      </c>
    </row>
    <row r="32" spans="1:10" x14ac:dyDescent="0.25">
      <c r="A32" t="s">
        <v>23</v>
      </c>
    </row>
    <row r="33" spans="1:10" x14ac:dyDescent="0.25">
      <c r="A33" t="s">
        <v>24</v>
      </c>
    </row>
    <row r="34" spans="1:10" x14ac:dyDescent="0.25">
      <c r="A34" s="29" t="s">
        <v>25</v>
      </c>
    </row>
    <row r="35" spans="1:10" x14ac:dyDescent="0.25">
      <c r="A35" t="s">
        <v>26</v>
      </c>
    </row>
    <row r="36" spans="1:10" x14ac:dyDescent="0.25">
      <c r="A36" t="s">
        <v>27</v>
      </c>
    </row>
    <row r="37" spans="1:10" x14ac:dyDescent="0.25">
      <c r="A37" s="60" t="s">
        <v>28</v>
      </c>
      <c r="B37" s="60"/>
      <c r="C37" s="60"/>
      <c r="D37" s="60"/>
      <c r="E37" s="60"/>
      <c r="F37" s="60"/>
      <c r="G37" s="60"/>
      <c r="H37" s="60"/>
      <c r="I37" s="60"/>
      <c r="J37" s="60"/>
    </row>
    <row r="38" spans="1:10" x14ac:dyDescent="0.25">
      <c r="A38" s="60"/>
      <c r="B38" s="60"/>
      <c r="C38" s="60"/>
      <c r="D38" s="60"/>
      <c r="E38" s="60"/>
      <c r="F38" s="60"/>
      <c r="G38" s="60"/>
      <c r="H38" s="60"/>
      <c r="I38" s="60"/>
      <c r="J38" s="60"/>
    </row>
    <row r="40" spans="1:10" x14ac:dyDescent="0.25">
      <c r="A40" s="31" t="s">
        <v>29</v>
      </c>
    </row>
    <row r="41" spans="1:10" x14ac:dyDescent="0.25">
      <c r="A41" t="s">
        <v>30</v>
      </c>
    </row>
    <row r="42" spans="1:10" x14ac:dyDescent="0.25">
      <c r="A42" t="s">
        <v>31</v>
      </c>
    </row>
    <row r="43" spans="1:10" x14ac:dyDescent="0.25">
      <c r="A43" t="s">
        <v>32</v>
      </c>
    </row>
    <row r="44" spans="1:10" x14ac:dyDescent="0.25">
      <c r="A44" s="60" t="s">
        <v>33</v>
      </c>
      <c r="B44" s="60"/>
      <c r="C44" s="60"/>
      <c r="D44" s="60"/>
      <c r="E44" s="60"/>
      <c r="F44" s="60"/>
      <c r="G44" s="60"/>
      <c r="H44" s="60"/>
      <c r="I44" s="60"/>
      <c r="J44" s="60"/>
    </row>
    <row r="45" spans="1:10" x14ac:dyDescent="0.25">
      <c r="A45" s="60"/>
      <c r="B45" s="60"/>
      <c r="C45" s="60"/>
      <c r="D45" s="60"/>
      <c r="E45" s="60"/>
      <c r="F45" s="60"/>
      <c r="G45" s="60"/>
      <c r="H45" s="60"/>
      <c r="I45" s="60"/>
      <c r="J45" s="60"/>
    </row>
    <row r="46" spans="1:10" x14ac:dyDescent="0.25">
      <c r="A46" t="s">
        <v>34</v>
      </c>
    </row>
  </sheetData>
  <mergeCells count="7">
    <mergeCell ref="A44:J45"/>
    <mergeCell ref="A27:J28"/>
    <mergeCell ref="A2:A4"/>
    <mergeCell ref="B2:I4"/>
    <mergeCell ref="J2:J3"/>
    <mergeCell ref="A15:J17"/>
    <mergeCell ref="A37:J38"/>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topLeftCell="A7" zoomScale="120" zoomScaleNormal="120" workbookViewId="0">
      <selection activeCell="A6" sqref="A6"/>
    </sheetView>
  </sheetViews>
  <sheetFormatPr baseColWidth="10" defaultColWidth="11.42578125" defaultRowHeight="15" x14ac:dyDescent="0.25"/>
  <cols>
    <col min="1" max="1" width="26.7109375" customWidth="1"/>
    <col min="2" max="2" width="25" customWidth="1"/>
    <col min="3" max="3" width="25.42578125" customWidth="1"/>
    <col min="4" max="4" width="18.85546875" customWidth="1"/>
    <col min="5" max="5" width="21" customWidth="1"/>
    <col min="6" max="6" width="20.7109375" customWidth="1"/>
    <col min="7" max="7" width="49.42578125" customWidth="1"/>
    <col min="8" max="8" width="44.5703125" customWidth="1"/>
    <col min="9" max="9" width="36.2851562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2"/>
      <c r="B2" s="65" t="s">
        <v>0</v>
      </c>
      <c r="C2" s="66"/>
      <c r="D2" s="66"/>
      <c r="E2" s="66"/>
      <c r="F2" s="66"/>
      <c r="G2" s="66"/>
      <c r="H2" s="66"/>
      <c r="I2" s="67"/>
      <c r="J2" s="74" t="s">
        <v>1</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63"/>
      <c r="B3" s="68"/>
      <c r="C3" s="69"/>
      <c r="D3" s="69"/>
      <c r="E3" s="69"/>
      <c r="F3" s="69"/>
      <c r="G3" s="69"/>
      <c r="H3" s="69"/>
      <c r="I3" s="70"/>
      <c r="J3" s="75"/>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64"/>
      <c r="B4" s="71"/>
      <c r="C4" s="72"/>
      <c r="D4" s="72"/>
      <c r="E4" s="72"/>
      <c r="F4" s="72"/>
      <c r="G4" s="72"/>
      <c r="H4" s="72"/>
      <c r="I4" s="73"/>
      <c r="J4" s="5" t="s">
        <v>2</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76" t="s">
        <v>35</v>
      </c>
      <c r="B5" s="77"/>
      <c r="C5" s="77"/>
      <c r="D5" s="77"/>
      <c r="E5" s="77"/>
      <c r="F5" s="77"/>
      <c r="G5" s="77"/>
      <c r="H5" s="77"/>
      <c r="I5" s="77"/>
      <c r="J5" s="78"/>
      <c r="K5" s="41"/>
      <c r="L5" s="41"/>
      <c r="M5" s="41"/>
      <c r="N5" s="41"/>
      <c r="O5" s="41"/>
      <c r="P5" s="41"/>
      <c r="Q5" s="41"/>
      <c r="R5" s="41"/>
      <c r="S5" s="41"/>
      <c r="T5" s="41"/>
      <c r="U5" s="41"/>
      <c r="V5" s="41"/>
      <c r="W5" s="41"/>
      <c r="X5" s="41"/>
      <c r="Y5" s="41"/>
      <c r="Z5" s="41"/>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49.5" customHeight="1" x14ac:dyDescent="0.25">
      <c r="A6" s="4" t="s">
        <v>36</v>
      </c>
      <c r="B6" s="4" t="s">
        <v>37</v>
      </c>
      <c r="C6" s="4" t="s">
        <v>38</v>
      </c>
      <c r="D6" s="4" t="s">
        <v>39</v>
      </c>
      <c r="E6" s="4" t="s">
        <v>40</v>
      </c>
      <c r="F6" s="4" t="s">
        <v>41</v>
      </c>
      <c r="G6" s="4" t="s">
        <v>42</v>
      </c>
      <c r="H6" s="4" t="s">
        <v>43</v>
      </c>
      <c r="I6" s="4" t="s">
        <v>44</v>
      </c>
      <c r="J6" s="4" t="s">
        <v>45</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row>
    <row r="7" spans="1:111" ht="192.75" customHeight="1" x14ac:dyDescent="0.25">
      <c r="A7" s="32" t="s">
        <v>46</v>
      </c>
      <c r="B7" s="33" t="s">
        <v>47</v>
      </c>
      <c r="C7" s="33" t="s">
        <v>48</v>
      </c>
      <c r="D7" s="33" t="s">
        <v>49</v>
      </c>
      <c r="E7" s="33" t="s">
        <v>50</v>
      </c>
      <c r="F7" s="33" t="s">
        <v>50</v>
      </c>
      <c r="G7" s="33" t="s">
        <v>51</v>
      </c>
      <c r="H7" s="33" t="s">
        <v>52</v>
      </c>
      <c r="I7" s="33" t="s">
        <v>53</v>
      </c>
      <c r="J7" s="34">
        <v>44561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25">
      <c r="A8" s="6"/>
      <c r="B8" s="42"/>
      <c r="C8" s="42"/>
      <c r="D8" s="43"/>
      <c r="E8" s="43"/>
      <c r="F8" s="42"/>
      <c r="G8" s="43"/>
      <c r="H8" s="44"/>
      <c r="I8" s="45"/>
      <c r="J8" s="46"/>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6"/>
      <c r="B9" s="42"/>
      <c r="C9" s="42"/>
      <c r="D9" s="43"/>
      <c r="E9" s="43"/>
      <c r="F9" s="42"/>
      <c r="G9" s="43"/>
      <c r="H9" s="44"/>
      <c r="I9" s="45"/>
      <c r="J9" s="46"/>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5">
      <c r="A10" s="6"/>
      <c r="B10" s="42"/>
      <c r="C10" s="42"/>
      <c r="D10" s="43"/>
      <c r="E10" s="43"/>
      <c r="F10" s="42"/>
      <c r="G10" s="43"/>
      <c r="H10" s="44"/>
      <c r="I10" s="45"/>
      <c r="J10" s="46"/>
    </row>
    <row r="11" spans="1:111" ht="20.100000000000001" customHeight="1" x14ac:dyDescent="0.25">
      <c r="A11" s="6"/>
      <c r="B11" s="42"/>
      <c r="C11" s="42"/>
      <c r="D11" s="43"/>
      <c r="E11" s="43"/>
      <c r="F11" s="42"/>
      <c r="G11" s="43"/>
      <c r="H11" s="44"/>
      <c r="I11" s="45"/>
      <c r="J11" s="46"/>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&amp;R&amp;7FO-DEP-PC03-01
V3
25/03/2021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28"/>
  <sheetViews>
    <sheetView showGridLines="0" topLeftCell="A23" zoomScale="120" zoomScaleNormal="120" workbookViewId="0">
      <selection activeCell="A28" sqref="A28"/>
    </sheetView>
  </sheetViews>
  <sheetFormatPr baseColWidth="10" defaultColWidth="11.42578125" defaultRowHeight="15" x14ac:dyDescent="0.25"/>
  <cols>
    <col min="1" max="1" width="35.28515625" customWidth="1"/>
    <col min="2" max="2" width="25" customWidth="1"/>
    <col min="3" max="3" width="25.42578125" customWidth="1"/>
    <col min="4" max="4" width="18.85546875" customWidth="1"/>
    <col min="5" max="5" width="21" customWidth="1"/>
    <col min="6" max="6" width="17.140625" customWidth="1"/>
    <col min="7" max="7" width="17" customWidth="1"/>
    <col min="8" max="8" width="38.71093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62"/>
      <c r="B2" s="65" t="s">
        <v>0</v>
      </c>
      <c r="C2" s="66"/>
      <c r="D2" s="66"/>
      <c r="E2" s="66"/>
      <c r="F2" s="66"/>
      <c r="G2" s="67"/>
      <c r="H2" s="83" t="s">
        <v>1</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row>
    <row r="3" spans="1:109" ht="15" customHeight="1" x14ac:dyDescent="0.25">
      <c r="A3" s="63"/>
      <c r="B3" s="68"/>
      <c r="C3" s="69"/>
      <c r="D3" s="69"/>
      <c r="E3" s="69"/>
      <c r="F3" s="69"/>
      <c r="G3" s="70"/>
      <c r="H3" s="84"/>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row>
    <row r="4" spans="1:109" ht="15.75" customHeight="1" thickBot="1" x14ac:dyDescent="0.3">
      <c r="A4" s="64"/>
      <c r="B4" s="71"/>
      <c r="C4" s="72"/>
      <c r="D4" s="72"/>
      <c r="E4" s="72"/>
      <c r="F4" s="72"/>
      <c r="G4" s="73"/>
      <c r="H4" s="5" t="s">
        <v>2</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row>
    <row r="5" spans="1:109" ht="20.25" customHeight="1" x14ac:dyDescent="0.25">
      <c r="A5" s="85" t="s">
        <v>54</v>
      </c>
      <c r="B5" s="86"/>
      <c r="C5" s="86"/>
      <c r="D5" s="86"/>
      <c r="E5" s="86"/>
      <c r="F5" s="86"/>
      <c r="G5" s="86"/>
      <c r="H5" s="86"/>
      <c r="I5" s="41"/>
      <c r="J5" s="41"/>
      <c r="K5" s="41"/>
      <c r="L5" s="41"/>
      <c r="M5" s="41"/>
      <c r="N5" s="41"/>
      <c r="O5" s="41"/>
      <c r="P5" s="41"/>
      <c r="Q5" s="41"/>
      <c r="R5" s="41"/>
      <c r="S5" s="41"/>
      <c r="T5" s="41"/>
      <c r="U5" s="41"/>
      <c r="V5" s="41"/>
      <c r="W5" s="41"/>
      <c r="X5" s="41"/>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row>
    <row r="6" spans="1:109" ht="26.25" customHeight="1" x14ac:dyDescent="0.25">
      <c r="A6" s="18" t="s">
        <v>55</v>
      </c>
      <c r="B6" s="87" t="s">
        <v>56</v>
      </c>
      <c r="C6" s="88"/>
      <c r="D6" s="88"/>
      <c r="E6" s="88"/>
      <c r="F6" s="88"/>
      <c r="G6" s="88"/>
      <c r="H6" s="89"/>
      <c r="I6" s="41"/>
      <c r="J6" s="41"/>
      <c r="K6" s="41"/>
      <c r="L6" s="41"/>
      <c r="M6" s="41"/>
      <c r="N6" s="41"/>
      <c r="O6" s="41"/>
      <c r="P6" s="41"/>
      <c r="Q6" s="41"/>
      <c r="R6" s="41"/>
      <c r="S6" s="41"/>
      <c r="T6" s="41"/>
      <c r="U6" s="41"/>
      <c r="V6" s="41"/>
      <c r="W6" s="41"/>
      <c r="X6" s="41"/>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row>
    <row r="7" spans="1:109" ht="26.25" customHeight="1" x14ac:dyDescent="0.25">
      <c r="A7" s="18" t="s">
        <v>57</v>
      </c>
      <c r="B7" s="79" t="s">
        <v>58</v>
      </c>
      <c r="C7" s="80"/>
      <c r="D7" s="19" t="s">
        <v>59</v>
      </c>
      <c r="E7" s="81" t="s">
        <v>60</v>
      </c>
      <c r="F7" s="82"/>
      <c r="G7" s="19" t="s">
        <v>61</v>
      </c>
      <c r="H7" s="59" t="s">
        <v>62</v>
      </c>
      <c r="I7" s="41"/>
      <c r="J7" s="41"/>
      <c r="K7" s="41"/>
      <c r="L7" s="41"/>
      <c r="M7" s="41"/>
      <c r="N7" s="41"/>
      <c r="O7" s="41"/>
      <c r="P7" s="41"/>
      <c r="Q7" s="41"/>
      <c r="R7" s="41"/>
      <c r="S7" s="41"/>
      <c r="T7" s="41"/>
      <c r="U7" s="41"/>
      <c r="V7" s="41"/>
      <c r="W7" s="41"/>
      <c r="X7" s="41"/>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row>
    <row r="8" spans="1:109" ht="12.75" customHeight="1" x14ac:dyDescent="0.25">
      <c r="A8" s="15"/>
      <c r="B8" s="16"/>
      <c r="C8" s="16"/>
      <c r="D8" s="11"/>
      <c r="E8" s="17"/>
      <c r="F8" s="17"/>
      <c r="G8" s="11"/>
      <c r="H8" s="17"/>
      <c r="I8" s="41"/>
      <c r="J8" s="41"/>
      <c r="K8" s="41"/>
      <c r="L8" s="41"/>
      <c r="M8" s="41"/>
      <c r="N8" s="41"/>
      <c r="O8" s="41"/>
      <c r="P8" s="41"/>
      <c r="Q8" s="41"/>
      <c r="R8" s="41"/>
      <c r="S8" s="41"/>
      <c r="T8" s="41"/>
      <c r="U8" s="41"/>
      <c r="V8" s="41"/>
      <c r="W8" s="41"/>
      <c r="X8" s="41"/>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row>
    <row r="9" spans="1:109" ht="25.5" x14ac:dyDescent="0.25">
      <c r="A9" s="12" t="s">
        <v>63</v>
      </c>
      <c r="B9" s="13" t="s">
        <v>64</v>
      </c>
      <c r="C9" s="13" t="s">
        <v>65</v>
      </c>
      <c r="D9" s="13" t="s">
        <v>66</v>
      </c>
      <c r="E9" s="13" t="s">
        <v>67</v>
      </c>
      <c r="F9" s="13" t="s">
        <v>68</v>
      </c>
      <c r="G9" s="13" t="s">
        <v>69</v>
      </c>
      <c r="H9" s="14" t="s">
        <v>70</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row>
    <row r="10" spans="1:109" ht="81" customHeight="1" x14ac:dyDescent="0.25">
      <c r="A10" s="50" t="s">
        <v>71</v>
      </c>
      <c r="B10" s="35" t="s">
        <v>72</v>
      </c>
      <c r="C10" s="35" t="s">
        <v>72</v>
      </c>
      <c r="D10" s="35" t="s">
        <v>73</v>
      </c>
      <c r="E10" s="35" t="s">
        <v>74</v>
      </c>
      <c r="F10" s="39" t="s">
        <v>75</v>
      </c>
      <c r="G10" s="39" t="s">
        <v>76</v>
      </c>
      <c r="H10" s="36" t="s">
        <v>77</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ht="33" customHeight="1" x14ac:dyDescent="0.25">
      <c r="A11" s="51" t="s">
        <v>78</v>
      </c>
      <c r="B11" s="35" t="s">
        <v>72</v>
      </c>
      <c r="C11" s="35" t="s">
        <v>72</v>
      </c>
      <c r="D11" s="35" t="s">
        <v>73</v>
      </c>
      <c r="E11" s="54" t="s">
        <v>74</v>
      </c>
      <c r="F11" s="40" t="s">
        <v>79</v>
      </c>
      <c r="G11" s="40" t="s">
        <v>80</v>
      </c>
      <c r="H11" s="38" t="s">
        <v>81</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22.5" customHeight="1" x14ac:dyDescent="0.25">
      <c r="A12" s="51" t="s">
        <v>82</v>
      </c>
      <c r="B12" s="35" t="s">
        <v>72</v>
      </c>
      <c r="C12" s="35" t="s">
        <v>72</v>
      </c>
      <c r="D12" s="35" t="s">
        <v>73</v>
      </c>
      <c r="E12" s="54"/>
      <c r="F12" s="37" t="s">
        <v>83</v>
      </c>
      <c r="G12" s="37" t="s">
        <v>84</v>
      </c>
      <c r="H12" s="38" t="s">
        <v>85</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row>
    <row r="13" spans="1:109" ht="36" x14ac:dyDescent="0.25">
      <c r="A13" s="55" t="s">
        <v>86</v>
      </c>
      <c r="B13" s="35" t="s">
        <v>72</v>
      </c>
      <c r="C13" s="35" t="s">
        <v>72</v>
      </c>
      <c r="D13" s="35" t="s">
        <v>73</v>
      </c>
      <c r="E13" s="35" t="s">
        <v>74</v>
      </c>
      <c r="F13" s="37" t="s">
        <v>83</v>
      </c>
      <c r="G13" s="37" t="s">
        <v>84</v>
      </c>
      <c r="H13" s="38" t="s">
        <v>85</v>
      </c>
    </row>
    <row r="14" spans="1:109" ht="48" x14ac:dyDescent="0.25">
      <c r="A14" s="51" t="s">
        <v>87</v>
      </c>
      <c r="B14" s="35" t="s">
        <v>72</v>
      </c>
      <c r="C14" s="35" t="s">
        <v>72</v>
      </c>
      <c r="D14" s="35" t="s">
        <v>73</v>
      </c>
      <c r="E14" s="35" t="s">
        <v>74</v>
      </c>
      <c r="F14" s="37" t="s">
        <v>88</v>
      </c>
      <c r="G14" s="37" t="s">
        <v>84</v>
      </c>
      <c r="H14" s="38" t="s">
        <v>89</v>
      </c>
    </row>
    <row r="15" spans="1:109" ht="24" x14ac:dyDescent="0.25">
      <c r="A15" s="51" t="s">
        <v>90</v>
      </c>
      <c r="B15" s="35" t="s">
        <v>72</v>
      </c>
      <c r="C15" s="35" t="s">
        <v>72</v>
      </c>
      <c r="D15" s="35" t="s">
        <v>73</v>
      </c>
      <c r="E15" s="35" t="s">
        <v>74</v>
      </c>
      <c r="F15" s="37" t="s">
        <v>91</v>
      </c>
      <c r="G15" s="37" t="s">
        <v>92</v>
      </c>
      <c r="H15" s="38" t="s">
        <v>93</v>
      </c>
    </row>
    <row r="16" spans="1:109" ht="84" x14ac:dyDescent="0.25">
      <c r="A16" s="51" t="s">
        <v>94</v>
      </c>
      <c r="B16" s="35" t="s">
        <v>72</v>
      </c>
      <c r="C16" s="35" t="s">
        <v>72</v>
      </c>
      <c r="D16" s="35" t="s">
        <v>73</v>
      </c>
      <c r="E16" s="35" t="s">
        <v>74</v>
      </c>
      <c r="F16" s="37" t="s">
        <v>91</v>
      </c>
      <c r="G16" s="37" t="s">
        <v>92</v>
      </c>
      <c r="H16" s="38" t="s">
        <v>95</v>
      </c>
    </row>
    <row r="17" spans="1:8" ht="24" x14ac:dyDescent="0.25">
      <c r="A17" s="51" t="s">
        <v>96</v>
      </c>
      <c r="B17" s="35" t="s">
        <v>72</v>
      </c>
      <c r="C17" s="35" t="s">
        <v>72</v>
      </c>
      <c r="D17" s="35" t="s">
        <v>73</v>
      </c>
      <c r="E17" s="35" t="s">
        <v>74</v>
      </c>
      <c r="F17" s="37" t="s">
        <v>97</v>
      </c>
      <c r="G17" s="37" t="s">
        <v>98</v>
      </c>
      <c r="H17" s="38" t="s">
        <v>99</v>
      </c>
    </row>
    <row r="18" spans="1:8" ht="22.5" x14ac:dyDescent="0.25">
      <c r="A18" s="51" t="s">
        <v>100</v>
      </c>
      <c r="B18" s="35" t="s">
        <v>72</v>
      </c>
      <c r="C18" s="35" t="s">
        <v>72</v>
      </c>
      <c r="D18" s="35" t="s">
        <v>73</v>
      </c>
      <c r="E18" s="35" t="s">
        <v>74</v>
      </c>
      <c r="F18" s="37" t="s">
        <v>101</v>
      </c>
      <c r="G18" s="37" t="s">
        <v>102</v>
      </c>
      <c r="H18" s="38" t="s">
        <v>103</v>
      </c>
    </row>
    <row r="19" spans="1:8" ht="24" x14ac:dyDescent="0.25">
      <c r="A19" s="51" t="s">
        <v>104</v>
      </c>
      <c r="B19" s="35" t="s">
        <v>72</v>
      </c>
      <c r="C19" s="35" t="s">
        <v>72</v>
      </c>
      <c r="D19" s="35" t="s">
        <v>73</v>
      </c>
      <c r="E19" s="35" t="s">
        <v>74</v>
      </c>
      <c r="F19" s="37" t="s">
        <v>105</v>
      </c>
      <c r="G19" s="37" t="s">
        <v>106</v>
      </c>
      <c r="H19" s="38" t="s">
        <v>107</v>
      </c>
    </row>
    <row r="20" spans="1:8" ht="84" x14ac:dyDescent="0.25">
      <c r="A20" s="51" t="s">
        <v>108</v>
      </c>
      <c r="B20" s="35" t="s">
        <v>72</v>
      </c>
      <c r="C20" s="35" t="s">
        <v>72</v>
      </c>
      <c r="D20" s="35" t="s">
        <v>73</v>
      </c>
      <c r="E20" s="35" t="s">
        <v>109</v>
      </c>
      <c r="F20" s="37" t="s">
        <v>110</v>
      </c>
      <c r="G20" s="37" t="s">
        <v>111</v>
      </c>
      <c r="H20" s="38" t="s">
        <v>112</v>
      </c>
    </row>
    <row r="21" spans="1:8" ht="48" x14ac:dyDescent="0.25">
      <c r="A21" s="51" t="s">
        <v>113</v>
      </c>
      <c r="B21" s="35" t="s">
        <v>72</v>
      </c>
      <c r="C21" s="35" t="s">
        <v>72</v>
      </c>
      <c r="D21" s="35" t="s">
        <v>73</v>
      </c>
      <c r="E21" s="35" t="s">
        <v>74</v>
      </c>
      <c r="F21" s="37" t="s">
        <v>114</v>
      </c>
      <c r="G21" s="37" t="s">
        <v>115</v>
      </c>
      <c r="H21" s="38" t="s">
        <v>116</v>
      </c>
    </row>
    <row r="22" spans="1:8" ht="92.25" customHeight="1" x14ac:dyDescent="0.25">
      <c r="A22" s="51" t="s">
        <v>117</v>
      </c>
      <c r="B22" s="35" t="s">
        <v>72</v>
      </c>
      <c r="C22" s="35" t="s">
        <v>72</v>
      </c>
      <c r="D22" s="35" t="s">
        <v>73</v>
      </c>
      <c r="E22" s="35" t="s">
        <v>74</v>
      </c>
      <c r="F22" s="37" t="s">
        <v>118</v>
      </c>
      <c r="G22" s="37" t="s">
        <v>119</v>
      </c>
      <c r="H22" s="38" t="s">
        <v>120</v>
      </c>
    </row>
    <row r="23" spans="1:8" ht="48" x14ac:dyDescent="0.25">
      <c r="A23" s="51" t="s">
        <v>121</v>
      </c>
      <c r="B23" s="35" t="s">
        <v>72</v>
      </c>
      <c r="C23" s="35" t="s">
        <v>72</v>
      </c>
      <c r="D23" s="35" t="s">
        <v>73</v>
      </c>
      <c r="E23" s="35" t="s">
        <v>74</v>
      </c>
      <c r="F23" s="37" t="s">
        <v>118</v>
      </c>
      <c r="G23" s="37" t="s">
        <v>119</v>
      </c>
      <c r="H23" s="38" t="s">
        <v>122</v>
      </c>
    </row>
    <row r="24" spans="1:8" ht="22.5" x14ac:dyDescent="0.25">
      <c r="A24" s="55" t="s">
        <v>123</v>
      </c>
      <c r="B24" s="35" t="s">
        <v>72</v>
      </c>
      <c r="C24" s="35" t="s">
        <v>72</v>
      </c>
      <c r="D24" s="35" t="s">
        <v>73</v>
      </c>
      <c r="E24" s="35" t="s">
        <v>74</v>
      </c>
      <c r="F24" s="37" t="s">
        <v>124</v>
      </c>
      <c r="G24" s="37" t="s">
        <v>125</v>
      </c>
      <c r="H24" s="38" t="s">
        <v>126</v>
      </c>
    </row>
    <row r="25" spans="1:8" ht="22.5" customHeight="1" x14ac:dyDescent="0.25">
      <c r="A25" s="51" t="s">
        <v>127</v>
      </c>
      <c r="B25" s="35" t="s">
        <v>72</v>
      </c>
      <c r="C25" s="35" t="s">
        <v>72</v>
      </c>
      <c r="D25" s="35" t="s">
        <v>73</v>
      </c>
      <c r="E25" s="35" t="s">
        <v>74</v>
      </c>
      <c r="F25" s="37" t="s">
        <v>128</v>
      </c>
      <c r="G25" s="37" t="s">
        <v>129</v>
      </c>
      <c r="H25" s="38" t="s">
        <v>130</v>
      </c>
    </row>
    <row r="26" spans="1:8" ht="24" x14ac:dyDescent="0.25">
      <c r="A26" s="55" t="s">
        <v>131</v>
      </c>
      <c r="B26" s="35" t="s">
        <v>72</v>
      </c>
      <c r="C26" s="35" t="s">
        <v>72</v>
      </c>
      <c r="D26" s="35" t="s">
        <v>73</v>
      </c>
      <c r="E26" s="35" t="s">
        <v>74</v>
      </c>
      <c r="F26" s="37" t="s">
        <v>128</v>
      </c>
      <c r="G26" s="37" t="s">
        <v>129</v>
      </c>
      <c r="H26" s="56" t="s">
        <v>132</v>
      </c>
    </row>
    <row r="27" spans="1:8" ht="22.5" x14ac:dyDescent="0.25">
      <c r="A27" s="52" t="s">
        <v>133</v>
      </c>
      <c r="B27" s="35" t="s">
        <v>72</v>
      </c>
      <c r="C27" s="35" t="s">
        <v>72</v>
      </c>
      <c r="D27" s="35" t="s">
        <v>73</v>
      </c>
      <c r="E27" s="35" t="s">
        <v>74</v>
      </c>
      <c r="F27" s="37" t="s">
        <v>134</v>
      </c>
      <c r="G27" s="37" t="s">
        <v>135</v>
      </c>
      <c r="H27" s="38" t="s">
        <v>136</v>
      </c>
    </row>
    <row r="28" spans="1:8" ht="36" x14ac:dyDescent="0.25">
      <c r="A28" s="53" t="s">
        <v>137</v>
      </c>
      <c r="B28" s="35" t="s">
        <v>72</v>
      </c>
      <c r="C28" s="35" t="s">
        <v>72</v>
      </c>
      <c r="D28" s="35" t="s">
        <v>73</v>
      </c>
      <c r="E28" s="35" t="s">
        <v>74</v>
      </c>
      <c r="F28" s="37" t="s">
        <v>91</v>
      </c>
      <c r="G28" s="37" t="s">
        <v>97</v>
      </c>
      <c r="H28" s="38" t="s">
        <v>138</v>
      </c>
    </row>
  </sheetData>
  <mergeCells count="7">
    <mergeCell ref="B7:C7"/>
    <mergeCell ref="E7:F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&amp;R&amp;7FO-DEP-PC03-01
V3
25/03/2021</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28"/>
  <sheetViews>
    <sheetView showGridLines="0" tabSelected="1" topLeftCell="A17" zoomScaleNormal="100" workbookViewId="0">
      <selection activeCell="A20" sqref="A20"/>
    </sheetView>
  </sheetViews>
  <sheetFormatPr baseColWidth="10" defaultColWidth="11.42578125" defaultRowHeight="15" x14ac:dyDescent="0.25"/>
  <cols>
    <col min="1" max="1" width="44.5703125" customWidth="1"/>
    <col min="2" max="2" width="20.7109375" customWidth="1"/>
    <col min="3" max="3" width="25.42578125" customWidth="1"/>
    <col min="4" max="4" width="18.85546875" customWidth="1"/>
    <col min="5" max="5" width="21" customWidth="1"/>
    <col min="6" max="6" width="20.7109375" customWidth="1"/>
    <col min="7" max="7" width="21.28515625" customWidth="1"/>
    <col min="8" max="8" width="42.85546875"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2"/>
      <c r="B2" s="65" t="s">
        <v>0</v>
      </c>
      <c r="C2" s="66"/>
      <c r="D2" s="66"/>
      <c r="E2" s="66"/>
      <c r="F2" s="66"/>
      <c r="G2" s="66"/>
      <c r="H2" s="66"/>
      <c r="I2" s="66"/>
      <c r="J2" s="66"/>
      <c r="K2" s="67"/>
      <c r="L2" s="83" t="s">
        <v>1</v>
      </c>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63"/>
      <c r="B3" s="68"/>
      <c r="C3" s="69"/>
      <c r="D3" s="69"/>
      <c r="E3" s="69"/>
      <c r="F3" s="69"/>
      <c r="G3" s="69"/>
      <c r="H3" s="69"/>
      <c r="I3" s="69"/>
      <c r="J3" s="69"/>
      <c r="K3" s="70"/>
      <c r="L3" s="84"/>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64"/>
      <c r="B4" s="71"/>
      <c r="C4" s="72"/>
      <c r="D4" s="72"/>
      <c r="E4" s="72"/>
      <c r="F4" s="72"/>
      <c r="G4" s="72"/>
      <c r="H4" s="72"/>
      <c r="I4" s="72"/>
      <c r="J4" s="72"/>
      <c r="K4" s="73"/>
      <c r="L4" s="5" t="s">
        <v>2</v>
      </c>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90" t="s">
        <v>139</v>
      </c>
      <c r="B5" s="91"/>
      <c r="C5" s="91"/>
      <c r="D5" s="91"/>
      <c r="E5" s="91"/>
      <c r="F5" s="91"/>
      <c r="G5" s="91"/>
      <c r="H5" s="91"/>
      <c r="I5" s="91"/>
      <c r="J5" s="91"/>
      <c r="K5" s="91"/>
      <c r="L5" s="91"/>
      <c r="M5" s="41"/>
      <c r="N5" s="41"/>
      <c r="O5" s="41"/>
      <c r="P5" s="41"/>
      <c r="Q5" s="41"/>
      <c r="R5" s="41"/>
      <c r="S5" s="41"/>
      <c r="T5" s="41"/>
      <c r="U5" s="41"/>
      <c r="V5" s="41"/>
      <c r="W5" s="41"/>
      <c r="X5" s="41"/>
      <c r="Y5" s="41"/>
      <c r="Z5" s="41"/>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26.25" customHeight="1" x14ac:dyDescent="0.25">
      <c r="A6" s="18" t="s">
        <v>55</v>
      </c>
      <c r="B6" s="92" t="str">
        <f>'PLAN DE TRABAJO'!B6:H6</f>
        <v>Implementación de Teletrabajo</v>
      </c>
      <c r="C6" s="93"/>
      <c r="D6" s="93"/>
      <c r="E6" s="93"/>
      <c r="F6" s="93"/>
      <c r="G6" s="93"/>
      <c r="H6" s="93"/>
      <c r="I6" s="93"/>
      <c r="J6" s="93"/>
      <c r="K6" s="93"/>
      <c r="L6" s="94"/>
      <c r="M6" s="41"/>
      <c r="N6" s="41"/>
      <c r="O6" s="41"/>
      <c r="P6" s="41"/>
      <c r="Q6" s="41"/>
      <c r="R6" s="41"/>
      <c r="S6" s="41"/>
      <c r="T6" s="41"/>
      <c r="U6" s="41"/>
      <c r="V6" s="41"/>
      <c r="W6" s="41"/>
      <c r="X6" s="41"/>
      <c r="Y6" s="41"/>
      <c r="Z6" s="41"/>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ht="26.25" customHeight="1" x14ac:dyDescent="0.25">
      <c r="A7" s="24" t="s">
        <v>57</v>
      </c>
      <c r="B7" s="95" t="str">
        <f>'PLAN DE TRABAJO'!B7:C7</f>
        <v>Armando Rojas Martínez</v>
      </c>
      <c r="C7" s="96"/>
      <c r="D7" s="96"/>
      <c r="E7" s="23" t="s">
        <v>59</v>
      </c>
      <c r="F7" s="25" t="str">
        <f>'PLAN DE TRABAJO'!E7</f>
        <v>Subdirector Talento Humano (E)</v>
      </c>
      <c r="G7" s="26"/>
      <c r="H7" s="27"/>
      <c r="I7" s="23" t="s">
        <v>61</v>
      </c>
      <c r="J7" s="97" t="str">
        <f>'PLAN DE TRABAJO'!H7:H7</f>
        <v>Secretaría General/Subdirección de Talento Humano</v>
      </c>
      <c r="K7" s="98"/>
      <c r="L7" s="99"/>
      <c r="M7" s="41"/>
      <c r="N7" s="41"/>
      <c r="O7" s="41"/>
      <c r="P7" s="41"/>
      <c r="Q7" s="41"/>
      <c r="R7" s="41"/>
      <c r="S7" s="41"/>
      <c r="T7" s="41"/>
      <c r="U7" s="41"/>
      <c r="V7" s="41"/>
      <c r="W7" s="41"/>
      <c r="X7" s="41"/>
      <c r="Y7" s="41"/>
      <c r="Z7" s="41"/>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row>
    <row r="8" spans="1:111" ht="15.75" customHeight="1" x14ac:dyDescent="0.25">
      <c r="A8" s="15"/>
      <c r="B8" s="20"/>
      <c r="C8" s="20"/>
      <c r="D8" s="20"/>
      <c r="E8" s="11"/>
      <c r="F8" s="21"/>
      <c r="G8" s="21"/>
      <c r="H8" s="21"/>
      <c r="I8" s="11"/>
      <c r="J8" s="22"/>
      <c r="K8" s="22"/>
      <c r="L8" s="22"/>
      <c r="M8" s="41"/>
      <c r="N8" s="41"/>
      <c r="O8" s="41"/>
      <c r="P8" s="41"/>
      <c r="Q8" s="41"/>
      <c r="R8" s="41"/>
      <c r="S8" s="41"/>
      <c r="T8" s="41"/>
      <c r="U8" s="41"/>
      <c r="V8" s="41"/>
      <c r="W8" s="41"/>
      <c r="X8" s="41"/>
      <c r="Y8" s="41"/>
      <c r="Z8" s="41"/>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row>
    <row r="9" spans="1:111" ht="38.25" x14ac:dyDescent="0.25">
      <c r="A9" s="7" t="s">
        <v>63</v>
      </c>
      <c r="B9" s="7" t="s">
        <v>64</v>
      </c>
      <c r="C9" s="7" t="s">
        <v>65</v>
      </c>
      <c r="D9" s="7" t="s">
        <v>66</v>
      </c>
      <c r="E9" s="7" t="s">
        <v>68</v>
      </c>
      <c r="F9" s="7" t="s">
        <v>69</v>
      </c>
      <c r="G9" s="7" t="s">
        <v>140</v>
      </c>
      <c r="H9" s="8" t="s">
        <v>141</v>
      </c>
      <c r="I9" s="8" t="s">
        <v>142</v>
      </c>
      <c r="J9" s="8" t="s">
        <v>143</v>
      </c>
      <c r="K9" s="9" t="s">
        <v>144</v>
      </c>
      <c r="L9" s="9" t="s">
        <v>145</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row>
    <row r="10" spans="1:111" ht="91.5" customHeight="1" x14ac:dyDescent="0.25">
      <c r="A10" s="28" t="str">
        <f>'PLAN DE TRABAJO'!A10</f>
        <v>Diagnóstico y autoevaluación en los componentes jurídico, tecnológico, organizacional y de seguridad y privacidad de la información, a efectos de determinar que riesgos puede traer para el Instituto e identificar la capacidad de ésta para implementar el teletrabajo.</v>
      </c>
      <c r="B10" s="47" t="str">
        <f>'PLAN DE TRABAJO'!B10</f>
        <v>Todos</v>
      </c>
      <c r="C10" s="42" t="str">
        <f>'PLAN DE TRABAJO'!C10</f>
        <v>Todos</v>
      </c>
      <c r="D10" s="43" t="str">
        <f>'PLAN DE TRABAJO'!D10</f>
        <v>Equipo Líder de Teletrabajo</v>
      </c>
      <c r="E10" s="43" t="str">
        <f>'PLAN DE TRABAJO'!F10</f>
        <v>Febrero 1 de 2021</v>
      </c>
      <c r="F10" s="42" t="str">
        <f>'PLAN DE TRABAJO'!G10</f>
        <v>Febrero 28 de 2021</v>
      </c>
      <c r="G10" s="48" t="str">
        <f>'PLAN DE TRABAJO'!H10</f>
        <v xml:space="preserve">Diagnósticos del componente Jurídico, Tecnológico, Bienes disponibles - Almacén </v>
      </c>
      <c r="H10" s="49" t="s">
        <v>146</v>
      </c>
      <c r="I10" s="49" t="s">
        <v>147</v>
      </c>
      <c r="J10" s="49">
        <v>44398</v>
      </c>
      <c r="K10" s="57">
        <v>1</v>
      </c>
      <c r="L10" s="49">
        <v>44232</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103.5" customHeight="1" x14ac:dyDescent="0.25">
      <c r="A11" s="28" t="str">
        <f>'PLAN DE TRABAJO'!A11</f>
        <v>Estimar los costos de la implementación de Teletrabajo y la disponibilidad de recursos.</v>
      </c>
      <c r="B11" s="47" t="str">
        <f>'PLAN DE TRABAJO'!B11</f>
        <v>Todos</v>
      </c>
      <c r="C11" s="42" t="str">
        <f>'PLAN DE TRABAJO'!C11</f>
        <v>Todos</v>
      </c>
      <c r="D11" s="43" t="str">
        <f>'PLAN DE TRABAJO'!D11</f>
        <v>Equipo Líder de Teletrabajo</v>
      </c>
      <c r="E11" s="43" t="str">
        <f>'PLAN DE TRABAJO'!F11</f>
        <v>Mayo 1 de 2021</v>
      </c>
      <c r="F11" s="42" t="str">
        <f>'PLAN DE TRABAJO'!G11</f>
        <v>Mayo 28 de 2021</v>
      </c>
      <c r="G11" s="48" t="str">
        <f>'PLAN DE TRABAJO'!H11</f>
        <v>Matriz de costos</v>
      </c>
      <c r="H11" s="49" t="s">
        <v>148</v>
      </c>
      <c r="I11" s="49" t="s">
        <v>147</v>
      </c>
      <c r="J11" s="49">
        <v>44398</v>
      </c>
      <c r="K11" s="57">
        <v>1</v>
      </c>
      <c r="L11" s="49">
        <v>44377</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81" customHeight="1" x14ac:dyDescent="0.25">
      <c r="A12" s="28" t="str">
        <f>'PLAN DE TRABAJO'!A12</f>
        <v>Conformación equipo líder de teletrabajo</v>
      </c>
      <c r="B12" s="47" t="str">
        <f>'PLAN DE TRABAJO'!B12</f>
        <v>Todos</v>
      </c>
      <c r="C12" s="42" t="str">
        <f>'PLAN DE TRABAJO'!C12</f>
        <v>Todos</v>
      </c>
      <c r="D12" s="43" t="str">
        <f>'PLAN DE TRABAJO'!D12</f>
        <v>Equipo Líder de Teletrabajo</v>
      </c>
      <c r="E12" s="43" t="str">
        <f>'PLAN DE TRABAJO'!F12</f>
        <v>Mayo  1 de 2021</v>
      </c>
      <c r="F12" s="42" t="str">
        <f>'PLAN DE TRABAJO'!G12</f>
        <v>Junio 11 de 2021</v>
      </c>
      <c r="G12" s="48" t="str">
        <f>'PLAN DE TRABAJO'!H12</f>
        <v xml:space="preserve">Resolución </v>
      </c>
      <c r="H12" s="49" t="s">
        <v>149</v>
      </c>
      <c r="I12" s="49" t="s">
        <v>147</v>
      </c>
      <c r="J12" s="49">
        <v>44398</v>
      </c>
      <c r="K12" s="57">
        <v>1</v>
      </c>
      <c r="L12" s="49">
        <v>44362</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ht="89.25" customHeight="1" x14ac:dyDescent="0.25">
      <c r="A13" s="28" t="str">
        <f>'PLAN DE TRABAJO'!A13</f>
        <v>Elaboración y aprobación del acto administrativo, formatos y cronograma por parte del Equipo Líder</v>
      </c>
      <c r="B13" s="47" t="str">
        <f>'PLAN DE TRABAJO'!B13</f>
        <v>Todos</v>
      </c>
      <c r="C13" s="42" t="str">
        <f>'PLAN DE TRABAJO'!C13</f>
        <v>Todos</v>
      </c>
      <c r="D13" s="43" t="str">
        <f>'PLAN DE TRABAJO'!D13</f>
        <v>Equipo Líder de Teletrabajo</v>
      </c>
      <c r="E13" s="43" t="str">
        <f>'PLAN DE TRABAJO'!F13</f>
        <v>Mayo  1 de 2021</v>
      </c>
      <c r="F13" s="42" t="str">
        <f>'PLAN DE TRABAJO'!G13</f>
        <v>Junio 11 de 2021</v>
      </c>
      <c r="G13" s="48" t="str">
        <f>'PLAN DE TRABAJO'!H13</f>
        <v xml:space="preserve">Resolución </v>
      </c>
      <c r="H13" s="49" t="s">
        <v>149</v>
      </c>
      <c r="I13" s="49" t="s">
        <v>147</v>
      </c>
      <c r="J13" s="49">
        <v>44398</v>
      </c>
      <c r="K13" s="57">
        <v>1</v>
      </c>
      <c r="L13" s="49">
        <v>44362</v>
      </c>
    </row>
    <row r="14" spans="1:111" ht="57" customHeight="1" x14ac:dyDescent="0.25">
      <c r="A14" s="28" t="str">
        <f>'PLAN DE TRABAJO'!A14</f>
        <v>Informe  de los empleos reportados por las diferentes dependencias cuyas funciones puedan desarrollarse a través de la modalidad de teletrabajo.</v>
      </c>
      <c r="B14" s="47" t="str">
        <f>'PLAN DE TRABAJO'!B14</f>
        <v>Todos</v>
      </c>
      <c r="C14" s="42" t="str">
        <f>'PLAN DE TRABAJO'!C14</f>
        <v>Todos</v>
      </c>
      <c r="D14" s="43" t="str">
        <f>'PLAN DE TRABAJO'!D14</f>
        <v>Equipo Líder de Teletrabajo</v>
      </c>
      <c r="E14" s="43" t="str">
        <f>'PLAN DE TRABAJO'!F14</f>
        <v>Junio 8 de 2021</v>
      </c>
      <c r="F14" s="42" t="str">
        <f>'PLAN DE TRABAJO'!G14</f>
        <v>Junio 11 de 2021</v>
      </c>
      <c r="G14" s="48" t="str">
        <f>'PLAN DE TRABAJO'!H14</f>
        <v>Matriz de cargos teletrabajables</v>
      </c>
      <c r="H14" s="49" t="s">
        <v>150</v>
      </c>
      <c r="I14" s="49" t="s">
        <v>147</v>
      </c>
      <c r="J14" s="49">
        <v>44398</v>
      </c>
      <c r="K14" s="57">
        <v>1</v>
      </c>
      <c r="L14" s="49">
        <v>44377</v>
      </c>
    </row>
    <row r="15" spans="1:111" ht="88.5" customHeight="1" x14ac:dyDescent="0.25">
      <c r="A15" s="28" t="str">
        <f>'PLAN DE TRABAJO'!A15</f>
        <v xml:space="preserve">Sensibilizaciones:  1.  Teletrabajo. 2. Charla sobre Teletrabajo </v>
      </c>
      <c r="B15" s="47" t="str">
        <f>'PLAN DE TRABAJO'!B15</f>
        <v>Todos</v>
      </c>
      <c r="C15" s="42" t="str">
        <f>'PLAN DE TRABAJO'!C15</f>
        <v>Todos</v>
      </c>
      <c r="D15" s="43" t="str">
        <f>'PLAN DE TRABAJO'!D15</f>
        <v>Equipo Líder de Teletrabajo</v>
      </c>
      <c r="E15" s="43" t="str">
        <f>'PLAN DE TRABAJO'!F15</f>
        <v>Junio 15 de 2021</v>
      </c>
      <c r="F15" s="42" t="str">
        <f>'PLAN DE TRABAJO'!G15</f>
        <v>Junio 18 de 2021</v>
      </c>
      <c r="G15" s="48" t="str">
        <f>'PLAN DE TRABAJO'!H15</f>
        <v>Piezas comunicativas</v>
      </c>
      <c r="H15" s="49" t="s">
        <v>151</v>
      </c>
      <c r="I15" s="49" t="s">
        <v>147</v>
      </c>
      <c r="J15" s="49">
        <v>44398</v>
      </c>
      <c r="K15" s="57">
        <v>1</v>
      </c>
      <c r="L15" s="49">
        <v>44364</v>
      </c>
    </row>
    <row r="16" spans="1:111" ht="84" customHeight="1" x14ac:dyDescent="0.25">
      <c r="A16" s="28" t="str">
        <f>'PLAN DE TRABAJO'!A16</f>
        <v>Socialización Resolución No.  368 de junio 15 de 2020 " por la cual se deroga la Resolución No. 869 de 2020, se conforma el Equipo Líder de Teletrabajo y se implementan las acciones tendientes a la realización de Teletrabajo en el Instituto Geográfico Agustín Codazzi"</v>
      </c>
      <c r="B16" s="47" t="str">
        <f>'PLAN DE TRABAJO'!B16</f>
        <v>Todos</v>
      </c>
      <c r="C16" s="42" t="str">
        <f>'PLAN DE TRABAJO'!C16</f>
        <v>Todos</v>
      </c>
      <c r="D16" s="43" t="str">
        <f>'PLAN DE TRABAJO'!D16</f>
        <v>Equipo Líder de Teletrabajo</v>
      </c>
      <c r="E16" s="43" t="str">
        <f>'PLAN DE TRABAJO'!F16</f>
        <v>Junio 15 de 2021</v>
      </c>
      <c r="F16" s="42" t="str">
        <f>'PLAN DE TRABAJO'!G16</f>
        <v>Junio 18 de 2021</v>
      </c>
      <c r="G16" s="48" t="str">
        <f>'PLAN DE TRABAJO'!H16</f>
        <v xml:space="preserve">1. Pieza comunicativa  2. Resolución  </v>
      </c>
      <c r="H16" s="49" t="s">
        <v>151</v>
      </c>
      <c r="I16" s="49" t="s">
        <v>147</v>
      </c>
      <c r="J16" s="49">
        <v>44398</v>
      </c>
      <c r="K16" s="57">
        <v>1</v>
      </c>
      <c r="L16" s="49">
        <v>44364</v>
      </c>
    </row>
    <row r="17" spans="1:12" ht="58.5" customHeight="1" x14ac:dyDescent="0.25">
      <c r="A17" s="28" t="str">
        <f>'PLAN DE TRABAJO'!A17</f>
        <v>Divulgación de la convocatoria y envío del formato "Solicitud de estudio"</v>
      </c>
      <c r="B17" s="47" t="str">
        <f>'PLAN DE TRABAJO'!B17</f>
        <v>Todos</v>
      </c>
      <c r="C17" s="42" t="str">
        <f>'PLAN DE TRABAJO'!C17</f>
        <v>Todos</v>
      </c>
      <c r="D17" s="43" t="str">
        <f>'PLAN DE TRABAJO'!D17</f>
        <v>Equipo Líder de Teletrabajo</v>
      </c>
      <c r="E17" s="43" t="str">
        <f>'PLAN DE TRABAJO'!F17</f>
        <v>Junio 28 de 2021</v>
      </c>
      <c r="F17" s="42" t="str">
        <f>'PLAN DE TRABAJO'!G17</f>
        <v>Julio 10 de 2021</v>
      </c>
      <c r="G17" s="48" t="str">
        <f>'PLAN DE TRABAJO'!H17</f>
        <v>1. Pieza comunicativa  2. Formatos</v>
      </c>
      <c r="H17" s="49" t="s">
        <v>153</v>
      </c>
      <c r="I17" s="49" t="s">
        <v>147</v>
      </c>
      <c r="J17" s="49">
        <v>44484</v>
      </c>
      <c r="K17" s="100">
        <v>1</v>
      </c>
      <c r="L17" s="49">
        <v>44484</v>
      </c>
    </row>
    <row r="18" spans="1:12" ht="44.25" customHeight="1" x14ac:dyDescent="0.25">
      <c r="A18" s="28" t="str">
        <f>'PLAN DE TRABAJO'!A18</f>
        <v xml:space="preserve">Recepción de los formatos </v>
      </c>
      <c r="B18" s="47" t="str">
        <f>'PLAN DE TRABAJO'!B18</f>
        <v>Todos</v>
      </c>
      <c r="C18" s="42" t="str">
        <f>'PLAN DE TRABAJO'!C18</f>
        <v>Todos</v>
      </c>
      <c r="D18" s="43" t="str">
        <f>'PLAN DE TRABAJO'!D18</f>
        <v>Equipo Líder de Teletrabajo</v>
      </c>
      <c r="E18" s="43" t="str">
        <f>'PLAN DE TRABAJO'!F18</f>
        <v>Julio 6 de 2021</v>
      </c>
      <c r="F18" s="42" t="str">
        <f>'PLAN DE TRABAJO'!G18</f>
        <v>Julio 16 de 2021</v>
      </c>
      <c r="G18" s="48" t="str">
        <f>'PLAN DE TRABAJO'!H18</f>
        <v xml:space="preserve">Matriz de registro de solicitudes consolidada </v>
      </c>
      <c r="H18" s="49" t="s">
        <v>154</v>
      </c>
      <c r="I18" s="49" t="s">
        <v>147</v>
      </c>
      <c r="J18" s="49">
        <v>44484</v>
      </c>
      <c r="K18" s="100">
        <v>1</v>
      </c>
      <c r="L18" s="49">
        <v>44484</v>
      </c>
    </row>
    <row r="19" spans="1:12" ht="54" customHeight="1" x14ac:dyDescent="0.25">
      <c r="A19" s="28" t="str">
        <f>'PLAN DE TRABAJO'!A19</f>
        <v xml:space="preserve">Estudio de solicitudes y preselección de los funcionarios que aspiren a teletrabajar </v>
      </c>
      <c r="B19" s="47" t="str">
        <f>'PLAN DE TRABAJO'!B19</f>
        <v>Todos</v>
      </c>
      <c r="C19" s="42" t="str">
        <f>'PLAN DE TRABAJO'!C19</f>
        <v>Todos</v>
      </c>
      <c r="D19" s="43" t="str">
        <f>'PLAN DE TRABAJO'!D19</f>
        <v>Equipo Líder de Teletrabajo</v>
      </c>
      <c r="E19" s="43" t="str">
        <f>'PLAN DE TRABAJO'!F19</f>
        <v>Julio 19 de 2021</v>
      </c>
      <c r="F19" s="42" t="str">
        <f>'PLAN DE TRABAJO'!G19</f>
        <v>Agosto 6 de 2021</v>
      </c>
      <c r="G19" s="48" t="str">
        <f>'PLAN DE TRABAJO'!H19</f>
        <v>Matriz de  registro de solicitudes y verificación de requisitos</v>
      </c>
      <c r="H19" s="49" t="s">
        <v>155</v>
      </c>
      <c r="I19" s="49" t="s">
        <v>147</v>
      </c>
      <c r="J19" s="49">
        <v>44485</v>
      </c>
      <c r="K19" s="101">
        <v>0</v>
      </c>
      <c r="L19" s="10"/>
    </row>
    <row r="20" spans="1:12" ht="104.25" customHeight="1" x14ac:dyDescent="0.25">
      <c r="A20" s="28" t="str">
        <f>'PLAN DE TRABAJO'!A20</f>
        <v>Práctica de pruebas ofimáticas, ergonómicas, de seguridad y salud en el trabajo y psicológicas a los aspirantes preseleccionados, en visitas domiciliarias y conforme a las condiciones aprobadas por el Equipo Líder de Teletrabajo para su implementación.</v>
      </c>
      <c r="B20" s="47" t="str">
        <f>'PLAN DE TRABAJO'!B20</f>
        <v>Todos</v>
      </c>
      <c r="C20" s="42" t="str">
        <f>'PLAN DE TRABAJO'!C20</f>
        <v>Todos</v>
      </c>
      <c r="D20" s="43" t="str">
        <f>'PLAN DE TRABAJO'!D20</f>
        <v>Equipo Líder de Teletrabajo</v>
      </c>
      <c r="E20" s="43" t="str">
        <f>'PLAN DE TRABAJO'!F20</f>
        <v>Agosto 12 de 2021</v>
      </c>
      <c r="F20" s="42" t="str">
        <f>'PLAN DE TRABAJO'!G20</f>
        <v>Noviembre 12 de 2021</v>
      </c>
      <c r="G20" s="48" t="str">
        <f>'PLAN DE TRABAJO'!H20</f>
        <v>1. Cronograma de visitas. 2. Informe por parte de la ARL , Oficina de Informática.</v>
      </c>
      <c r="H20" s="49"/>
      <c r="I20" s="49"/>
      <c r="J20" s="49"/>
      <c r="K20" s="10"/>
      <c r="L20" s="10"/>
    </row>
    <row r="21" spans="1:12" ht="87" customHeight="1" x14ac:dyDescent="0.25">
      <c r="A21" s="28" t="str">
        <f>'PLAN DE TRABAJO'!A21</f>
        <v>Selección de los teletrabajadores de acuerdo con los criterios definidos y los resultados obtenidos en las Pruebas técnicas y de seguridad en la información.</v>
      </c>
      <c r="B21" s="47" t="str">
        <f>'PLAN DE TRABAJO'!B21</f>
        <v>Todos</v>
      </c>
      <c r="C21" s="42" t="str">
        <f>'PLAN DE TRABAJO'!C21</f>
        <v>Todos</v>
      </c>
      <c r="D21" s="43" t="str">
        <f>'PLAN DE TRABAJO'!D21</f>
        <v>Equipo Líder de Teletrabajo</v>
      </c>
      <c r="E21" s="43" t="str">
        <f>'PLAN DE TRABAJO'!F21</f>
        <v>Noviembre 16 de 2021</v>
      </c>
      <c r="F21" s="42" t="str">
        <f>'PLAN DE TRABAJO'!G21</f>
        <v>Noviembre 19 de 2021</v>
      </c>
      <c r="G21" s="48" t="str">
        <f>'PLAN DE TRABAJO'!H21</f>
        <v>Matriz de consolidado con los resultados de los teletrabajadores seleccionados</v>
      </c>
      <c r="H21" s="49"/>
      <c r="I21" s="49"/>
      <c r="J21" s="49"/>
      <c r="K21" s="10"/>
      <c r="L21" s="10"/>
    </row>
    <row r="22" spans="1:12" ht="84.75" customHeight="1" x14ac:dyDescent="0.25">
      <c r="A22" s="28" t="str">
        <f>'PLAN DE TRABAJO'!A22</f>
        <v>Capacitación a los teletrabajadores seleccionados y a sus jefes inmediatos sobre aspectos relativos a: 1. Lineamientos y políticas generales para el teletrabajo. 2. Competencias para teletrabajar y cambio de estilo de vida laboral. 3. Uso y manejo de las herramientas de tecnología. 4. Prevención en salud y riesgos laborales.</v>
      </c>
      <c r="B22" s="47" t="str">
        <f>'PLAN DE TRABAJO'!B22</f>
        <v>Todos</v>
      </c>
      <c r="C22" s="42" t="str">
        <f>'PLAN DE TRABAJO'!C22</f>
        <v>Todos</v>
      </c>
      <c r="D22" s="43" t="str">
        <f>'PLAN DE TRABAJO'!D22</f>
        <v>Equipo Líder de Teletrabajo</v>
      </c>
      <c r="E22" s="43" t="str">
        <f>'PLAN DE TRABAJO'!F22</f>
        <v>Noviembre 22 de 2021</v>
      </c>
      <c r="F22" s="42" t="str">
        <f>'PLAN DE TRABAJO'!G22</f>
        <v>Noviembre 26 de 2021</v>
      </c>
      <c r="G22" s="48" t="str">
        <f>'PLAN DE TRABAJO'!H22</f>
        <v>Registro de asistencia de las capacitaciones</v>
      </c>
      <c r="H22" s="49"/>
      <c r="I22" s="49"/>
      <c r="J22" s="49"/>
      <c r="K22" s="10"/>
      <c r="L22" s="10"/>
    </row>
    <row r="23" spans="1:12" ht="50.25" customHeight="1" x14ac:dyDescent="0.25">
      <c r="A23" s="28" t="str">
        <f>'PLAN DE TRABAJO'!A23</f>
        <v>Diligenciamiento y suscripción del formato que se implemente para efectos del acuerdo de voluntades entre el teletrabajador y el jefe inmediato.</v>
      </c>
      <c r="B23" s="47" t="str">
        <f>'PLAN DE TRABAJO'!B23</f>
        <v>Todos</v>
      </c>
      <c r="C23" s="42" t="str">
        <f>'PLAN DE TRABAJO'!C23</f>
        <v>Todos</v>
      </c>
      <c r="D23" s="43" t="str">
        <f>'PLAN DE TRABAJO'!D23</f>
        <v>Equipo Líder de Teletrabajo</v>
      </c>
      <c r="E23" s="43" t="str">
        <f>'PLAN DE TRABAJO'!F23</f>
        <v>Noviembre 22 de 2021</v>
      </c>
      <c r="F23" s="42" t="str">
        <f>'PLAN DE TRABAJO'!G23</f>
        <v>Noviembre 26 de 2021</v>
      </c>
      <c r="G23" s="48" t="str">
        <f>'PLAN DE TRABAJO'!H23</f>
        <v>Formatos debidamente diligenciados por parte del Teletrabajador y jefe inmediato</v>
      </c>
      <c r="H23" s="49"/>
      <c r="I23" s="49"/>
      <c r="J23" s="49"/>
      <c r="K23" s="10"/>
      <c r="L23" s="10"/>
    </row>
    <row r="24" spans="1:12" ht="55.5" customHeight="1" x14ac:dyDescent="0.25">
      <c r="A24" s="28" t="str">
        <f>'PLAN DE TRABAJO'!A24</f>
        <v xml:space="preserve">Legalización del acuerdo de voluntades. </v>
      </c>
      <c r="B24" s="47" t="str">
        <f>'PLAN DE TRABAJO'!B24</f>
        <v>Todos</v>
      </c>
      <c r="C24" s="42" t="str">
        <f>'PLAN DE TRABAJO'!C24</f>
        <v>Todos</v>
      </c>
      <c r="D24" s="43" t="str">
        <f>'PLAN DE TRABAJO'!D24</f>
        <v>Equipo Líder de Teletrabajo</v>
      </c>
      <c r="E24" s="43" t="str">
        <f>'PLAN DE TRABAJO'!F24</f>
        <v>Diciembre 6  de 2021</v>
      </c>
      <c r="F24" s="42" t="str">
        <f>'PLAN DE TRABAJO'!G24</f>
        <v>Diciembre 10 de 2021</v>
      </c>
      <c r="G24" s="48" t="str">
        <f>'PLAN DE TRABAJO'!H24</f>
        <v>Acto administrativo</v>
      </c>
      <c r="H24" s="49"/>
      <c r="I24" s="49"/>
      <c r="J24" s="49"/>
      <c r="K24" s="10"/>
      <c r="L24" s="10"/>
    </row>
    <row r="25" spans="1:12" ht="39" customHeight="1" x14ac:dyDescent="0.25">
      <c r="A25" s="28" t="str">
        <f>'PLAN DE TRABAJO'!A25</f>
        <v>Remisión de reporte de la novedad a la ARL.</v>
      </c>
      <c r="B25" s="47" t="str">
        <f>'PLAN DE TRABAJO'!B25</f>
        <v>Todos</v>
      </c>
      <c r="C25" s="42" t="str">
        <f>'PLAN DE TRABAJO'!C25</f>
        <v>Todos</v>
      </c>
      <c r="D25" s="43" t="str">
        <f>'PLAN DE TRABAJO'!D25</f>
        <v>Equipo Líder de Teletrabajo</v>
      </c>
      <c r="E25" s="43" t="str">
        <f>'PLAN DE TRABAJO'!F25</f>
        <v>Diciembre 13 de 2021</v>
      </c>
      <c r="F25" s="42" t="str">
        <f>'PLAN DE TRABAJO'!G25</f>
        <v>Diciembre 17 de 2021</v>
      </c>
      <c r="G25" s="48" t="str">
        <f>'PLAN DE TRABAJO'!H25</f>
        <v>Oficio remisorio de listado de funcionarios a Teletrabajar</v>
      </c>
      <c r="H25" s="49"/>
      <c r="I25" s="49"/>
      <c r="J25" s="49"/>
      <c r="K25" s="10"/>
      <c r="L25" s="10"/>
    </row>
    <row r="26" spans="1:12" ht="32.25" customHeight="1" x14ac:dyDescent="0.25">
      <c r="A26" s="28" t="str">
        <f>'PLAN DE TRABAJO'!A26</f>
        <v>Preparación tecnológica para soportar la implementación de Teletrabajo</v>
      </c>
      <c r="B26" s="47" t="str">
        <f>'PLAN DE TRABAJO'!B26</f>
        <v>Todos</v>
      </c>
      <c r="C26" s="42" t="str">
        <f>'PLAN DE TRABAJO'!C26</f>
        <v>Todos</v>
      </c>
      <c r="D26" s="43" t="str">
        <f>'PLAN DE TRABAJO'!D26</f>
        <v>Equipo Líder de Teletrabajo</v>
      </c>
      <c r="E26" s="43" t="str">
        <f>'PLAN DE TRABAJO'!F26</f>
        <v>Diciembre 13 de 2021</v>
      </c>
      <c r="F26" s="42" t="str">
        <f>'PLAN DE TRABAJO'!G26</f>
        <v>Diciembre 17 de 2021</v>
      </c>
      <c r="G26" s="48" t="str">
        <f>'PLAN DE TRABAJO'!H26</f>
        <v>Informe de revisión tecnológico</v>
      </c>
      <c r="H26" s="49"/>
      <c r="I26" s="49"/>
      <c r="J26" s="49"/>
      <c r="K26" s="10"/>
      <c r="L26" s="10"/>
    </row>
    <row r="27" spans="1:12" ht="50.25" customHeight="1" x14ac:dyDescent="0.25">
      <c r="A27" s="28" t="str">
        <f>'PLAN DE TRABAJO'!A27</f>
        <v>Elaboración de informe de Teletrabajo</v>
      </c>
      <c r="B27" s="47" t="str">
        <f>'PLAN DE TRABAJO'!B27</f>
        <v>Todos</v>
      </c>
      <c r="C27" s="42" t="str">
        <f>'PLAN DE TRABAJO'!C27</f>
        <v>Todos</v>
      </c>
      <c r="D27" s="43" t="str">
        <f>'PLAN DE TRABAJO'!D27</f>
        <v>Equipo Líder de Teletrabajo</v>
      </c>
      <c r="E27" s="43" t="str">
        <f>'PLAN DE TRABAJO'!F27</f>
        <v>Diciembre 20 de 2021</v>
      </c>
      <c r="F27" s="42" t="str">
        <f>'PLAN DE TRABAJO'!G27</f>
        <v>Diciembre 31 de 2021</v>
      </c>
      <c r="G27" s="48" t="str">
        <f>'PLAN DE TRABAJO'!H27</f>
        <v xml:space="preserve">Informe </v>
      </c>
      <c r="H27" s="49"/>
      <c r="I27" s="49"/>
      <c r="J27" s="49"/>
      <c r="K27" s="10"/>
      <c r="L27" s="10"/>
    </row>
    <row r="28" spans="1:12" ht="89.25" customHeight="1" x14ac:dyDescent="0.25">
      <c r="A28" s="28" t="str">
        <f>'PLAN DE TRABAJO'!A28</f>
        <v>Elaborar el procedimiento de teletrabajo y la documentación requerida para su operación (formatos, instructivos, etc.).</v>
      </c>
      <c r="B28" s="47" t="str">
        <f>'PLAN DE TRABAJO'!B28</f>
        <v>Todos</v>
      </c>
      <c r="C28" s="42" t="str">
        <f>'PLAN DE TRABAJO'!C28</f>
        <v>Todos</v>
      </c>
      <c r="D28" s="43" t="str">
        <f>'PLAN DE TRABAJO'!D28</f>
        <v>Equipo Líder de Teletrabajo</v>
      </c>
      <c r="E28" s="43" t="str">
        <f>'PLAN DE TRABAJO'!F28</f>
        <v>Junio 15 de 2021</v>
      </c>
      <c r="F28" s="42" t="str">
        <f>'PLAN DE TRABAJO'!G28</f>
        <v>Junio 28 de 2021</v>
      </c>
      <c r="G28" s="48" t="str">
        <f>'PLAN DE TRABAJO'!H28</f>
        <v>Procedimiento y formatos</v>
      </c>
      <c r="H28" s="49" t="s">
        <v>152</v>
      </c>
      <c r="I28" s="49" t="s">
        <v>147</v>
      </c>
      <c r="J28" s="49">
        <v>44398</v>
      </c>
      <c r="K28" s="57">
        <v>1</v>
      </c>
      <c r="L28" s="58">
        <v>44391</v>
      </c>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&amp;R&amp;7FO-DEP-PC03-01
V3
25/03/2021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usuario</cp:lastModifiedBy>
  <cp:revision/>
  <dcterms:created xsi:type="dcterms:W3CDTF">2021-03-18T19:35:56Z</dcterms:created>
  <dcterms:modified xsi:type="dcterms:W3CDTF">2021-10-18T23:51:22Z</dcterms:modified>
  <cp:category/>
  <cp:contentStatus/>
</cp:coreProperties>
</file>