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Nueva carpeta\"/>
    </mc:Choice>
  </mc:AlternateContent>
  <xr:revisionPtr revIDLastSave="0" documentId="13_ncr:1_{42C60E73-B388-4E20-B46B-9EC85CCE5F52}" xr6:coauthVersionLast="36" xr6:coauthVersionMax="36" xr10:uidLastSave="{00000000-0000-0000-0000-000000000000}"/>
  <bookViews>
    <workbookView xWindow="0" yWindow="0" windowWidth="20490" windowHeight="7545" activeTab="2"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 l="1"/>
  <c r="G12" i="3"/>
  <c r="G13" i="3"/>
  <c r="G14" i="3"/>
  <c r="G15" i="3"/>
  <c r="G16" i="3"/>
  <c r="G17" i="3"/>
  <c r="G18" i="3"/>
  <c r="G19" i="3"/>
  <c r="G20" i="3"/>
  <c r="G21" i="3"/>
  <c r="G22" i="3"/>
  <c r="G23" i="3"/>
  <c r="G24" i="3"/>
  <c r="G25" i="3"/>
  <c r="G26" i="3"/>
  <c r="F11" i="3"/>
  <c r="F12" i="3"/>
  <c r="F13" i="3"/>
  <c r="F14" i="3"/>
  <c r="F15" i="3"/>
  <c r="F16" i="3"/>
  <c r="F17" i="3"/>
  <c r="F18" i="3"/>
  <c r="F19" i="3"/>
  <c r="F20" i="3"/>
  <c r="F21" i="3"/>
  <c r="F22" i="3"/>
  <c r="F23" i="3"/>
  <c r="F24" i="3"/>
  <c r="F25" i="3"/>
  <c r="F26" i="3"/>
  <c r="E11" i="3"/>
  <c r="E12" i="3"/>
  <c r="E13" i="3"/>
  <c r="E14" i="3"/>
  <c r="E15" i="3"/>
  <c r="E16" i="3"/>
  <c r="E17" i="3"/>
  <c r="E18" i="3"/>
  <c r="E19" i="3"/>
  <c r="E20" i="3"/>
  <c r="E21" i="3"/>
  <c r="E22" i="3"/>
  <c r="E23" i="3"/>
  <c r="E24" i="3"/>
  <c r="E25" i="3"/>
  <c r="E26" i="3"/>
  <c r="D11" i="3"/>
  <c r="D12" i="3"/>
  <c r="D13" i="3"/>
  <c r="D14" i="3"/>
  <c r="D15" i="3"/>
  <c r="D16" i="3"/>
  <c r="D17" i="3"/>
  <c r="D18" i="3"/>
  <c r="D19" i="3"/>
  <c r="D20" i="3"/>
  <c r="D21" i="3"/>
  <c r="D22" i="3"/>
  <c r="D23" i="3"/>
  <c r="D24" i="3"/>
  <c r="D25" i="3"/>
  <c r="D26" i="3"/>
  <c r="C11" i="3"/>
  <c r="C12" i="3"/>
  <c r="C13" i="3"/>
  <c r="C14" i="3"/>
  <c r="C15" i="3"/>
  <c r="C16" i="3"/>
  <c r="C17" i="3"/>
  <c r="C18" i="3"/>
  <c r="C19" i="3"/>
  <c r="C20" i="3"/>
  <c r="C21" i="3"/>
  <c r="C22" i="3"/>
  <c r="C23" i="3"/>
  <c r="C24" i="3"/>
  <c r="C25" i="3"/>
  <c r="C26" i="3"/>
  <c r="B11" i="3"/>
  <c r="B12" i="3"/>
  <c r="B13" i="3"/>
  <c r="B14" i="3"/>
  <c r="B15" i="3"/>
  <c r="B16" i="3"/>
  <c r="B17" i="3"/>
  <c r="B18" i="3"/>
  <c r="B19" i="3"/>
  <c r="B20" i="3"/>
  <c r="B21" i="3"/>
  <c r="B22" i="3"/>
  <c r="B23" i="3"/>
  <c r="B24" i="3"/>
  <c r="B25" i="3"/>
  <c r="B26" i="3"/>
  <c r="A24" i="3"/>
  <c r="A25" i="3"/>
  <c r="A26" i="3"/>
  <c r="A11" i="3"/>
  <c r="A12" i="3"/>
  <c r="A13" i="3"/>
  <c r="A14" i="3"/>
  <c r="A15" i="3"/>
  <c r="A16" i="3"/>
  <c r="A17" i="3"/>
  <c r="A18" i="3"/>
  <c r="A19" i="3"/>
  <c r="A20" i="3"/>
  <c r="A21" i="3"/>
  <c r="A22" i="3"/>
  <c r="A23" i="3"/>
  <c r="F7" i="3" l="1"/>
  <c r="G10" i="3"/>
  <c r="J7" i="3"/>
  <c r="B7" i="3"/>
  <c r="B6" i="3"/>
  <c r="F10" i="3"/>
  <c r="E10" i="3"/>
  <c r="D10" i="3"/>
  <c r="C10" i="3"/>
  <c r="B10" i="3"/>
  <c r="A10" i="3"/>
</calcChain>
</file>

<file path=xl/sharedStrings.xml><?xml version="1.0" encoding="utf-8"?>
<sst xmlns="http://schemas.openxmlformats.org/spreadsheetml/2006/main" count="197" uniqueCount="112">
  <si>
    <t>Matriz de Gestión de Cambios</t>
  </si>
  <si>
    <t>FO-DEP-PC03-01</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</si>
  <si>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</si>
  <si>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</si>
  <si>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</si>
  <si>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</si>
  <si>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</si>
  <si>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</si>
  <si>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</si>
  <si>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</si>
  <si>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</si>
  <si>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</si>
  <si>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</si>
  <si>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</si>
  <si>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</si>
  <si>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</si>
  <si>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</si>
  <si>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</si>
  <si>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</si>
  <si>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</si>
  <si>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</si>
  <si>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</si>
  <si>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</si>
  <si>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</si>
  <si>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</si>
  <si>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</si>
  <si>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</si>
  <si>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</si>
  <si>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</si>
  <si>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</si>
  <si>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</si>
  <si>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</si>
  <si>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</si>
  <si>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</si>
  <si>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</si>
  <si>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</si>
  <si>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</si>
  <si>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</si>
  <si>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</si>
  <si>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</si>
  <si>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</si>
  <si>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</si>
  <si>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</si>
  <si>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</si>
  <si>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</si>
  <si>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</si>
  <si>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</si>
  <si>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</si>
  <si>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</si>
  <si>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</si>
  <si>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</si>
  <si>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</si>
  <si>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</si>
  <si>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</si>
  <si>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</si>
  <si>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</si>
  <si>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</si>
  <si>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</si>
  <si>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</si>
  <si>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</si>
  <si>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</si>
  <si>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</si>
  <si>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</si>
  <si>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</si>
  <si>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</si>
  <si>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</si>
  <si>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Modernización Institucional</t>
  </si>
  <si>
    <t>Necesidad de adaptar el IGAC a los nuevos roles y retos definidos en el nuevo plan de desarrollo y CONPES 3958</t>
  </si>
  <si>
    <t>Externo</t>
  </si>
  <si>
    <t>Normativo/legal</t>
  </si>
  <si>
    <t>TODOS</t>
  </si>
  <si>
    <t>Implementación nuevo manual de funciones</t>
  </si>
  <si>
    <r>
      <t xml:space="preserve">Posibilidad de incumplimiernto de las metas PND
Posibilidad de perdida de imagen institucional
Posibilidad de perdida de participación en el mercado 
Posibilidad de incumplimiento con las necesidades y expectativas de los grupos de interés de IGAC
Posibilidad de Generar mayores ingresos a partir de la definición de nuevos productos y/o servicios
Resitencia al cambio por parte de los fucnionarios.
</t>
    </r>
    <r>
      <rPr>
        <sz val="8"/>
        <color rgb="FFFF0000"/>
        <rFont val="Arial"/>
        <family val="2"/>
      </rPr>
      <t>Posible afectación de la imagen del instituto ante la opinión pública a partir del proceso de modernización institucional.
Posible afectación de la reputación del instituto a partir de la implementación del proceso de modernización institucional.</t>
    </r>
  </si>
  <si>
    <t xml:space="preserve">Generación de mayores ingresos a partir de la definición de nuevos productos y/o servicios.
Mayor competitividad, eficiencia y desempeño institucional.
Consolidar el IGAC como autoridad en los temas de su competencia.
Demora en la implemntación del proceso de moderinización institucional
Rechazo de los ciudadanos hacía el instituto
Geranción de imagen negativa del instituto y de su equipo directivo (Situación del país, salida de +200 provisonales).
</t>
  </si>
  <si>
    <t>Entidad eficiente y competitiva
Mayor presencia en el mercado
Entidad orientada a generar valor público al ciudadano.
Infrestructura tecnológica actualizada a las necesidades internas y externas de la entidad.
Procesos y servicios basados en tecnología para mejorar tiempos de atención.
Estrategia de comunicaciones externas e internas definida.
Estrategia de comunicaciones externas e internas implementada.</t>
  </si>
  <si>
    <t>Alinear Planes, programas y proyectos a nueva estructura y nueva cadena de valor</t>
  </si>
  <si>
    <t xml:space="preserve">Implementación nueva estructura Organizacional
</t>
  </si>
  <si>
    <t xml:space="preserve">Implementación nueva cadena de valor
</t>
  </si>
  <si>
    <t xml:space="preserve">  Crear nuevas dependencias</t>
  </si>
  <si>
    <t xml:space="preserve">  Eliminación Grupos Internos de Trabajos</t>
  </si>
  <si>
    <t xml:space="preserve">  Asignar responsables de dependencia</t>
  </si>
  <si>
    <t xml:space="preserve">  Actualizar caracterización de procesos
</t>
  </si>
  <si>
    <t xml:space="preserve">  Actualizar documentación del SGI</t>
  </si>
  <si>
    <t xml:space="preserve">  Actualizar Mapa de Riesgos </t>
  </si>
  <si>
    <t xml:space="preserve">  Actualizar TRD</t>
  </si>
  <si>
    <t>Implementación nuevo modelo de negocios</t>
  </si>
  <si>
    <t xml:space="preserve">  Actualizar plataforma estratégica</t>
  </si>
  <si>
    <t xml:space="preserve">  Realizar el poblamiento de la nueva planta de personal acorde a la nueva estructura organizacional.</t>
  </si>
  <si>
    <t xml:space="preserve">  Actualizar responsables de procesos y subprocesos.</t>
  </si>
  <si>
    <t xml:space="preserve">  Actualizar estrategia de racionalización de trámites. </t>
  </si>
  <si>
    <t xml:space="preserve">  Actualizar Grupos de valor – Stakeholders (Partes Interesadas).</t>
  </si>
  <si>
    <t>Armando Rojas</t>
  </si>
  <si>
    <t>Adriana Tovar</t>
  </si>
  <si>
    <t>Natalia Plata</t>
  </si>
  <si>
    <t>N/A</t>
  </si>
  <si>
    <t>Nueva estructura organizacional implementada.</t>
  </si>
  <si>
    <t>Nuevas dependencias creadas.</t>
  </si>
  <si>
    <t>Planta de personal poblada.</t>
  </si>
  <si>
    <t>Nueva cadena de valor implementada.</t>
  </si>
  <si>
    <t>Responsables de dependencias asignados.</t>
  </si>
  <si>
    <t>Grupos de trabajo eliminados.</t>
  </si>
  <si>
    <t>Caracterización de procesos actualizada.</t>
  </si>
  <si>
    <t>Documentación del SGI actualizada.</t>
  </si>
  <si>
    <t>Mapa de Riesgos actualizada.</t>
  </si>
  <si>
    <t>Estrategia de racionalización de trámites actualizada.</t>
  </si>
  <si>
    <t>Responsables de procesos y subprocesos actualizada.</t>
  </si>
  <si>
    <t>TRD actualizada.</t>
  </si>
  <si>
    <t>Plataforma estratégica actualizada.</t>
  </si>
  <si>
    <t>Nuevo modelo de negocios implementado.</t>
  </si>
  <si>
    <t>Nuevo manual de funciones implementado.</t>
  </si>
  <si>
    <t>Planes, programas y proyectos alineados a nueva estructura y nueva cadena de valor.</t>
  </si>
  <si>
    <t>Grupos de valor – Stakeholders (Partes Interesadas)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</si>
</sst>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9"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8"/>
      <name val="Arial"/>
      <family val="2"/>
    </font>
    <font>
      <b/>
      <sz val="8"/>
      <name val="Arial"/>
      <family val="2"/>
    </font>
    <font>
      <sz val="8"/>
      <color rgb="FFFF0000"/>
      <name val="Arial"/>
      <family val="2"/>
    </font>
    <font>
      <sz val="16"/>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11" fillId="0" borderId="13" xfId="1" applyFont="1" applyBorder="1" applyAlignment="1">
      <alignment horizontal="center" vertical="center"/>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0" borderId="1" xfId="1" applyFont="1" applyFill="1" applyBorder="1" applyAlignment="1">
      <alignment vertical="top"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center" vertical="top" wrapText="1"/>
    </xf>
    <xf numFmtId="0" fontId="15" fillId="0" borderId="1" xfId="1" applyFont="1" applyFill="1" applyBorder="1" applyAlignment="1">
      <alignment horizontal="justify" vertical="center" wrapText="1"/>
    </xf>
    <xf numFmtId="0" fontId="15" fillId="0"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0" fontId="6" fillId="0" borderId="3" xfId="1" applyFont="1" applyFill="1" applyBorder="1" applyAlignment="1">
      <alignment horizontal="left" vertical="center" wrapText="1"/>
    </xf>
    <xf numFmtId="14" fontId="15" fillId="0" borderId="1" xfId="1" applyNumberFormat="1" applyFont="1" applyFill="1" applyBorder="1" applyAlignment="1">
      <alignment horizontal="center" vertical="center" wrapText="1"/>
    </xf>
    <xf numFmtId="0" fontId="1" fillId="0" borderId="7" xfId="1" applyFont="1" applyFill="1" applyBorder="1" applyAlignment="1">
      <alignment horizontal="left" vertical="center" wrapText="1"/>
    </xf>
    <xf numFmtId="0" fontId="1" fillId="0" borderId="8" xfId="1" applyFont="1" applyFill="1" applyBorder="1" applyAlignment="1">
      <alignment horizontal="justify" vertical="center" wrapText="1"/>
    </xf>
    <xf numFmtId="0" fontId="6" fillId="0" borderId="7" xfId="1" applyFont="1" applyFill="1" applyBorder="1" applyAlignment="1">
      <alignment horizontal="left" vertical="center" wrapText="1"/>
    </xf>
    <xf numFmtId="0" fontId="1" fillId="0" borderId="8" xfId="1" applyFont="1" applyFill="1" applyBorder="1" applyAlignment="1">
      <alignment horizontal="center" vertical="center" wrapText="1"/>
    </xf>
    <xf numFmtId="0" fontId="1" fillId="0" borderId="1" xfId="1" applyFont="1" applyFill="1" applyBorder="1" applyAlignment="1">
      <alignment horizontal="center" vertical="center" wrapText="1"/>
    </xf>
    <xf numFmtId="14" fontId="2" fillId="0" borderId="8" xfId="1"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 fillId="0" borderId="8" xfId="1" applyNumberFormat="1" applyFont="1" applyFill="1" applyBorder="1" applyAlignment="1">
      <alignment vertical="center" wrapText="1"/>
    </xf>
    <xf numFmtId="0" fontId="1" fillId="0" borderId="1" xfId="1" applyNumberFormat="1" applyFont="1" applyFill="1" applyBorder="1" applyAlignment="1">
      <alignment vertical="center" wrapText="1"/>
    </xf>
    <xf numFmtId="0" fontId="2" fillId="0" borderId="1" xfId="1" applyNumberFormat="1" applyFont="1" applyFill="1" applyBorder="1" applyAlignment="1">
      <alignment horizontal="left" vertical="center" wrapText="1"/>
    </xf>
    <xf numFmtId="0" fontId="1" fillId="0" borderId="3" xfId="1" applyNumberFormat="1" applyFont="1" applyFill="1" applyBorder="1" applyAlignment="1">
      <alignment horizontal="left" vertical="center" wrapText="1"/>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0" fillId="0" borderId="10" xfId="0" applyFont="1" applyBorder="1" applyAlignment="1">
      <alignment horizontal="center"/>
    </xf>
    <xf numFmtId="0" fontId="0" fillId="0" borderId="29" xfId="0" applyFont="1" applyBorder="1" applyAlignment="1">
      <alignment horizont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9900FF"/>
      <color rgb="FFFFCCFF"/>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6" workbookViewId="0">
      <selection activeCell="I34" sqref="I3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0"/>
      <c r="B2" s="63" t="s">
        <v>0</v>
      </c>
      <c r="C2" s="64"/>
      <c r="D2" s="64"/>
      <c r="E2" s="64"/>
      <c r="F2" s="64"/>
      <c r="G2" s="64"/>
      <c r="H2" s="64"/>
      <c r="I2" s="65"/>
      <c r="J2" s="72" t="s">
        <v>1</v>
      </c>
    </row>
    <row r="3" spans="1:10" x14ac:dyDescent="0.25">
      <c r="A3" s="61"/>
      <c r="B3" s="66"/>
      <c r="C3" s="67"/>
      <c r="D3" s="67"/>
      <c r="E3" s="67"/>
      <c r="F3" s="67"/>
      <c r="G3" s="67"/>
      <c r="H3" s="67"/>
      <c r="I3" s="68"/>
      <c r="J3" s="73"/>
    </row>
    <row r="4" spans="1:10" ht="15.75" thickBot="1" x14ac:dyDescent="0.3">
      <c r="A4" s="62"/>
      <c r="B4" s="69"/>
      <c r="C4" s="70"/>
      <c r="D4" s="70"/>
      <c r="E4" s="70"/>
      <c r="F4" s="70"/>
      <c r="G4" s="70"/>
      <c r="H4" s="70"/>
      <c r="I4" s="71"/>
      <c r="J4" s="8" t="s">
        <v>29</v>
      </c>
    </row>
    <row r="6" spans="1:10" ht="18.75" x14ac:dyDescent="0.3">
      <c r="A6" s="37" t="s">
        <v>30</v>
      </c>
    </row>
    <row r="8" spans="1:10" x14ac:dyDescent="0.25">
      <c r="A8" t="s">
        <v>31</v>
      </c>
    </row>
    <row r="10" spans="1:10" x14ac:dyDescent="0.25">
      <c r="A10" s="38" t="s">
        <v>32</v>
      </c>
    </row>
    <row r="11" spans="1:10" x14ac:dyDescent="0.25">
      <c r="A11" s="36" t="s">
        <v>33</v>
      </c>
    </row>
    <row r="12" spans="1:10" x14ac:dyDescent="0.25">
      <c r="A12" s="36" t="s">
        <v>34</v>
      </c>
    </row>
    <row r="13" spans="1:10" x14ac:dyDescent="0.25">
      <c r="A13" t="s">
        <v>35</v>
      </c>
    </row>
    <row r="14" spans="1:10" x14ac:dyDescent="0.25">
      <c r="A14" t="s">
        <v>36</v>
      </c>
    </row>
    <row r="15" spans="1:10" ht="15" customHeight="1" x14ac:dyDescent="0.25">
      <c r="A15" s="59" t="s">
        <v>37</v>
      </c>
      <c r="B15" s="59"/>
      <c r="C15" s="59"/>
      <c r="D15" s="59"/>
      <c r="E15" s="59"/>
      <c r="F15" s="59"/>
      <c r="G15" s="59"/>
      <c r="H15" s="59"/>
      <c r="I15" s="59"/>
      <c r="J15" s="59"/>
    </row>
    <row r="16" spans="1:10" x14ac:dyDescent="0.25">
      <c r="A16" s="59"/>
      <c r="B16" s="59"/>
      <c r="C16" s="59"/>
      <c r="D16" s="59"/>
      <c r="E16" s="59"/>
      <c r="F16" s="59"/>
      <c r="G16" s="59"/>
      <c r="H16" s="59"/>
      <c r="I16" s="59"/>
      <c r="J16" s="59"/>
    </row>
    <row r="17" spans="1:10" x14ac:dyDescent="0.25">
      <c r="A17" s="59"/>
      <c r="B17" s="59"/>
      <c r="C17" s="59"/>
      <c r="D17" s="59"/>
      <c r="E17" s="59"/>
      <c r="F17" s="59"/>
      <c r="G17" s="59"/>
      <c r="H17" s="59"/>
      <c r="I17" s="59"/>
      <c r="J17" s="59"/>
    </row>
    <row r="18" spans="1:10" x14ac:dyDescent="0.25">
      <c r="A18" t="s">
        <v>38</v>
      </c>
    </row>
    <row r="19" spans="1:10" x14ac:dyDescent="0.25">
      <c r="A19" t="s">
        <v>39</v>
      </c>
    </row>
    <row r="20" spans="1:10" x14ac:dyDescent="0.25">
      <c r="A20" t="s">
        <v>40</v>
      </c>
    </row>
    <row r="21" spans="1:10" x14ac:dyDescent="0.25">
      <c r="A21" t="s">
        <v>41</v>
      </c>
    </row>
    <row r="22" spans="1:10" x14ac:dyDescent="0.25">
      <c r="A22" t="s">
        <v>42</v>
      </c>
    </row>
    <row r="24" spans="1:10" x14ac:dyDescent="0.25">
      <c r="A24" s="38" t="s">
        <v>43</v>
      </c>
    </row>
    <row r="25" spans="1:10" x14ac:dyDescent="0.25">
      <c r="A25" s="36" t="s">
        <v>62</v>
      </c>
    </row>
    <row r="26" spans="1:10" x14ac:dyDescent="0.25">
      <c r="A26" s="36" t="s">
        <v>63</v>
      </c>
    </row>
    <row r="27" spans="1:10" x14ac:dyDescent="0.25">
      <c r="A27" s="59" t="s">
        <v>64</v>
      </c>
      <c r="B27" s="59"/>
      <c r="C27" s="59"/>
      <c r="D27" s="59"/>
      <c r="E27" s="59"/>
      <c r="F27" s="59"/>
      <c r="G27" s="59"/>
      <c r="H27" s="59"/>
      <c r="I27" s="59"/>
      <c r="J27" s="59"/>
    </row>
    <row r="28" spans="1:10" x14ac:dyDescent="0.25">
      <c r="A28" s="59"/>
      <c r="B28" s="59"/>
      <c r="C28" s="59"/>
      <c r="D28" s="59"/>
      <c r="E28" s="59"/>
      <c r="F28" s="59"/>
      <c r="G28" s="59"/>
      <c r="H28" s="59"/>
      <c r="I28" s="59"/>
      <c r="J28" s="59"/>
    </row>
    <row r="29" spans="1:10" x14ac:dyDescent="0.25">
      <c r="A29" s="36" t="s">
        <v>65</v>
      </c>
    </row>
    <row r="30" spans="1:10" x14ac:dyDescent="0.25">
      <c r="A30" t="s">
        <v>45</v>
      </c>
    </row>
    <row r="31" spans="1:10" x14ac:dyDescent="0.25">
      <c r="A31" s="36" t="s">
        <v>50</v>
      </c>
    </row>
    <row r="32" spans="1:10" x14ac:dyDescent="0.25">
      <c r="A32" t="s">
        <v>47</v>
      </c>
    </row>
    <row r="33" spans="1:10" x14ac:dyDescent="0.25">
      <c r="A33" t="s">
        <v>48</v>
      </c>
    </row>
    <row r="34" spans="1:10" x14ac:dyDescent="0.25">
      <c r="A34" s="36" t="s">
        <v>52</v>
      </c>
    </row>
    <row r="35" spans="1:10" x14ac:dyDescent="0.25">
      <c r="A35" t="s">
        <v>53</v>
      </c>
    </row>
    <row r="36" spans="1:10" x14ac:dyDescent="0.25">
      <c r="A36" t="s">
        <v>54</v>
      </c>
    </row>
    <row r="37" spans="1:10" x14ac:dyDescent="0.25">
      <c r="A37" s="58" t="s">
        <v>55</v>
      </c>
      <c r="B37" s="58"/>
      <c r="C37" s="58"/>
      <c r="D37" s="58"/>
      <c r="E37" s="58"/>
      <c r="F37" s="58"/>
      <c r="G37" s="58"/>
      <c r="H37" s="58"/>
      <c r="I37" s="58"/>
      <c r="J37" s="58"/>
    </row>
    <row r="38" spans="1:10" x14ac:dyDescent="0.25">
      <c r="A38" s="58"/>
      <c r="B38" s="58"/>
      <c r="C38" s="58"/>
      <c r="D38" s="58"/>
      <c r="E38" s="58"/>
      <c r="F38" s="58"/>
      <c r="G38" s="58"/>
      <c r="H38" s="58"/>
      <c r="I38" s="58"/>
      <c r="J38" s="58"/>
    </row>
    <row r="40" spans="1:10" x14ac:dyDescent="0.25">
      <c r="A40" s="38" t="s">
        <v>56</v>
      </c>
    </row>
    <row r="41" spans="1:10" x14ac:dyDescent="0.25">
      <c r="A41" t="s">
        <v>57</v>
      </c>
    </row>
    <row r="42" spans="1:10" x14ac:dyDescent="0.25">
      <c r="A42" t="s">
        <v>58</v>
      </c>
    </row>
    <row r="43" spans="1:10" x14ac:dyDescent="0.25">
      <c r="A43" t="s">
        <v>59</v>
      </c>
    </row>
    <row r="44" spans="1:10" x14ac:dyDescent="0.25">
      <c r="A44" s="58" t="s">
        <v>60</v>
      </c>
      <c r="B44" s="58"/>
      <c r="C44" s="58"/>
      <c r="D44" s="58"/>
      <c r="E44" s="58"/>
      <c r="F44" s="58"/>
      <c r="G44" s="58"/>
      <c r="H44" s="58"/>
      <c r="I44" s="58"/>
      <c r="J44" s="58"/>
    </row>
    <row r="45" spans="1:10" x14ac:dyDescent="0.25">
      <c r="A45" s="58"/>
      <c r="B45" s="58"/>
      <c r="C45" s="58"/>
      <c r="D45" s="58"/>
      <c r="E45" s="58"/>
      <c r="F45" s="58"/>
      <c r="G45" s="58"/>
      <c r="H45" s="58"/>
      <c r="I45" s="58"/>
      <c r="J45" s="58"/>
    </row>
    <row r="46" spans="1:10" x14ac:dyDescent="0.25">
      <c r="A46" t="s">
        <v>61</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DF7"/>
  <sheetViews>
    <sheetView topLeftCell="G6" zoomScale="90" zoomScaleNormal="90" workbookViewId="0">
      <selection activeCell="I7" sqref="I7"/>
    </sheetView>
  </sheetViews>
  <sheetFormatPr baseColWidth="10" defaultRowHeight="15" x14ac:dyDescent="0.25"/>
  <cols>
    <col min="1" max="1" width="26.7109375" customWidth="1"/>
    <col min="2" max="2" width="42.28515625" customWidth="1"/>
    <col min="3" max="3" width="25.42578125" customWidth="1"/>
    <col min="4" max="4" width="18.85546875" customWidth="1"/>
    <col min="5" max="5" width="21" customWidth="1"/>
    <col min="6" max="6" width="20.7109375" customWidth="1"/>
    <col min="7" max="7" width="57.28515625" customWidth="1"/>
    <col min="8" max="8" width="39.7109375" customWidth="1"/>
    <col min="9" max="9" width="33" customWidth="1"/>
    <col min="10" max="10" width="19.7109375" customWidth="1"/>
  </cols>
  <sheetData>
    <row r="1" spans="1:11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ht="15" customHeight="1" x14ac:dyDescent="0.25">
      <c r="A2" s="60"/>
      <c r="B2" s="63" t="s">
        <v>0</v>
      </c>
      <c r="C2" s="64"/>
      <c r="D2" s="64"/>
      <c r="E2" s="64"/>
      <c r="F2" s="64"/>
      <c r="G2" s="64"/>
      <c r="H2" s="64"/>
      <c r="I2" s="65"/>
      <c r="J2" s="72" t="s">
        <v>1</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row>
    <row r="3" spans="1:110" ht="15" customHeight="1" x14ac:dyDescent="0.25">
      <c r="A3" s="61"/>
      <c r="B3" s="66"/>
      <c r="C3" s="67"/>
      <c r="D3" s="67"/>
      <c r="E3" s="67"/>
      <c r="F3" s="67"/>
      <c r="G3" s="67"/>
      <c r="H3" s="67"/>
      <c r="I3" s="68"/>
      <c r="J3" s="7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row>
    <row r="4" spans="1:110" ht="15.75" customHeight="1" thickBot="1" x14ac:dyDescent="0.3">
      <c r="A4" s="62"/>
      <c r="B4" s="69"/>
      <c r="C4" s="70"/>
      <c r="D4" s="70"/>
      <c r="E4" s="70"/>
      <c r="F4" s="70"/>
      <c r="G4" s="70"/>
      <c r="H4" s="70"/>
      <c r="I4" s="71"/>
      <c r="J4" s="8" t="s">
        <v>29</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row>
    <row r="5" spans="1:110" ht="20.25" customHeight="1" x14ac:dyDescent="0.25">
      <c r="A5" s="74" t="s">
        <v>2</v>
      </c>
      <c r="B5" s="75"/>
      <c r="C5" s="75"/>
      <c r="D5" s="75"/>
      <c r="E5" s="75"/>
      <c r="F5" s="75"/>
      <c r="G5" s="75"/>
      <c r="H5" s="75"/>
      <c r="I5" s="75"/>
      <c r="J5" s="76"/>
      <c r="K5" s="2"/>
      <c r="L5" s="2"/>
      <c r="M5" s="2"/>
      <c r="N5" s="2"/>
      <c r="O5" s="2"/>
      <c r="P5" s="2"/>
      <c r="Q5" s="2"/>
      <c r="R5" s="2"/>
      <c r="S5" s="2"/>
      <c r="T5" s="2"/>
      <c r="U5" s="2"/>
      <c r="V5" s="2"/>
      <c r="W5" s="2"/>
      <c r="X5" s="2"/>
      <c r="Y5" s="2"/>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row>
    <row r="6" spans="1:110" ht="49.5" customHeight="1" x14ac:dyDescent="0.25">
      <c r="A6" s="7" t="s">
        <v>11</v>
      </c>
      <c r="B6" s="7" t="s">
        <v>3</v>
      </c>
      <c r="C6" s="7" t="s">
        <v>4</v>
      </c>
      <c r="D6" s="7" t="s">
        <v>12</v>
      </c>
      <c r="E6" s="7" t="s">
        <v>9</v>
      </c>
      <c r="F6" s="7" t="s">
        <v>10</v>
      </c>
      <c r="G6" s="7" t="s">
        <v>5</v>
      </c>
      <c r="H6" s="7" t="s">
        <v>6</v>
      </c>
      <c r="I6" s="7" t="s">
        <v>7</v>
      </c>
      <c r="J6" s="7" t="s">
        <v>8</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row>
    <row r="7" spans="1:110" ht="254.25" customHeight="1" x14ac:dyDescent="0.25">
      <c r="A7" s="44" t="s">
        <v>66</v>
      </c>
      <c r="B7" s="42" t="s">
        <v>67</v>
      </c>
      <c r="C7" s="43" t="s">
        <v>68</v>
      </c>
      <c r="D7" s="43" t="s">
        <v>69</v>
      </c>
      <c r="E7" s="43" t="s">
        <v>70</v>
      </c>
      <c r="F7" s="42" t="s">
        <v>70</v>
      </c>
      <c r="G7" s="41" t="s">
        <v>72</v>
      </c>
      <c r="H7" s="39" t="s">
        <v>73</v>
      </c>
      <c r="I7" s="40" t="s">
        <v>74</v>
      </c>
      <c r="J7" s="46">
        <v>44742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sheetData>
  <mergeCells count="4">
    <mergeCell ref="A5:J5"/>
    <mergeCell ref="A2:A4"/>
    <mergeCell ref="J2:J3"/>
    <mergeCell ref="B2:I4"/>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DE27"/>
  <sheetViews>
    <sheetView showGridLines="0" tabSelected="1" topLeftCell="A13" zoomScale="90" zoomScaleNormal="90" workbookViewId="0">
      <selection activeCell="F13" sqref="F13"/>
    </sheetView>
  </sheetViews>
  <sheetFormatPr baseColWidth="10" defaultRowHeight="15" x14ac:dyDescent="0.25"/>
  <cols>
    <col min="1" max="1" width="60" customWidth="1"/>
    <col min="2" max="2" width="16.85546875" customWidth="1"/>
    <col min="3" max="3" width="16.140625" customWidth="1"/>
    <col min="4" max="4" width="18.85546875" customWidth="1"/>
    <col min="5" max="5" width="21" customWidth="1"/>
    <col min="6" max="6" width="20.7109375" customWidth="1"/>
    <col min="7" max="7" width="21.28515625" customWidth="1"/>
    <col min="8" max="8" width="58.855468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0"/>
      <c r="B2" s="63" t="s">
        <v>0</v>
      </c>
      <c r="C2" s="64"/>
      <c r="D2" s="64"/>
      <c r="E2" s="64"/>
      <c r="F2" s="64"/>
      <c r="G2" s="65"/>
      <c r="H2" s="81" t="s">
        <v>1</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row>
    <row r="3" spans="1:109" ht="15" customHeight="1" x14ac:dyDescent="0.25">
      <c r="A3" s="61"/>
      <c r="B3" s="66"/>
      <c r="C3" s="67"/>
      <c r="D3" s="67"/>
      <c r="E3" s="67"/>
      <c r="F3" s="67"/>
      <c r="G3" s="68"/>
      <c r="H3" s="8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row>
    <row r="4" spans="1:109" ht="15.75" customHeight="1" thickBot="1" x14ac:dyDescent="0.3">
      <c r="A4" s="62"/>
      <c r="B4" s="69"/>
      <c r="C4" s="70"/>
      <c r="D4" s="70"/>
      <c r="E4" s="70"/>
      <c r="F4" s="70"/>
      <c r="G4" s="71"/>
      <c r="H4" s="8" t="s">
        <v>29</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ht="20.25" customHeight="1" x14ac:dyDescent="0.25">
      <c r="A5" s="83" t="s">
        <v>13</v>
      </c>
      <c r="B5" s="84"/>
      <c r="C5" s="84"/>
      <c r="D5" s="84"/>
      <c r="E5" s="84"/>
      <c r="F5" s="84"/>
      <c r="G5" s="84"/>
      <c r="H5" s="84"/>
      <c r="I5" s="2"/>
      <c r="J5" s="2"/>
      <c r="K5" s="2"/>
      <c r="L5" s="2"/>
      <c r="M5" s="2"/>
      <c r="N5" s="2"/>
      <c r="O5" s="2"/>
      <c r="P5" s="2"/>
      <c r="Q5" s="2"/>
      <c r="R5" s="2"/>
      <c r="S5" s="2"/>
      <c r="T5" s="2"/>
      <c r="U5" s="2"/>
      <c r="V5" s="2"/>
      <c r="W5" s="2"/>
      <c r="X5" s="2"/>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ht="26.25" customHeight="1" x14ac:dyDescent="0.25">
      <c r="A6" s="24" t="s">
        <v>14</v>
      </c>
      <c r="B6" s="85" t="s">
        <v>66</v>
      </c>
      <c r="C6" s="86"/>
      <c r="D6" s="86"/>
      <c r="E6" s="86"/>
      <c r="F6" s="86"/>
      <c r="G6" s="86"/>
      <c r="H6" s="87"/>
      <c r="I6" s="2"/>
      <c r="J6" s="2"/>
      <c r="K6" s="2"/>
      <c r="L6" s="2"/>
      <c r="M6" s="2"/>
      <c r="N6" s="2"/>
      <c r="O6" s="2"/>
      <c r="P6" s="2"/>
      <c r="Q6" s="2"/>
      <c r="R6" s="2"/>
      <c r="S6" s="2"/>
      <c r="T6" s="2"/>
      <c r="U6" s="2"/>
      <c r="V6" s="2"/>
      <c r="W6" s="2"/>
      <c r="X6" s="2"/>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ht="26.25" customHeight="1" x14ac:dyDescent="0.25">
      <c r="A7" s="24" t="s">
        <v>19</v>
      </c>
      <c r="B7" s="77"/>
      <c r="C7" s="78"/>
      <c r="D7" s="25" t="s">
        <v>27</v>
      </c>
      <c r="E7" s="79"/>
      <c r="F7" s="80"/>
      <c r="G7" s="25" t="s">
        <v>28</v>
      </c>
      <c r="H7" s="26"/>
      <c r="I7" s="2"/>
      <c r="J7" s="2"/>
      <c r="K7" s="2"/>
      <c r="L7" s="2"/>
      <c r="M7" s="2"/>
      <c r="N7" s="2"/>
      <c r="O7" s="2"/>
      <c r="P7" s="2"/>
      <c r="Q7" s="2"/>
      <c r="R7" s="2"/>
      <c r="S7" s="2"/>
      <c r="T7" s="2"/>
      <c r="U7" s="2"/>
      <c r="V7" s="2"/>
      <c r="W7" s="2"/>
      <c r="X7" s="2"/>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ht="12.75" customHeight="1" x14ac:dyDescent="0.25">
      <c r="A8" s="21"/>
      <c r="B8" s="22"/>
      <c r="C8" s="22"/>
      <c r="D8" s="17"/>
      <c r="E8" s="23"/>
      <c r="F8" s="23"/>
      <c r="G8" s="17"/>
      <c r="H8" s="23"/>
      <c r="I8" s="2"/>
      <c r="J8" s="2"/>
      <c r="K8" s="2"/>
      <c r="L8" s="2"/>
      <c r="M8" s="2"/>
      <c r="N8" s="2"/>
      <c r="O8" s="2"/>
      <c r="P8" s="2"/>
      <c r="Q8" s="2"/>
      <c r="R8" s="2"/>
      <c r="S8" s="2"/>
      <c r="T8" s="2"/>
      <c r="U8" s="2"/>
      <c r="V8" s="2"/>
      <c r="W8" s="2"/>
      <c r="X8" s="2"/>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ht="26.25" thickBot="1" x14ac:dyDescent="0.3">
      <c r="A9" s="18" t="s">
        <v>44</v>
      </c>
      <c r="B9" s="19" t="s">
        <v>51</v>
      </c>
      <c r="C9" s="19" t="s">
        <v>46</v>
      </c>
      <c r="D9" s="19" t="s">
        <v>49</v>
      </c>
      <c r="E9" s="19" t="s">
        <v>15</v>
      </c>
      <c r="F9" s="19" t="s">
        <v>16</v>
      </c>
      <c r="G9" s="19" t="s">
        <v>17</v>
      </c>
      <c r="H9" s="20" t="s">
        <v>18</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row>
    <row r="10" spans="1:109" ht="25.5" x14ac:dyDescent="0.25">
      <c r="A10" s="49" t="s">
        <v>76</v>
      </c>
      <c r="B10" s="48" t="s">
        <v>70</v>
      </c>
      <c r="C10" s="48" t="s">
        <v>70</v>
      </c>
      <c r="D10" s="50" t="s">
        <v>91</v>
      </c>
      <c r="E10" s="50" t="s">
        <v>94</v>
      </c>
      <c r="F10" s="52">
        <v>44406</v>
      </c>
      <c r="G10" s="52">
        <v>44500</v>
      </c>
      <c r="H10" s="54" t="s">
        <v>95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x14ac:dyDescent="0.25">
      <c r="A11" s="47" t="s">
        <v>78</v>
      </c>
      <c r="B11" s="48" t="s">
        <v>70</v>
      </c>
      <c r="C11" s="48" t="s">
        <v>70</v>
      </c>
      <c r="D11" s="50" t="s">
        <v>91</v>
      </c>
      <c r="E11" s="50" t="s">
        <v>94</v>
      </c>
      <c r="F11" s="52">
        <v>44406</v>
      </c>
      <c r="G11" s="52">
        <v>44500</v>
      </c>
      <c r="H11" s="54" t="s">
        <v>96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x14ac:dyDescent="0.25">
      <c r="A12" s="47" t="s">
        <v>79</v>
      </c>
      <c r="B12" s="48" t="s">
        <v>70</v>
      </c>
      <c r="C12" s="48" t="s">
        <v>70</v>
      </c>
      <c r="D12" s="50" t="s">
        <v>91</v>
      </c>
      <c r="E12" s="50" t="s">
        <v>94</v>
      </c>
      <c r="F12" s="52">
        <v>44406</v>
      </c>
      <c r="G12" s="52">
        <v>44500</v>
      </c>
      <c r="H12" s="54" t="s">
        <v>100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x14ac:dyDescent="0.25">
      <c r="A13" s="47" t="s">
        <v>80</v>
      </c>
      <c r="B13" s="48" t="s">
        <v>70</v>
      </c>
      <c r="C13" s="48" t="s">
        <v>70</v>
      </c>
      <c r="D13" s="50" t="s">
        <v>91</v>
      </c>
      <c r="E13" s="50" t="s">
        <v>94</v>
      </c>
      <c r="F13" s="52">
        <v>44406</v>
      </c>
      <c r="G13" s="52">
        <v>44500</v>
      </c>
      <c r="H13" s="54" t="s">
        <v>99</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25.5" x14ac:dyDescent="0.25">
      <c r="A14" s="47" t="s">
        <v>87</v>
      </c>
      <c r="B14" s="48" t="s">
        <v>70</v>
      </c>
      <c r="C14" s="48" t="s">
        <v>70</v>
      </c>
      <c r="D14" s="50" t="s">
        <v>91</v>
      </c>
      <c r="E14" s="50" t="s">
        <v>94</v>
      </c>
      <c r="F14" s="52">
        <v>44406</v>
      </c>
      <c r="G14" s="52">
        <v>44500</v>
      </c>
      <c r="H14" s="54" t="s">
        <v>97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ht="25.5" x14ac:dyDescent="0.25">
      <c r="A15" s="45" t="s">
        <v>77</v>
      </c>
      <c r="B15" s="48" t="s">
        <v>70</v>
      </c>
      <c r="C15" s="48" t="s">
        <v>70</v>
      </c>
      <c r="D15" s="51" t="s">
        <v>92</v>
      </c>
      <c r="E15" s="50" t="s">
        <v>94</v>
      </c>
      <c r="F15" s="52">
        <v>44406</v>
      </c>
      <c r="G15" s="53">
        <v>44440</v>
      </c>
      <c r="H15" s="55" t="s">
        <v>98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row>
    <row r="16" spans="1:109" ht="25.5" x14ac:dyDescent="0.25">
      <c r="A16" s="47" t="s">
        <v>81</v>
      </c>
      <c r="B16" s="48" t="s">
        <v>70</v>
      </c>
      <c r="C16" s="48" t="s">
        <v>70</v>
      </c>
      <c r="D16" s="3" t="s">
        <v>92</v>
      </c>
      <c r="E16" s="50" t="s">
        <v>94</v>
      </c>
      <c r="F16" s="52">
        <v>44406</v>
      </c>
      <c r="G16" s="52">
        <v>44560</v>
      </c>
      <c r="H16" s="55" t="s">
        <v>101</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row>
    <row r="17" spans="1:109" x14ac:dyDescent="0.25">
      <c r="A17" s="47" t="s">
        <v>82</v>
      </c>
      <c r="B17" s="48" t="s">
        <v>70</v>
      </c>
      <c r="C17" s="48" t="s">
        <v>70</v>
      </c>
      <c r="D17" s="3" t="s">
        <v>92</v>
      </c>
      <c r="E17" s="50" t="s">
        <v>94</v>
      </c>
      <c r="F17" s="52">
        <v>44406</v>
      </c>
      <c r="G17" s="53">
        <v>44561</v>
      </c>
      <c r="H17" s="55" t="s">
        <v>102</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row>
    <row r="18" spans="1:109" x14ac:dyDescent="0.25">
      <c r="A18" s="47" t="s">
        <v>83</v>
      </c>
      <c r="B18" s="48" t="s">
        <v>70</v>
      </c>
      <c r="C18" s="48" t="s">
        <v>70</v>
      </c>
      <c r="D18" s="3" t="s">
        <v>92</v>
      </c>
      <c r="E18" s="50" t="s">
        <v>94</v>
      </c>
      <c r="F18" s="52">
        <v>44406</v>
      </c>
      <c r="G18" s="53">
        <v>44439</v>
      </c>
      <c r="H18" s="55" t="s">
        <v>103</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row>
    <row r="19" spans="1:109" ht="30.75" customHeight="1" x14ac:dyDescent="0.25">
      <c r="A19" s="47" t="s">
        <v>89</v>
      </c>
      <c r="B19" s="48" t="s">
        <v>70</v>
      </c>
      <c r="C19" s="48" t="s">
        <v>70</v>
      </c>
      <c r="D19" s="3" t="s">
        <v>92</v>
      </c>
      <c r="E19" s="50" t="s">
        <v>94</v>
      </c>
      <c r="F19" s="52">
        <v>44406</v>
      </c>
      <c r="G19" s="53">
        <v>44469</v>
      </c>
      <c r="H19" s="55" t="s">
        <v>104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row>
    <row r="20" spans="1:109" ht="26.25" customHeight="1" x14ac:dyDescent="0.25">
      <c r="A20" s="47" t="s">
        <v>88</v>
      </c>
      <c r="B20" s="48" t="s">
        <v>70</v>
      </c>
      <c r="C20" s="48" t="s">
        <v>70</v>
      </c>
      <c r="D20" s="3" t="s">
        <v>92</v>
      </c>
      <c r="E20" s="50" t="s">
        <v>94</v>
      </c>
      <c r="F20" s="52">
        <v>44406</v>
      </c>
      <c r="G20" s="53">
        <v>44440</v>
      </c>
      <c r="H20" s="55" t="s">
        <v>105</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row>
    <row r="21" spans="1:109" x14ac:dyDescent="0.25">
      <c r="A21" s="47" t="s">
        <v>84</v>
      </c>
      <c r="B21" s="48" t="s">
        <v>70</v>
      </c>
      <c r="C21" s="48" t="s">
        <v>70</v>
      </c>
      <c r="D21" s="51" t="s">
        <v>93</v>
      </c>
      <c r="E21" s="50" t="s">
        <v>94</v>
      </c>
      <c r="F21" s="52">
        <v>44406</v>
      </c>
      <c r="G21" s="53">
        <v>44561</v>
      </c>
      <c r="H21" s="55" t="s">
        <v>106</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row>
    <row r="22" spans="1:109" ht="25.5" x14ac:dyDescent="0.25">
      <c r="A22" s="49" t="s">
        <v>75</v>
      </c>
      <c r="B22" s="48" t="s">
        <v>70</v>
      </c>
      <c r="C22" s="48" t="s">
        <v>70</v>
      </c>
      <c r="D22" s="3" t="s">
        <v>92</v>
      </c>
      <c r="E22" s="50" t="s">
        <v>94</v>
      </c>
      <c r="F22" s="52">
        <v>44406</v>
      </c>
      <c r="G22" s="53">
        <v>44439</v>
      </c>
      <c r="H22" s="55" t="s">
        <v>110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row>
    <row r="23" spans="1:109" x14ac:dyDescent="0.25">
      <c r="A23" s="49" t="s">
        <v>85</v>
      </c>
      <c r="B23" s="48" t="s">
        <v>70</v>
      </c>
      <c r="C23" s="48" t="s">
        <v>70</v>
      </c>
      <c r="D23" s="3" t="s">
        <v>92</v>
      </c>
      <c r="E23" s="50" t="s">
        <v>94</v>
      </c>
      <c r="F23" s="52">
        <v>44406</v>
      </c>
      <c r="G23" s="53">
        <v>44439</v>
      </c>
      <c r="H23" s="55" t="s">
        <v>108</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row>
    <row r="24" spans="1:109" ht="15.75" customHeight="1" x14ac:dyDescent="0.25">
      <c r="A24" s="47" t="s">
        <v>86</v>
      </c>
      <c r="B24" s="48" t="s">
        <v>70</v>
      </c>
      <c r="C24" s="48" t="s">
        <v>70</v>
      </c>
      <c r="D24" s="3" t="s">
        <v>92</v>
      </c>
      <c r="E24" s="50" t="s">
        <v>94</v>
      </c>
      <c r="F24" s="52">
        <v>44406</v>
      </c>
      <c r="G24" s="53">
        <v>44439</v>
      </c>
      <c r="H24" s="55" t="s">
        <v>107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row>
    <row r="25" spans="1:109" ht="17.25" customHeight="1" x14ac:dyDescent="0.25">
      <c r="A25" s="47" t="s">
        <v>90</v>
      </c>
      <c r="B25" s="48" t="s">
        <v>70</v>
      </c>
      <c r="C25" s="48" t="s">
        <v>70</v>
      </c>
      <c r="D25" s="3" t="s">
        <v>92</v>
      </c>
      <c r="E25" s="50" t="s">
        <v>94</v>
      </c>
      <c r="F25" s="52">
        <v>44406</v>
      </c>
      <c r="G25" s="53">
        <v>44439</v>
      </c>
      <c r="H25" s="55" t="s">
        <v>111</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row>
    <row r="26" spans="1:109" x14ac:dyDescent="0.25">
      <c r="A26" s="49" t="s">
        <v>71</v>
      </c>
      <c r="B26" s="48" t="s">
        <v>70</v>
      </c>
      <c r="C26" s="48" t="s">
        <v>70</v>
      </c>
      <c r="D26" s="50" t="s">
        <v>91</v>
      </c>
      <c r="E26" s="50" t="s">
        <v>94</v>
      </c>
      <c r="F26" s="52">
        <v>44406</v>
      </c>
      <c r="G26" s="53">
        <v>44439</v>
      </c>
      <c r="H26" s="55" t="s">
        <v>109</v>
      </c>
    </row>
    <row r="27" spans="1:109" x14ac:dyDescent="0.25">
      <c r="A27" s="47"/>
      <c r="B27" s="6"/>
      <c r="C27" s="6"/>
      <c r="D27" s="3"/>
      <c r="E27" s="3"/>
      <c r="F27" s="6"/>
      <c r="G27" s="3"/>
      <c r="H27" s="15"/>
    </row>
  </sheetData>
  <mergeCells count="7">
    <mergeCell ref="B7:C7"/>
    <mergeCell ref="E7:F7"/>
    <mergeCell ref="H2:H3"/>
    <mergeCell ref="B2:G4"/>
    <mergeCell ref="A5:H5"/>
    <mergeCell ref="A2:A4"/>
    <mergeCell ref="B6:H6"/>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DG26"/>
  <sheetViews>
    <sheetView showGridLines="0" topLeftCell="C13" zoomScaleNormal="100" workbookViewId="0">
      <selection activeCell="A25" sqref="A25"/>
    </sheetView>
  </sheetViews>
  <sheetFormatPr baseColWidth="10" defaultRowHeight="15" x14ac:dyDescent="0.25"/>
  <cols>
    <col min="1" max="1" width="47.85546875" customWidth="1"/>
    <col min="2" max="2" width="25" customWidth="1"/>
    <col min="3" max="3" width="25.42578125" customWidth="1"/>
    <col min="4" max="4" width="18.85546875" customWidth="1"/>
    <col min="5" max="5" width="21" customWidth="1"/>
    <col min="6" max="6" width="20.7109375" customWidth="1"/>
    <col min="7" max="7" width="39.710937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0"/>
      <c r="B2" s="63" t="s">
        <v>0</v>
      </c>
      <c r="C2" s="64"/>
      <c r="D2" s="64"/>
      <c r="E2" s="64"/>
      <c r="F2" s="64"/>
      <c r="G2" s="64"/>
      <c r="H2" s="64"/>
      <c r="I2" s="64"/>
      <c r="J2" s="64"/>
      <c r="K2" s="65"/>
      <c r="L2" s="81" t="s">
        <v>1</v>
      </c>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15" customHeight="1" x14ac:dyDescent="0.25">
      <c r="A3" s="61"/>
      <c r="B3" s="66"/>
      <c r="C3" s="67"/>
      <c r="D3" s="67"/>
      <c r="E3" s="67"/>
      <c r="F3" s="67"/>
      <c r="G3" s="67"/>
      <c r="H3" s="67"/>
      <c r="I3" s="67"/>
      <c r="J3" s="67"/>
      <c r="K3" s="68"/>
      <c r="L3" s="82"/>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5.75" customHeight="1" thickBot="1" x14ac:dyDescent="0.3">
      <c r="A4" s="62"/>
      <c r="B4" s="69"/>
      <c r="C4" s="70"/>
      <c r="D4" s="70"/>
      <c r="E4" s="70"/>
      <c r="F4" s="70"/>
      <c r="G4" s="70"/>
      <c r="H4" s="70"/>
      <c r="I4" s="70"/>
      <c r="J4" s="70"/>
      <c r="K4" s="71"/>
      <c r="L4" s="8" t="s">
        <v>29</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20.25" customHeight="1" x14ac:dyDescent="0.25">
      <c r="A5" s="88" t="s">
        <v>20</v>
      </c>
      <c r="B5" s="89"/>
      <c r="C5" s="89"/>
      <c r="D5" s="89"/>
      <c r="E5" s="89"/>
      <c r="F5" s="89"/>
      <c r="G5" s="89"/>
      <c r="H5" s="89"/>
      <c r="I5" s="89"/>
      <c r="J5" s="89"/>
      <c r="K5" s="89"/>
      <c r="L5" s="89"/>
      <c r="M5" s="2"/>
      <c r="N5" s="2"/>
      <c r="O5" s="2"/>
      <c r="P5" s="2"/>
      <c r="Q5" s="2"/>
      <c r="R5" s="2"/>
      <c r="S5" s="2"/>
      <c r="T5" s="2"/>
      <c r="U5" s="2"/>
      <c r="V5" s="2"/>
      <c r="W5" s="2"/>
      <c r="X5" s="2"/>
      <c r="Y5" s="2"/>
      <c r="Z5" s="2"/>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26.25" customHeight="1" x14ac:dyDescent="0.25">
      <c r="A6" s="24" t="s">
        <v>14</v>
      </c>
      <c r="B6" s="90" t="str">
        <f>'PLAN DE TRABAJO'!B6:H6</f>
        <v>Modernización Institucional</v>
      </c>
      <c r="C6" s="91"/>
      <c r="D6" s="91"/>
      <c r="E6" s="91"/>
      <c r="F6" s="91"/>
      <c r="G6" s="91"/>
      <c r="H6" s="91"/>
      <c r="I6" s="91"/>
      <c r="J6" s="91"/>
      <c r="K6" s="91"/>
      <c r="L6" s="92"/>
      <c r="M6" s="2"/>
      <c r="N6" s="2"/>
      <c r="O6" s="2"/>
      <c r="P6" s="2"/>
      <c r="Q6" s="2"/>
      <c r="R6" s="2"/>
      <c r="S6" s="2"/>
      <c r="T6" s="2"/>
      <c r="U6" s="2"/>
      <c r="V6" s="2"/>
      <c r="W6" s="2"/>
      <c r="X6" s="2"/>
      <c r="Y6" s="2"/>
      <c r="Z6" s="2"/>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6.25" customHeight="1" x14ac:dyDescent="0.25">
      <c r="A7" s="31" t="s">
        <v>19</v>
      </c>
      <c r="B7" s="93">
        <f>'PLAN DE TRABAJO'!B7:C7</f>
        <v>0</v>
      </c>
      <c r="C7" s="94"/>
      <c r="D7" s="94"/>
      <c r="E7" s="30" t="s">
        <v>27</v>
      </c>
      <c r="F7" s="32">
        <f>'PLAN DE TRABAJO'!E7</f>
        <v>0</v>
      </c>
      <c r="G7" s="33"/>
      <c r="H7" s="34"/>
      <c r="I7" s="30" t="s">
        <v>28</v>
      </c>
      <c r="J7" s="95">
        <f>'PLAN DE TRABAJO'!H7:H7</f>
        <v>0</v>
      </c>
      <c r="K7" s="96"/>
      <c r="L7" s="97"/>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15.75" customHeight="1" x14ac:dyDescent="0.25">
      <c r="A8" s="21"/>
      <c r="B8" s="27"/>
      <c r="C8" s="27"/>
      <c r="D8" s="27"/>
      <c r="E8" s="17"/>
      <c r="F8" s="28"/>
      <c r="G8" s="28"/>
      <c r="H8" s="28"/>
      <c r="I8" s="17"/>
      <c r="J8" s="29"/>
      <c r="K8" s="29"/>
      <c r="L8" s="29"/>
      <c r="M8" s="2"/>
      <c r="N8" s="2"/>
      <c r="O8" s="2"/>
      <c r="P8" s="2"/>
      <c r="Q8" s="2"/>
      <c r="R8" s="2"/>
      <c r="S8" s="2"/>
      <c r="T8" s="2"/>
      <c r="U8" s="2"/>
      <c r="V8" s="2"/>
      <c r="W8" s="2"/>
      <c r="X8" s="2"/>
      <c r="Y8" s="2"/>
      <c r="Z8" s="2"/>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11" ht="38.25" x14ac:dyDescent="0.25">
      <c r="A9" s="9" t="s">
        <v>44</v>
      </c>
      <c r="B9" s="9" t="s">
        <v>51</v>
      </c>
      <c r="C9" s="9" t="s">
        <v>46</v>
      </c>
      <c r="D9" s="9" t="s">
        <v>49</v>
      </c>
      <c r="E9" s="9" t="s">
        <v>16</v>
      </c>
      <c r="F9" s="9" t="s">
        <v>17</v>
      </c>
      <c r="G9" s="9" t="s">
        <v>21</v>
      </c>
      <c r="H9" s="11" t="s">
        <v>22</v>
      </c>
      <c r="I9" s="11" t="s">
        <v>23</v>
      </c>
      <c r="J9" s="11" t="s">
        <v>24</v>
      </c>
      <c r="K9" s="12" t="s">
        <v>25</v>
      </c>
      <c r="L9" s="12" t="s">
        <v>26</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row>
    <row r="10" spans="1:111" ht="39" customHeight="1" x14ac:dyDescent="0.25">
      <c r="A10" s="35" t="str">
        <f>'PLAN DE TRABAJO'!A10</f>
        <v xml:space="preserve">Implementación nueva estructura Organizacional
</v>
      </c>
      <c r="B10" s="16" t="str">
        <f>'PLAN DE TRABAJO'!B10</f>
        <v>TODOS</v>
      </c>
      <c r="C10" s="3" t="str">
        <f>'PLAN DE TRABAJO'!C10</f>
        <v>TODOS</v>
      </c>
      <c r="D10" s="3" t="str">
        <f>'PLAN DE TRABAJO'!D10</f>
        <v>Armando Rojas</v>
      </c>
      <c r="E10" s="53">
        <f>'PLAN DE TRABAJO'!F10</f>
        <v>44406</v>
      </c>
      <c r="F10" s="53">
        <f>'PLAN DE TRABAJO'!G10</f>
        <v>44500</v>
      </c>
      <c r="G10" s="56" t="str">
        <f>'PLAN DE TRABAJO'!H10</f>
        <v>Nueva estructura organizacional implementada.</v>
      </c>
      <c r="H10" s="10"/>
      <c r="I10" s="10"/>
      <c r="J10" s="10"/>
      <c r="K10" s="13"/>
      <c r="L10" s="13"/>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x14ac:dyDescent="0.25">
      <c r="A11" s="57" t="str">
        <f>'PLAN DE TRABAJO'!A11</f>
        <v xml:space="preserve">  Crear nuevas dependencias</v>
      </c>
      <c r="B11" s="16" t="str">
        <f>'PLAN DE TRABAJO'!B11</f>
        <v>TODOS</v>
      </c>
      <c r="C11" s="3" t="str">
        <f>'PLAN DE TRABAJO'!C11</f>
        <v>TODOS</v>
      </c>
      <c r="D11" s="3" t="str">
        <f>'PLAN DE TRABAJO'!D11</f>
        <v>Armando Rojas</v>
      </c>
      <c r="E11" s="53">
        <f>'PLAN DE TRABAJO'!F11</f>
        <v>44406</v>
      </c>
      <c r="F11" s="53">
        <f>'PLAN DE TRABAJO'!G11</f>
        <v>44500</v>
      </c>
      <c r="G11" s="56" t="str">
        <f>'PLAN DE TRABAJO'!H11</f>
        <v>Nuevas dependencias creadas.</v>
      </c>
      <c r="H11" s="10"/>
      <c r="I11" s="10"/>
      <c r="J11" s="10"/>
      <c r="K11" s="13"/>
      <c r="L11" s="13"/>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x14ac:dyDescent="0.25">
      <c r="A12" s="57" t="str">
        <f>'PLAN DE TRABAJO'!A12</f>
        <v xml:space="preserve">  Eliminación Grupos Internos de Trabajos</v>
      </c>
      <c r="B12" s="16" t="str">
        <f>'PLAN DE TRABAJO'!B12</f>
        <v>TODOS</v>
      </c>
      <c r="C12" s="3" t="str">
        <f>'PLAN DE TRABAJO'!C12</f>
        <v>TODOS</v>
      </c>
      <c r="D12" s="3" t="str">
        <f>'PLAN DE TRABAJO'!D12</f>
        <v>Armando Rojas</v>
      </c>
      <c r="E12" s="53">
        <f>'PLAN DE TRABAJO'!F12</f>
        <v>44406</v>
      </c>
      <c r="F12" s="53">
        <f>'PLAN DE TRABAJO'!G12</f>
        <v>44500</v>
      </c>
      <c r="G12" s="56" t="str">
        <f>'PLAN DE TRABAJO'!H12</f>
        <v>Grupos de trabajo eliminados.</v>
      </c>
      <c r="H12" s="10"/>
      <c r="I12" s="10"/>
      <c r="J12" s="10"/>
      <c r="K12" s="13"/>
      <c r="L12" s="13"/>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25">
      <c r="A13" s="57" t="str">
        <f>'PLAN DE TRABAJO'!A13</f>
        <v xml:space="preserve">  Asignar responsables de dependencia</v>
      </c>
      <c r="B13" s="16" t="str">
        <f>'PLAN DE TRABAJO'!B13</f>
        <v>TODOS</v>
      </c>
      <c r="C13" s="3" t="str">
        <f>'PLAN DE TRABAJO'!C13</f>
        <v>TODOS</v>
      </c>
      <c r="D13" s="3" t="str">
        <f>'PLAN DE TRABAJO'!D13</f>
        <v>Armando Rojas</v>
      </c>
      <c r="E13" s="53">
        <f>'PLAN DE TRABAJO'!F13</f>
        <v>44406</v>
      </c>
      <c r="F13" s="53">
        <f>'PLAN DE TRABAJO'!G13</f>
        <v>44500</v>
      </c>
      <c r="G13" s="56" t="str">
        <f>'PLAN DE TRABAJO'!H13</f>
        <v>Responsables de dependencias asignados.</v>
      </c>
      <c r="H13" s="10"/>
      <c r="I13" s="10"/>
      <c r="J13" s="10"/>
      <c r="K13" s="14"/>
      <c r="L13" s="14"/>
    </row>
    <row r="14" spans="1:111" ht="25.5" x14ac:dyDescent="0.25">
      <c r="A14" s="57" t="str">
        <f>'PLAN DE TRABAJO'!A14</f>
        <v xml:space="preserve">  Realizar el poblamiento de la nueva planta de personal acorde a la nueva estructura organizacional.</v>
      </c>
      <c r="B14" s="16" t="str">
        <f>'PLAN DE TRABAJO'!B14</f>
        <v>TODOS</v>
      </c>
      <c r="C14" s="3" t="str">
        <f>'PLAN DE TRABAJO'!C14</f>
        <v>TODOS</v>
      </c>
      <c r="D14" s="3" t="str">
        <f>'PLAN DE TRABAJO'!D14</f>
        <v>Armando Rojas</v>
      </c>
      <c r="E14" s="53">
        <f>'PLAN DE TRABAJO'!F14</f>
        <v>44406</v>
      </c>
      <c r="F14" s="53">
        <f>'PLAN DE TRABAJO'!G14</f>
        <v>44500</v>
      </c>
      <c r="G14" s="56" t="str">
        <f>'PLAN DE TRABAJO'!H14</f>
        <v>Planta de personal poblada.</v>
      </c>
      <c r="H14" s="10"/>
      <c r="I14" s="10"/>
      <c r="J14" s="10"/>
      <c r="K14" s="14"/>
      <c r="L14" s="14"/>
    </row>
    <row r="15" spans="1:111" ht="25.5" x14ac:dyDescent="0.25">
      <c r="A15" s="35" t="str">
        <f>'PLAN DE TRABAJO'!A15</f>
        <v xml:space="preserve">Implementación nueva cadena de valor
</v>
      </c>
      <c r="B15" s="16" t="str">
        <f>'PLAN DE TRABAJO'!B15</f>
        <v>TODOS</v>
      </c>
      <c r="C15" s="3" t="str">
        <f>'PLAN DE TRABAJO'!C15</f>
        <v>TODOS</v>
      </c>
      <c r="D15" s="3" t="str">
        <f>'PLAN DE TRABAJO'!D15</f>
        <v>Adriana Tovar</v>
      </c>
      <c r="E15" s="53">
        <f>'PLAN DE TRABAJO'!F15</f>
        <v>44406</v>
      </c>
      <c r="F15" s="53">
        <f>'PLAN DE TRABAJO'!G15</f>
        <v>44440</v>
      </c>
      <c r="G15" s="56" t="str">
        <f>'PLAN DE TRABAJO'!H15</f>
        <v>Nueva cadena de valor implementada.</v>
      </c>
      <c r="H15" s="10"/>
      <c r="I15" s="10"/>
      <c r="J15" s="10"/>
      <c r="K15" s="14"/>
      <c r="L15" s="14"/>
    </row>
    <row r="16" spans="1:111" ht="25.5" x14ac:dyDescent="0.25">
      <c r="A16" s="57" t="str">
        <f>'PLAN DE TRABAJO'!A16</f>
        <v xml:space="preserve">  Actualizar caracterización de procesos
</v>
      </c>
      <c r="B16" s="16" t="str">
        <f>'PLAN DE TRABAJO'!B16</f>
        <v>TODOS</v>
      </c>
      <c r="C16" s="3" t="str">
        <f>'PLAN DE TRABAJO'!C16</f>
        <v>TODOS</v>
      </c>
      <c r="D16" s="3" t="str">
        <f>'PLAN DE TRABAJO'!D16</f>
        <v>Adriana Tovar</v>
      </c>
      <c r="E16" s="53">
        <f>'PLAN DE TRABAJO'!F16</f>
        <v>44406</v>
      </c>
      <c r="F16" s="53">
        <f>'PLAN DE TRABAJO'!G16</f>
        <v>44560</v>
      </c>
      <c r="G16" s="56" t="str">
        <f>'PLAN DE TRABAJO'!H16</f>
        <v>Caracterización de procesos actualizada.</v>
      </c>
      <c r="H16" s="10"/>
      <c r="I16" s="10"/>
      <c r="J16" s="10"/>
      <c r="K16" s="14"/>
      <c r="L16" s="14"/>
    </row>
    <row r="17" spans="1:12" x14ac:dyDescent="0.25">
      <c r="A17" s="57" t="str">
        <f>'PLAN DE TRABAJO'!A17</f>
        <v xml:space="preserve">  Actualizar documentación del SGI</v>
      </c>
      <c r="B17" s="16" t="str">
        <f>'PLAN DE TRABAJO'!B17</f>
        <v>TODOS</v>
      </c>
      <c r="C17" s="3" t="str">
        <f>'PLAN DE TRABAJO'!C17</f>
        <v>TODOS</v>
      </c>
      <c r="D17" s="3" t="str">
        <f>'PLAN DE TRABAJO'!D17</f>
        <v>Adriana Tovar</v>
      </c>
      <c r="E17" s="53">
        <f>'PLAN DE TRABAJO'!F17</f>
        <v>44406</v>
      </c>
      <c r="F17" s="53">
        <f>'PLAN DE TRABAJO'!G17</f>
        <v>44561</v>
      </c>
      <c r="G17" s="56" t="str">
        <f>'PLAN DE TRABAJO'!H17</f>
        <v>Documentación del SGI actualizada.</v>
      </c>
      <c r="H17" s="10"/>
      <c r="I17" s="10"/>
      <c r="J17" s="10"/>
      <c r="K17" s="14"/>
      <c r="L17" s="14"/>
    </row>
    <row r="18" spans="1:12" x14ac:dyDescent="0.25">
      <c r="A18" s="57" t="str">
        <f>'PLAN DE TRABAJO'!A18</f>
        <v xml:space="preserve">  Actualizar Mapa de Riesgos </v>
      </c>
      <c r="B18" s="16" t="str">
        <f>'PLAN DE TRABAJO'!B18</f>
        <v>TODOS</v>
      </c>
      <c r="C18" s="3" t="str">
        <f>'PLAN DE TRABAJO'!C18</f>
        <v>TODOS</v>
      </c>
      <c r="D18" s="3" t="str">
        <f>'PLAN DE TRABAJO'!D18</f>
        <v>Adriana Tovar</v>
      </c>
      <c r="E18" s="53">
        <f>'PLAN DE TRABAJO'!F18</f>
        <v>44406</v>
      </c>
      <c r="F18" s="53">
        <f>'PLAN DE TRABAJO'!G18</f>
        <v>44439</v>
      </c>
      <c r="G18" s="56" t="str">
        <f>'PLAN DE TRABAJO'!H18</f>
        <v>Mapa de Riesgos actualizada.</v>
      </c>
      <c r="H18" s="10"/>
      <c r="I18" s="10"/>
      <c r="J18" s="10"/>
      <c r="K18" s="14"/>
      <c r="L18" s="14"/>
    </row>
    <row r="19" spans="1:12" ht="25.5" x14ac:dyDescent="0.25">
      <c r="A19" s="57" t="str">
        <f>'PLAN DE TRABAJO'!A19</f>
        <v xml:space="preserve">  Actualizar estrategia de racionalización de trámites. </v>
      </c>
      <c r="B19" s="16" t="str">
        <f>'PLAN DE TRABAJO'!B19</f>
        <v>TODOS</v>
      </c>
      <c r="C19" s="3" t="str">
        <f>'PLAN DE TRABAJO'!C19</f>
        <v>TODOS</v>
      </c>
      <c r="D19" s="3" t="str">
        <f>'PLAN DE TRABAJO'!D19</f>
        <v>Adriana Tovar</v>
      </c>
      <c r="E19" s="53">
        <f>'PLAN DE TRABAJO'!F19</f>
        <v>44406</v>
      </c>
      <c r="F19" s="53">
        <f>'PLAN DE TRABAJO'!G19</f>
        <v>44469</v>
      </c>
      <c r="G19" s="56" t="str">
        <f>'PLAN DE TRABAJO'!H19</f>
        <v>Estrategia de racionalización de trámites actualizada.</v>
      </c>
      <c r="H19" s="10"/>
      <c r="I19" s="10"/>
      <c r="J19" s="10"/>
      <c r="K19" s="14"/>
      <c r="L19" s="14"/>
    </row>
    <row r="20" spans="1:12" ht="25.5" x14ac:dyDescent="0.25">
      <c r="A20" s="57" t="str">
        <f>'PLAN DE TRABAJO'!A20</f>
        <v xml:space="preserve">  Actualizar responsables de procesos y subprocesos.</v>
      </c>
      <c r="B20" s="16" t="str">
        <f>'PLAN DE TRABAJO'!B20</f>
        <v>TODOS</v>
      </c>
      <c r="C20" s="3" t="str">
        <f>'PLAN DE TRABAJO'!C20</f>
        <v>TODOS</v>
      </c>
      <c r="D20" s="3" t="str">
        <f>'PLAN DE TRABAJO'!D20</f>
        <v>Adriana Tovar</v>
      </c>
      <c r="E20" s="53">
        <f>'PLAN DE TRABAJO'!F20</f>
        <v>44406</v>
      </c>
      <c r="F20" s="53">
        <f>'PLAN DE TRABAJO'!G20</f>
        <v>44440</v>
      </c>
      <c r="G20" s="56" t="str">
        <f>'PLAN DE TRABAJO'!H20</f>
        <v>Responsables de procesos y subprocesos actualizada.</v>
      </c>
      <c r="H20" s="14"/>
      <c r="I20" s="14"/>
      <c r="J20" s="14"/>
      <c r="K20" s="14"/>
      <c r="L20" s="14"/>
    </row>
    <row r="21" spans="1:12" x14ac:dyDescent="0.25">
      <c r="A21" s="57" t="str">
        <f>'PLAN DE TRABAJO'!A21</f>
        <v xml:space="preserve">  Actualizar TRD</v>
      </c>
      <c r="B21" s="16" t="str">
        <f>'PLAN DE TRABAJO'!B21</f>
        <v>TODOS</v>
      </c>
      <c r="C21" s="3" t="str">
        <f>'PLAN DE TRABAJO'!C21</f>
        <v>TODOS</v>
      </c>
      <c r="D21" s="3" t="str">
        <f>'PLAN DE TRABAJO'!D21</f>
        <v>Natalia Plata</v>
      </c>
      <c r="E21" s="53">
        <f>'PLAN DE TRABAJO'!F21</f>
        <v>44406</v>
      </c>
      <c r="F21" s="53">
        <f>'PLAN DE TRABAJO'!G21</f>
        <v>44561</v>
      </c>
      <c r="G21" s="56" t="str">
        <f>'PLAN DE TRABAJO'!H21</f>
        <v>TRD actualizada.</v>
      </c>
      <c r="H21" s="14"/>
      <c r="I21" s="14"/>
      <c r="J21" s="14"/>
      <c r="K21" s="14"/>
      <c r="L21" s="14"/>
    </row>
    <row r="22" spans="1:12" ht="25.5" x14ac:dyDescent="0.25">
      <c r="A22" s="35" t="str">
        <f>'PLAN DE TRABAJO'!A22</f>
        <v>Alinear Planes, programas y proyectos a nueva estructura y nueva cadena de valor</v>
      </c>
      <c r="B22" s="16" t="str">
        <f>'PLAN DE TRABAJO'!B22</f>
        <v>TODOS</v>
      </c>
      <c r="C22" s="3" t="str">
        <f>'PLAN DE TRABAJO'!C22</f>
        <v>TODOS</v>
      </c>
      <c r="D22" s="3" t="str">
        <f>'PLAN DE TRABAJO'!D22</f>
        <v>Adriana Tovar</v>
      </c>
      <c r="E22" s="53">
        <f>'PLAN DE TRABAJO'!F22</f>
        <v>44406</v>
      </c>
      <c r="F22" s="53">
        <f>'PLAN DE TRABAJO'!G22</f>
        <v>44439</v>
      </c>
      <c r="G22" s="56" t="str">
        <f>'PLAN DE TRABAJO'!H22</f>
        <v>Planes, programas y proyectos alineados a nueva estructura y nueva cadena de valor.</v>
      </c>
      <c r="H22" s="14"/>
      <c r="I22" s="14"/>
      <c r="J22" s="14"/>
      <c r="K22" s="14"/>
      <c r="L22" s="14"/>
    </row>
    <row r="23" spans="1:12" x14ac:dyDescent="0.25">
      <c r="A23" s="35" t="str">
        <f>'PLAN DE TRABAJO'!A23</f>
        <v>Implementación nuevo modelo de negocios</v>
      </c>
      <c r="B23" s="16" t="str">
        <f>'PLAN DE TRABAJO'!B23</f>
        <v>TODOS</v>
      </c>
      <c r="C23" s="3" t="str">
        <f>'PLAN DE TRABAJO'!C23</f>
        <v>TODOS</v>
      </c>
      <c r="D23" s="3" t="str">
        <f>'PLAN DE TRABAJO'!D23</f>
        <v>Adriana Tovar</v>
      </c>
      <c r="E23" s="53">
        <f>'PLAN DE TRABAJO'!F23</f>
        <v>44406</v>
      </c>
      <c r="F23" s="53">
        <f>'PLAN DE TRABAJO'!G23</f>
        <v>44439</v>
      </c>
      <c r="G23" s="56" t="str">
        <f>'PLAN DE TRABAJO'!H23</f>
        <v>Nuevo modelo de negocios implementado.</v>
      </c>
      <c r="H23" s="14"/>
      <c r="I23" s="14"/>
      <c r="J23" s="14"/>
      <c r="K23" s="14"/>
      <c r="L23" s="14"/>
    </row>
    <row r="24" spans="1:12" x14ac:dyDescent="0.25">
      <c r="A24" s="57" t="str">
        <f>'PLAN DE TRABAJO'!A24</f>
        <v xml:space="preserve">  Actualizar plataforma estratégica</v>
      </c>
      <c r="B24" s="16" t="str">
        <f>'PLAN DE TRABAJO'!B24</f>
        <v>TODOS</v>
      </c>
      <c r="C24" s="3" t="str">
        <f>'PLAN DE TRABAJO'!C24</f>
        <v>TODOS</v>
      </c>
      <c r="D24" s="3" t="str">
        <f>'PLAN DE TRABAJO'!D24</f>
        <v>Adriana Tovar</v>
      </c>
      <c r="E24" s="53">
        <f>'PLAN DE TRABAJO'!F24</f>
        <v>44406</v>
      </c>
      <c r="F24" s="53">
        <f>'PLAN DE TRABAJO'!G24</f>
        <v>44439</v>
      </c>
      <c r="G24" s="56" t="str">
        <f>'PLAN DE TRABAJO'!H24</f>
        <v>Plataforma estratégica actualizada.</v>
      </c>
      <c r="H24" s="14"/>
      <c r="I24" s="14"/>
      <c r="J24" s="14"/>
      <c r="K24" s="14"/>
      <c r="L24" s="14"/>
    </row>
    <row r="25" spans="1:12" ht="25.5" x14ac:dyDescent="0.25">
      <c r="A25" s="57" t="str">
        <f>'PLAN DE TRABAJO'!A25</f>
        <v xml:space="preserve">  Actualizar Grupos de valor – Stakeholders (Partes Interesadas).</v>
      </c>
      <c r="B25" s="16" t="str">
        <f>'PLAN DE TRABAJO'!B25</f>
        <v>TODOS</v>
      </c>
      <c r="C25" s="3" t="str">
        <f>'PLAN DE TRABAJO'!C25</f>
        <v>TODOS</v>
      </c>
      <c r="D25" s="3" t="str">
        <f>'PLAN DE TRABAJO'!D25</f>
        <v>Adriana Tovar</v>
      </c>
      <c r="E25" s="53">
        <f>'PLAN DE TRABAJO'!F25</f>
        <v>44406</v>
      </c>
      <c r="F25" s="53">
        <f>'PLAN DE TRABAJO'!G25</f>
        <v>44439</v>
      </c>
      <c r="G25" s="56" t="str">
        <f>'PLAN DE TRABAJO'!H25</f>
        <v>Grupos de valor – Stakeholders (Partes Interesadas) actualizado.</v>
      </c>
      <c r="H25" s="14"/>
      <c r="I25" s="14"/>
      <c r="J25" s="14"/>
      <c r="K25" s="14"/>
      <c r="L25" s="14"/>
    </row>
    <row r="26" spans="1:12" x14ac:dyDescent="0.25">
      <c r="A26" s="35" t="str">
        <f>'PLAN DE TRABAJO'!A26</f>
        <v>Implementación nuevo manual de funciones</v>
      </c>
      <c r="B26" s="16" t="str">
        <f>'PLAN DE TRABAJO'!B26</f>
        <v>TODOS</v>
      </c>
      <c r="C26" s="3" t="str">
        <f>'PLAN DE TRABAJO'!C26</f>
        <v>TODOS</v>
      </c>
      <c r="D26" s="3" t="str">
        <f>'PLAN DE TRABAJO'!D26</f>
        <v>Armando Rojas</v>
      </c>
      <c r="E26" s="53">
        <f>'PLAN DE TRABAJO'!F26</f>
        <v>44406</v>
      </c>
      <c r="F26" s="53">
        <f>'PLAN DE TRABAJO'!G26</f>
        <v>44439</v>
      </c>
      <c r="G26" s="56" t="str">
        <f>'PLAN DE TRABAJO'!H26</f>
        <v>Nuevo manual de funciones implementado.</v>
      </c>
      <c r="H26" s="14"/>
      <c r="I26" s="14"/>
      <c r="J26" s="14"/>
      <c r="K26" s="14"/>
      <c r="L26" s="14"/>
    </row>
  </sheetData>
  <mergeCells count="7">
    <mergeCell ref="B2:K4"/>
    <mergeCell ref="A5:L5"/>
    <mergeCell ref="B6:L6"/>
    <mergeCell ref="B7:D7"/>
    <mergeCell ref="A2:A4"/>
    <mergeCell ref="L2:L3"/>
    <mergeCell ref="J7:L7"/>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dcterms:created xsi:type="dcterms:W3CDTF">2021-03-18T19:35:56Z</dcterms:created>
  <dcterms:modified xsi:type="dcterms:W3CDTF">2021-09-09T00:43:12Z</dcterms:modified>
</cp:coreProperties>
</file>