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B37C3825-701C-499B-9F37-79E0984BAF6F}" xr6:coauthVersionLast="36" xr6:coauthVersionMax="36" xr10:uidLastSave="{00000000-0000-0000-0000-000000000000}"/>
  <bookViews>
    <workbookView xWindow="0" yWindow="0" windowWidth="20490" windowHeight="7545"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G12" i="3"/>
  <c r="G13" i="3"/>
  <c r="G14" i="3"/>
  <c r="G15" i="3"/>
  <c r="G16" i="3"/>
  <c r="G17" i="3"/>
  <c r="G18" i="3"/>
  <c r="G19" i="3"/>
  <c r="G20" i="3"/>
  <c r="G21" i="3"/>
  <c r="G22" i="3"/>
  <c r="F11" i="3"/>
  <c r="F12" i="3"/>
  <c r="F13" i="3"/>
  <c r="F14" i="3"/>
  <c r="F15" i="3"/>
  <c r="F16" i="3"/>
  <c r="F17" i="3"/>
  <c r="F18" i="3"/>
  <c r="F19" i="3"/>
  <c r="F20" i="3"/>
  <c r="F21" i="3"/>
  <c r="F22" i="3"/>
  <c r="E11" i="3"/>
  <c r="E12" i="3"/>
  <c r="E13" i="3"/>
  <c r="E14" i="3"/>
  <c r="E15" i="3"/>
  <c r="E16" i="3"/>
  <c r="E17" i="3"/>
  <c r="E18" i="3"/>
  <c r="E19" i="3"/>
  <c r="E20" i="3"/>
  <c r="E21" i="3"/>
  <c r="E22" i="3"/>
  <c r="D11" i="3"/>
  <c r="D12" i="3"/>
  <c r="D13" i="3"/>
  <c r="D14" i="3"/>
  <c r="D15" i="3"/>
  <c r="D16" i="3"/>
  <c r="D17" i="3"/>
  <c r="D18" i="3"/>
  <c r="D19" i="3"/>
  <c r="D20" i="3"/>
  <c r="D21" i="3"/>
  <c r="D22" i="3"/>
  <c r="C17" i="3"/>
  <c r="B11" i="3"/>
  <c r="B12" i="3"/>
  <c r="B13" i="3"/>
  <c r="B14" i="3"/>
  <c r="B15" i="3"/>
  <c r="B16" i="3"/>
  <c r="B17" i="3"/>
  <c r="B18" i="3"/>
  <c r="B19" i="3"/>
  <c r="B20" i="3"/>
  <c r="B21" i="3"/>
  <c r="B22" i="3"/>
  <c r="A11" i="3"/>
  <c r="A12" i="3"/>
  <c r="A13" i="3"/>
  <c r="A14" i="3"/>
  <c r="A15" i="3"/>
  <c r="A16" i="3"/>
  <c r="A17" i="3"/>
  <c r="A18" i="3"/>
  <c r="A19" i="3"/>
  <c r="A20" i="3"/>
  <c r="A21" i="3"/>
  <c r="A22" i="3"/>
  <c r="C11" i="3" l="1"/>
  <c r="C12" i="3"/>
  <c r="C13" i="3"/>
  <c r="C14" i="3"/>
  <c r="C15" i="3"/>
  <c r="C16" i="3"/>
  <c r="C18" i="3"/>
  <c r="C19" i="3"/>
  <c r="C20" i="3"/>
  <c r="C21" i="3"/>
  <c r="C22" i="3"/>
  <c r="F7" i="3"/>
  <c r="G10" i="3"/>
  <c r="J7" i="3"/>
  <c r="B7" i="3"/>
  <c r="B6" i="3"/>
  <c r="F10" i="3"/>
  <c r="E10" i="3"/>
  <c r="D10" i="3"/>
  <c r="C10" i="3"/>
  <c r="B10" i="3"/>
  <c r="A10" i="3"/>
</calcChain>
</file>

<file path=xl/sharedStrings.xml><?xml version="1.0" encoding="utf-8"?>
<sst xmlns="http://schemas.openxmlformats.org/spreadsheetml/2006/main" count="188" uniqueCount="124">
  <si>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</si>
  <si>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</si>
  <si>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</si>
  <si>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</si>
  <si>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</si>
  <si>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</si>
  <si>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</si>
  <si>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</si>
  <si>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</si>
  <si>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</si>
  <si>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</si>
  <si>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</si>
  <si>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</si>
  <si>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</si>
  <si>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</si>
  <si>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</si>
  <si>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</si>
  <si>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</si>
  <si>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</si>
  <si>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</si>
  <si>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</si>
  <si>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</si>
  <si>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</si>
  <si>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</si>
  <si>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</si>
  <si>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</si>
  <si>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</si>
  <si>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</si>
  <si>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</si>
  <si>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</si>
  <si>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</si>
  <si>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</si>
  <si>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</si>
  <si>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</si>
  <si>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</si>
  <si>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</si>
  <si>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</si>
  <si>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</si>
  <si>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</si>
  <si>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</si>
  <si>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</si>
  <si>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</si>
  <si>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</si>
  <si>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</si>
  <si>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</si>
  <si>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</si>
  <si>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de Sistema de Información Disciplinario -SID.</t>
  </si>
  <si>
    <t>Necesidad de establecer un control efectivo en la gestión de los procesos disciplinarios.</t>
  </si>
  <si>
    <t>Interno</t>
  </si>
  <si>
    <t>Tecnológico
Operativo/Funcional</t>
  </si>
  <si>
    <t xml:space="preserve">SGC
SGSI
</t>
  </si>
  <si>
    <t>Control Disciplinario</t>
  </si>
  <si>
    <t>Posibilidad de vencimiento de términos de los procesos disciplinarios
Posibilidad de perdida de la integridad de la información en el proceso de migración entre sistemas.</t>
  </si>
  <si>
    <t>Control efectivo de los procesos disciplinarios.
Perdida de información de procesos disciplinarios.
Prescripción o caducidad de procesos disciplinarios.</t>
  </si>
  <si>
    <t>SID- Implementado
Servidores públicos capacitados para operar el SID.
Procedimientos ajustados.
Manual de usuarios y/o instructivos actualizados</t>
  </si>
  <si>
    <t>PLAN DE IMPLEMENTACIÓN DEL CAMBIO</t>
  </si>
  <si>
    <t>DESCRIPCIÓN DEL CAMBIO</t>
  </si>
  <si>
    <t>RESPONSABLE IMPLEMENTACIÓN:</t>
  </si>
  <si>
    <t>CARGO</t>
  </si>
  <si>
    <t>DEPENDENCIA</t>
  </si>
  <si>
    <t>Oficina de Control Interno Disciplinario</t>
  </si>
  <si>
    <t xml:space="preserve">ACTIVIDAD </t>
  </si>
  <si>
    <t xml:space="preserve">COMPONENTE SGI </t>
  </si>
  <si>
    <t>PROCESO</t>
  </si>
  <si>
    <t xml:space="preserve">RESPONSABLE </t>
  </si>
  <si>
    <t>RECURSOS REQUERIDOS</t>
  </si>
  <si>
    <t>FECHA INICIO</t>
  </si>
  <si>
    <t>FECHA FINALIZACIÓN</t>
  </si>
  <si>
    <t>PRODUCTO O META</t>
  </si>
  <si>
    <t>Realizar diagnóstico de las herramientas tecnológicas disponibles</t>
  </si>
  <si>
    <t>Gestión Disciplinaria</t>
  </si>
  <si>
    <t>N/A</t>
  </si>
  <si>
    <t>Diagnóstico realizado</t>
  </si>
  <si>
    <t>Analizar los requisitos técnicos para la implementación del Sistema de Información Disciplinario</t>
  </si>
  <si>
    <t>Análisis realizado</t>
  </si>
  <si>
    <t>Establecer contactos con la Secretaría Jurídica Distrital para conocer las condiciones para la firma de un convenio administrativo que permita al IGAC contar con el Sistema de Información Disciplinaria, de acuerdo con las necesidades del instituto.</t>
  </si>
  <si>
    <t>María del Pilar González</t>
  </si>
  <si>
    <t>Reuniones de trabajo realizadas</t>
  </si>
  <si>
    <t>Firmar convenio interadministrativo y acta de inicio.</t>
  </si>
  <si>
    <t>Convenio firmado</t>
  </si>
  <si>
    <t>Establecer plan de trabajo para la implementación del SID.</t>
  </si>
  <si>
    <t>Sergio Calderón - Luis Alfredo Agudelo</t>
  </si>
  <si>
    <t>Plan de Trabajo establecido, Matriz del cambio Realizada</t>
  </si>
  <si>
    <t>Parametrizar el SID de acuerdo a la estructura y necesidades del IGAC</t>
  </si>
  <si>
    <t>Parametrización Realizada</t>
  </si>
  <si>
    <t>Realizar pruebas funcionales del SID, Realizar prueba piloto, Realizar los ajustes al SID de acuerdo con los resultados de la prueba piloto.</t>
  </si>
  <si>
    <t>Pruebas funcionales y prueba piloto realizadas, ajustes implementados</t>
  </si>
  <si>
    <t xml:space="preserve">Instalar el SID en los equipos y servidores del IGAC </t>
  </si>
  <si>
    <t>SID Instalado en el IGAC</t>
  </si>
  <si>
    <t>Capacitar a los servidores públicos del IGAC en las funcionalidades del SID.</t>
  </si>
  <si>
    <t>Gabriel Morato</t>
  </si>
  <si>
    <t>Capacitación realizada</t>
  </si>
  <si>
    <t>Información de los procesos disciplinarios incorporada</t>
  </si>
  <si>
    <t>Aprobar la entrada en funcionamiento del SID.</t>
  </si>
  <si>
    <t>SID aprobado</t>
  </si>
  <si>
    <t>Socializar la entrada en funcionamiento del SID.</t>
  </si>
  <si>
    <t>Socialización Realizada</t>
  </si>
  <si>
    <t>Actualizar el procedimiento Control Interno Disciplinario (formatos, instructivos, etc.)</t>
  </si>
  <si>
    <t>Procedimiento de control interno actualizado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</si>
  <si>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</si>
  <si>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</si>
  <si>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</si>
  <si>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</si>
  <si>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</si>
  <si>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</si>
  <si>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</si>
  <si>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Se evidencia soporte de realización de reuniones en las que se trató el tema de la herramienta tecnológoca requerida por el IGAC, adicionalmente en la comunicación enviada por la Secretaría General a la Alcaldía Mayor de Bogotá, se menciona que la decisión se ha tomado luego de analizar los beneficios, bondades y requerimientos del SID, los cuales se ajustan a las necesidades del Instituto.</t>
  </si>
  <si>
    <t>Orlando José Maya Martínez</t>
  </si>
  <si>
    <t>Se evidencian oficios del IGAC y de la Secretaría Jurídica del Distrito que dan cuenta de las gestiones para la firma de convenio administrativo</t>
  </si>
  <si>
    <t>Se evidencia registro en SECOP del convenio administrativo para el uso del Sistema de Información Disciplinario, así como evidencia del acta de inicio del mismo.</t>
  </si>
  <si>
    <t xml:space="preserve">Se evidencia plan de trabajo para la implementación del SID. </t>
  </si>
  <si>
    <t xml:space="preserve">Guillermo Gómez </t>
  </si>
  <si>
    <t>Luis Alfredo Agudelo - Sergio Calderón - Gabriel Morato - Secretaria Jurídica Distrital  (Edgar Ovalle)-Guillermo Gomez</t>
  </si>
  <si>
    <t>Guillermo Gómez - Carlos Alberto Ramírez Mendoza - Secretaria Jurídica Distrital  (Edgar Ovalle)</t>
  </si>
  <si>
    <t>Gabriel Morato - Secretaria Jurídica Distrital  (Edgar Ovalle) - Oficina de Informática y Telecomunicaciones (Carlos Alberto Ramirez Mendoza)</t>
  </si>
  <si>
    <t>Sergio Calderón - Gabriel Morato - Carlos Alberto Ramírez Mendoza</t>
  </si>
  <si>
    <t>Sergio Calderón - Equipo Oficina Control Interno Disciplinario</t>
  </si>
  <si>
    <t>Sergio Calderón
César Norberto Albarracín Ochoa</t>
  </si>
  <si>
    <t xml:space="preserve">Contratista
Jefe Oficina Control Interno Disciplinario </t>
  </si>
  <si>
    <t xml:space="preserve"> César Norberto Albarracín - 
Equipo Oficina Control Interno Disciplinario</t>
  </si>
  <si>
    <t>César Norberto Albarracín</t>
  </si>
  <si>
    <t>Sergio Calderón - César Norberto Albarracín - Diego Castiblanco</t>
  </si>
  <si>
    <t>Incorporar al sistema la información de los procesos disciplinarios aperturados a partir del 1 de octubre de 2021.</t>
  </si>
  <si>
    <t xml:space="preserve">Se evidencia documentos con correos electrónicos relacionados con la intlación del SID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</si>
</sst>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b/>
      <sz val="8"/>
      <name val="Arial"/>
      <family val="2"/>
    </font>
    <font>
      <sz val="8"/>
      <name val="Calibri"/>
      <family val="2"/>
      <scheme val="minor"/>
    </font>
    <font>
      <sz val="8"/>
      <name val="Arial"/>
      <family val="2"/>
    </font>
    <font>
      <sz val="8"/>
      <color theme="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8" xfId="1" applyNumberFormat="1" applyFont="1" applyFill="1" applyBorder="1" applyAlignment="1">
      <alignment vertical="center" wrapText="1"/>
    </xf>
    <xf numFmtId="0" fontId="19" fillId="0" borderId="1" xfId="1" applyFont="1" applyFill="1" applyBorder="1" applyAlignment="1">
      <alignment horizontal="center" vertical="center" wrapText="1"/>
    </xf>
    <xf numFmtId="0" fontId="19" fillId="0" borderId="1" xfId="1" applyNumberFormat="1" applyFont="1" applyFill="1" applyBorder="1" applyAlignment="1">
      <alignment vertical="center" wrapText="1"/>
    </xf>
    <xf numFmtId="0" fontId="17" fillId="0" borderId="7" xfId="1" applyFont="1" applyFill="1" applyBorder="1" applyAlignment="1">
      <alignment horizontal="left" vertical="center" wrapText="1"/>
    </xf>
    <xf numFmtId="14" fontId="19" fillId="0" borderId="1" xfId="1" applyNumberFormat="1" applyFont="1" applyFill="1" applyBorder="1" applyAlignment="1">
      <alignment horizontal="center" vertical="center" wrapText="1"/>
    </xf>
    <xf numFmtId="14" fontId="19" fillId="0" borderId="8" xfId="1" applyNumberFormat="1" applyFont="1" applyFill="1" applyBorder="1" applyAlignment="1">
      <alignment horizontal="center" vertical="center" wrapText="1"/>
    </xf>
    <xf numFmtId="0" fontId="19" fillId="0" borderId="1" xfId="1" applyNumberFormat="1" applyFont="1" applyFill="1" applyBorder="1" applyAlignment="1">
      <alignment vertical="top"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14" fontId="0" fillId="0" borderId="1" xfId="0" applyNumberFormat="1" applyBorder="1" applyAlignment="1">
      <alignment vertical="center"/>
    </xf>
    <xf numFmtId="0" fontId="20" fillId="5" borderId="1" xfId="1" applyFont="1" applyFill="1" applyBorder="1" applyAlignment="1">
      <alignment horizontal="center" vertical="center" wrapText="1"/>
    </xf>
    <xf numFmtId="0" fontId="0" fillId="0" borderId="31" xfId="0" applyFont="1" applyBorder="1" applyAlignment="1">
      <alignment vertical="center"/>
    </xf>
    <xf numFmtId="14" fontId="19" fillId="5" borderId="1" xfId="1" applyNumberFormat="1" applyFont="1" applyFill="1" applyBorder="1" applyAlignment="1">
      <alignment horizontal="center" vertical="center" wrapText="1"/>
    </xf>
    <xf numFmtId="0" fontId="17" fillId="6" borderId="7" xfId="1" applyFont="1" applyFill="1" applyBorder="1" applyAlignment="1">
      <alignment horizontal="left" vertical="center" wrapText="1"/>
    </xf>
    <xf numFmtId="0" fontId="4" fillId="0" borderId="13" xfId="1" applyFont="1" applyBorder="1" applyAlignment="1">
      <alignment horizontal="center"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0" fillId="0" borderId="29" xfId="0" applyBorder="1" applyAlignment="1">
      <alignment horizontal="left" vertical="center" wrapText="1"/>
    </xf>
    <xf numFmtId="0" fontId="0" fillId="0" borderId="10" xfId="0" applyFont="1" applyBorder="1" applyAlignment="1">
      <alignment horizontal="left"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J17"/>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4"/>
      <c r="B2" s="67" t="s">
        <v>0</v>
      </c>
      <c r="C2" s="68"/>
      <c r="D2" s="68"/>
      <c r="E2" s="68"/>
      <c r="F2" s="68"/>
      <c r="G2" s="68"/>
      <c r="H2" s="68"/>
      <c r="I2" s="69"/>
      <c r="J2" s="76" t="s">
        <v>1</v>
      </c>
    </row>
    <row r="3" spans="1:10" x14ac:dyDescent="0.25">
      <c r="A3" s="65"/>
      <c r="B3" s="70"/>
      <c r="C3" s="71"/>
      <c r="D3" s="71"/>
      <c r="E3" s="71"/>
      <c r="F3" s="71"/>
      <c r="G3" s="71"/>
      <c r="H3" s="71"/>
      <c r="I3" s="72"/>
      <c r="J3" s="77"/>
    </row>
    <row r="4" spans="1:10" ht="15.75" thickBot="1" x14ac:dyDescent="0.3">
      <c r="A4" s="66"/>
      <c r="B4" s="73"/>
      <c r="C4" s="74"/>
      <c r="D4" s="74"/>
      <c r="E4" s="74"/>
      <c r="F4" s="74"/>
      <c r="G4" s="74"/>
      <c r="H4" s="74"/>
      <c r="I4" s="75"/>
      <c r="J4" s="5" t="s">
        <v>2</v>
      </c>
    </row>
    <row r="6" spans="1:10" ht="18.75" x14ac:dyDescent="0.3">
      <c r="A6" s="31" t="s">
        <v>3</v>
      </c>
    </row>
    <row r="8" spans="1:10" x14ac:dyDescent="0.25">
      <c r="A8" t="s">
        <v>4</v>
      </c>
    </row>
    <row r="10" spans="1:10" x14ac:dyDescent="0.25">
      <c r="A10" s="32" t="s">
        <v>5</v>
      </c>
    </row>
    <row r="11" spans="1:10" x14ac:dyDescent="0.25">
      <c r="A11" s="30" t="s">
        <v>6</v>
      </c>
    </row>
    <row r="12" spans="1:10" x14ac:dyDescent="0.25">
      <c r="A12" s="30" t="s">
        <v>7</v>
      </c>
    </row>
    <row r="13" spans="1:10" x14ac:dyDescent="0.25">
      <c r="A13" t="s">
        <v>8</v>
      </c>
    </row>
    <row r="14" spans="1:10" x14ac:dyDescent="0.25">
      <c r="A14" t="s">
        <v>9</v>
      </c>
    </row>
    <row r="15" spans="1:10" ht="15" customHeight="1" x14ac:dyDescent="0.25">
      <c r="A15" s="63" t="s">
        <v>10</v>
      </c>
      <c r="B15" s="63"/>
      <c r="C15" s="63"/>
      <c r="D15" s="63"/>
      <c r="E15" s="63"/>
      <c r="F15" s="63"/>
      <c r="G15" s="63"/>
      <c r="H15" s="63"/>
      <c r="I15" s="63"/>
      <c r="J15" s="63"/>
    </row>
    <row r="16" spans="1:10" x14ac:dyDescent="0.25">
      <c r="A16" s="63"/>
      <c r="B16" s="63"/>
      <c r="C16" s="63"/>
      <c r="D16" s="63"/>
      <c r="E16" s="63"/>
      <c r="F16" s="63"/>
      <c r="G16" s="63"/>
      <c r="H16" s="63"/>
      <c r="I16" s="63"/>
      <c r="J16" s="63"/>
    </row>
    <row r="17" spans="1:10" x14ac:dyDescent="0.25">
      <c r="A17" s="63"/>
      <c r="B17" s="63"/>
      <c r="C17" s="63"/>
      <c r="D17" s="63"/>
      <c r="E17" s="63"/>
      <c r="F17" s="63"/>
      <c r="G17" s="63"/>
      <c r="H17" s="63"/>
      <c r="I17" s="63"/>
      <c r="J17" s="63"/>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2" t="s">
        <v>16</v>
      </c>
    </row>
    <row r="25" spans="1:10" x14ac:dyDescent="0.25">
      <c r="A25" s="30" t="s">
        <v>17</v>
      </c>
    </row>
    <row r="26" spans="1:10" x14ac:dyDescent="0.25">
      <c r="A26" s="30" t="s">
        <v>18</v>
      </c>
    </row>
    <row r="27" spans="1:10" x14ac:dyDescent="0.25">
      <c r="A27" s="63" t="s">
        <v>19</v>
      </c>
      <c r="B27" s="63"/>
      <c r="C27" s="63"/>
      <c r="D27" s="63"/>
      <c r="E27" s="63"/>
      <c r="F27" s="63"/>
      <c r="G27" s="63"/>
      <c r="H27" s="63"/>
      <c r="I27" s="63"/>
      <c r="J27" s="63"/>
    </row>
    <row r="28" spans="1:10" x14ac:dyDescent="0.25">
      <c r="A28" s="63"/>
      <c r="B28" s="63"/>
      <c r="C28" s="63"/>
      <c r="D28" s="63"/>
      <c r="E28" s="63"/>
      <c r="F28" s="63"/>
      <c r="G28" s="63"/>
      <c r="H28" s="63"/>
      <c r="I28" s="63"/>
      <c r="J28" s="63"/>
    </row>
    <row r="29" spans="1:10" x14ac:dyDescent="0.25">
      <c r="A29" s="30" t="s">
        <v>20</v>
      </c>
    </row>
    <row r="30" spans="1:10" x14ac:dyDescent="0.25">
      <c r="A30" t="s">
        <v>21</v>
      </c>
    </row>
    <row r="31" spans="1:10" x14ac:dyDescent="0.25">
      <c r="A31" s="30" t="s">
        <v>22</v>
      </c>
    </row>
    <row r="32" spans="1:10" x14ac:dyDescent="0.25">
      <c r="A32" t="s">
        <v>23</v>
      </c>
    </row>
    <row r="33" spans="1:10" x14ac:dyDescent="0.25">
      <c r="A33" t="s">
        <v>24</v>
      </c>
    </row>
    <row r="34" spans="1:10" x14ac:dyDescent="0.25">
      <c r="A34" s="30" t="s">
        <v>25</v>
      </c>
    </row>
    <row r="35" spans="1:10" x14ac:dyDescent="0.25">
      <c r="A35" t="s">
        <v>26</v>
      </c>
    </row>
    <row r="36" spans="1:10" x14ac:dyDescent="0.25">
      <c r="A36" t="s">
        <v>27</v>
      </c>
    </row>
    <row r="37" spans="1:10" x14ac:dyDescent="0.25">
      <c r="A37" s="62" t="s">
        <v>28</v>
      </c>
      <c r="B37" s="62"/>
      <c r="C37" s="62"/>
      <c r="D37" s="62"/>
      <c r="E37" s="62"/>
      <c r="F37" s="62"/>
      <c r="G37" s="62"/>
      <c r="H37" s="62"/>
      <c r="I37" s="62"/>
      <c r="J37" s="62"/>
    </row>
    <row r="38" spans="1:10" x14ac:dyDescent="0.25">
      <c r="A38" s="62"/>
      <c r="B38" s="62"/>
      <c r="C38" s="62"/>
      <c r="D38" s="62"/>
      <c r="E38" s="62"/>
      <c r="F38" s="62"/>
      <c r="G38" s="62"/>
      <c r="H38" s="62"/>
      <c r="I38" s="62"/>
      <c r="J38" s="62"/>
    </row>
    <row r="40" spans="1:10" x14ac:dyDescent="0.25">
      <c r="A40" s="32" t="s">
        <v>29</v>
      </c>
    </row>
    <row r="41" spans="1:10" x14ac:dyDescent="0.25">
      <c r="A41" t="s">
        <v>30</v>
      </c>
    </row>
    <row r="42" spans="1:10" x14ac:dyDescent="0.25">
      <c r="A42" t="s">
        <v>31</v>
      </c>
    </row>
    <row r="43" spans="1:10" x14ac:dyDescent="0.25">
      <c r="A43" t="s">
        <v>32</v>
      </c>
    </row>
    <row r="44" spans="1:10" x14ac:dyDescent="0.25">
      <c r="A44" s="62" t="s">
        <v>33</v>
      </c>
      <c r="B44" s="62"/>
      <c r="C44" s="62"/>
      <c r="D44" s="62"/>
      <c r="E44" s="62"/>
      <c r="F44" s="62"/>
      <c r="G44" s="62"/>
      <c r="H44" s="62"/>
      <c r="I44" s="62"/>
      <c r="J44" s="62"/>
    </row>
    <row r="45" spans="1:10" x14ac:dyDescent="0.25">
      <c r="A45" s="62"/>
      <c r="B45" s="62"/>
      <c r="C45" s="62"/>
      <c r="D45" s="62"/>
      <c r="E45" s="62"/>
      <c r="F45" s="62"/>
      <c r="G45" s="62"/>
      <c r="H45" s="62"/>
      <c r="I45" s="62"/>
      <c r="J45" s="62"/>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F1" zoomScaleNormal="100" workbookViewId="0">
      <selection activeCell="H7" sqref="H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50.7109375" customWidth="1"/>
    <col min="8" max="8" width="43.140625" customWidth="1"/>
    <col min="9" max="9" width="29.57031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4"/>
      <c r="B2" s="67" t="s">
        <v>0</v>
      </c>
      <c r="C2" s="68"/>
      <c r="D2" s="68"/>
      <c r="E2" s="68"/>
      <c r="F2" s="68"/>
      <c r="G2" s="68"/>
      <c r="H2" s="68"/>
      <c r="I2" s="69"/>
      <c r="J2" s="76"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5"/>
      <c r="B3" s="70"/>
      <c r="C3" s="71"/>
      <c r="D3" s="71"/>
      <c r="E3" s="71"/>
      <c r="F3" s="71"/>
      <c r="G3" s="71"/>
      <c r="H3" s="71"/>
      <c r="I3" s="72"/>
      <c r="J3" s="7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6"/>
      <c r="B4" s="73"/>
      <c r="C4" s="74"/>
      <c r="D4" s="74"/>
      <c r="E4" s="74"/>
      <c r="F4" s="74"/>
      <c r="G4" s="74"/>
      <c r="H4" s="74"/>
      <c r="I4" s="75"/>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8" t="s">
        <v>35</v>
      </c>
      <c r="B5" s="79"/>
      <c r="C5" s="79"/>
      <c r="D5" s="79"/>
      <c r="E5" s="79"/>
      <c r="F5" s="79"/>
      <c r="G5" s="79"/>
      <c r="H5" s="79"/>
      <c r="I5" s="79"/>
      <c r="J5" s="80"/>
      <c r="K5" s="45"/>
      <c r="L5" s="45"/>
      <c r="M5" s="45"/>
      <c r="N5" s="45"/>
      <c r="O5" s="45"/>
      <c r="P5" s="45"/>
      <c r="Q5" s="45"/>
      <c r="R5" s="45"/>
      <c r="S5" s="45"/>
      <c r="T5" s="45"/>
      <c r="U5" s="45"/>
      <c r="V5" s="45"/>
      <c r="W5" s="45"/>
      <c r="X5" s="45"/>
      <c r="Y5" s="45"/>
      <c r="Z5" s="4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11.5" customHeight="1" x14ac:dyDescent="0.25">
      <c r="A7" s="33" t="s">
        <v>46</v>
      </c>
      <c r="B7" s="34" t="s">
        <v>47</v>
      </c>
      <c r="C7" s="34" t="s">
        <v>48</v>
      </c>
      <c r="D7" s="34" t="s">
        <v>49</v>
      </c>
      <c r="E7" s="34" t="s">
        <v>50</v>
      </c>
      <c r="F7" s="34" t="s">
        <v>51</v>
      </c>
      <c r="G7" s="34" t="s">
        <v>52</v>
      </c>
      <c r="H7" s="34" t="s">
        <v>53</v>
      </c>
      <c r="I7" s="34" t="s">
        <v>54</v>
      </c>
      <c r="J7" s="35">
        <v>44500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46"/>
      <c r="C8" s="46"/>
      <c r="D8" s="47"/>
      <c r="E8" s="47"/>
      <c r="F8" s="46"/>
      <c r="G8" s="47"/>
      <c r="H8" s="48"/>
      <c r="I8" s="49"/>
      <c r="J8" s="5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46"/>
      <c r="C9" s="46"/>
      <c r="D9" s="47"/>
      <c r="E9" s="47"/>
      <c r="F9" s="46"/>
      <c r="G9" s="47"/>
      <c r="H9" s="48"/>
      <c r="I9" s="49"/>
      <c r="J9" s="5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46"/>
      <c r="C10" s="46"/>
      <c r="D10" s="47"/>
      <c r="E10" s="47"/>
      <c r="F10" s="46"/>
      <c r="G10" s="47"/>
      <c r="H10" s="48"/>
      <c r="I10" s="49"/>
      <c r="J10" s="50"/>
    </row>
    <row r="11" spans="1:111" ht="20.100000000000001" customHeight="1" x14ac:dyDescent="0.25">
      <c r="A11" s="6"/>
      <c r="B11" s="46"/>
      <c r="C11" s="46"/>
      <c r="D11" s="47"/>
      <c r="E11" s="47"/>
      <c r="F11" s="46"/>
      <c r="G11" s="47"/>
      <c r="H11" s="48"/>
      <c r="I11" s="49"/>
      <c r="J11" s="50"/>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2"/>
  <sheetViews>
    <sheetView showGridLines="0" topLeftCell="C1" zoomScale="110" zoomScaleNormal="110" workbookViewId="0">
      <selection activeCell="E11" sqref="E11"/>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4"/>
      <c r="B2" s="67" t="s">
        <v>0</v>
      </c>
      <c r="C2" s="68"/>
      <c r="D2" s="68"/>
      <c r="E2" s="68"/>
      <c r="F2" s="68"/>
      <c r="G2" s="69"/>
      <c r="H2" s="84"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5"/>
      <c r="B3" s="70"/>
      <c r="C3" s="71"/>
      <c r="D3" s="71"/>
      <c r="E3" s="71"/>
      <c r="F3" s="71"/>
      <c r="G3" s="72"/>
      <c r="H3" s="85"/>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6"/>
      <c r="B4" s="73"/>
      <c r="C4" s="74"/>
      <c r="D4" s="74"/>
      <c r="E4" s="74"/>
      <c r="F4" s="74"/>
      <c r="G4" s="75"/>
      <c r="H4" s="61"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6" t="s">
        <v>55</v>
      </c>
      <c r="B5" s="87"/>
      <c r="C5" s="87"/>
      <c r="D5" s="87"/>
      <c r="E5" s="87"/>
      <c r="F5" s="87"/>
      <c r="G5" s="87"/>
      <c r="H5" s="87"/>
      <c r="I5" s="45"/>
      <c r="J5" s="45"/>
      <c r="K5" s="45"/>
      <c r="L5" s="45"/>
      <c r="M5" s="45"/>
      <c r="N5" s="45"/>
      <c r="O5" s="45"/>
      <c r="P5" s="45"/>
      <c r="Q5" s="45"/>
      <c r="R5" s="45"/>
      <c r="S5" s="45"/>
      <c r="T5" s="45"/>
      <c r="U5" s="45"/>
      <c r="V5" s="45"/>
      <c r="W5" s="45"/>
      <c r="X5" s="4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9" t="s">
        <v>56</v>
      </c>
      <c r="B6" s="81" t="s">
        <v>46</v>
      </c>
      <c r="C6" s="88"/>
      <c r="D6" s="88"/>
      <c r="E6" s="88"/>
      <c r="F6" s="88"/>
      <c r="G6" s="88"/>
      <c r="H6" s="89"/>
      <c r="I6" s="45"/>
      <c r="J6" s="45"/>
      <c r="K6" s="45"/>
      <c r="L6" s="45"/>
      <c r="M6" s="45"/>
      <c r="N6" s="45"/>
      <c r="O6" s="45"/>
      <c r="P6" s="45"/>
      <c r="Q6" s="45"/>
      <c r="R6" s="45"/>
      <c r="S6" s="45"/>
      <c r="T6" s="45"/>
      <c r="U6" s="45"/>
      <c r="V6" s="45"/>
      <c r="W6" s="45"/>
      <c r="X6" s="45"/>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32.25" customHeight="1" x14ac:dyDescent="0.25">
      <c r="A7" s="19" t="s">
        <v>57</v>
      </c>
      <c r="B7" s="81" t="s">
        <v>117</v>
      </c>
      <c r="C7" s="82"/>
      <c r="D7" s="20" t="s">
        <v>58</v>
      </c>
      <c r="E7" s="83" t="s">
        <v>118</v>
      </c>
      <c r="F7" s="82"/>
      <c r="G7" s="20" t="s">
        <v>59</v>
      </c>
      <c r="H7" s="58" t="s">
        <v>60</v>
      </c>
      <c r="I7" s="45"/>
      <c r="J7" s="45"/>
      <c r="K7" s="45"/>
      <c r="L7" s="45"/>
      <c r="M7" s="45"/>
      <c r="N7" s="45"/>
      <c r="O7" s="45"/>
      <c r="P7" s="45"/>
      <c r="Q7" s="45"/>
      <c r="R7" s="45"/>
      <c r="S7" s="45"/>
      <c r="T7" s="45"/>
      <c r="U7" s="45"/>
      <c r="V7" s="45"/>
      <c r="W7" s="45"/>
      <c r="X7" s="45"/>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E8" s="18"/>
      <c r="F8" s="18"/>
      <c r="G8" s="12"/>
      <c r="H8" s="18"/>
      <c r="I8" s="45"/>
      <c r="J8" s="45"/>
      <c r="K8" s="45"/>
      <c r="L8" s="45"/>
      <c r="M8" s="45"/>
      <c r="N8" s="45"/>
      <c r="O8" s="45"/>
      <c r="P8" s="45"/>
      <c r="Q8" s="45"/>
      <c r="R8" s="45"/>
      <c r="S8" s="45"/>
      <c r="T8" s="45"/>
      <c r="U8" s="45"/>
      <c r="V8" s="45"/>
      <c r="W8" s="45"/>
      <c r="X8" s="45"/>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61</v>
      </c>
      <c r="B9" s="14" t="s">
        <v>62</v>
      </c>
      <c r="C9" s="14" t="s">
        <v>63</v>
      </c>
      <c r="D9" s="14" t="s">
        <v>64</v>
      </c>
      <c r="E9" s="14" t="s">
        <v>65</v>
      </c>
      <c r="F9" s="14" t="s">
        <v>66</v>
      </c>
      <c r="G9" s="14" t="s">
        <v>67</v>
      </c>
      <c r="H9" s="15" t="s">
        <v>68</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45.75" customHeight="1" x14ac:dyDescent="0.25">
      <c r="A10" s="41" t="s">
        <v>69</v>
      </c>
      <c r="B10" s="36" t="s">
        <v>50</v>
      </c>
      <c r="C10" s="57" t="s">
        <v>70</v>
      </c>
      <c r="D10" s="37" t="s">
        <v>115</v>
      </c>
      <c r="E10" s="37" t="s">
        <v>71</v>
      </c>
      <c r="F10" s="43">
        <v>44265</v>
      </c>
      <c r="G10" s="43">
        <v>44265</v>
      </c>
      <c r="H10" s="38" t="s">
        <v>72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33.75" x14ac:dyDescent="0.25">
      <c r="A11" s="41" t="s">
        <v>73</v>
      </c>
      <c r="B11" s="36" t="s">
        <v>50</v>
      </c>
      <c r="C11" s="57" t="s">
        <v>70</v>
      </c>
      <c r="D11" s="39" t="s">
        <v>111</v>
      </c>
      <c r="E11" s="37" t="s">
        <v>71</v>
      </c>
      <c r="F11" s="43">
        <v>44265</v>
      </c>
      <c r="G11" s="43">
        <v>44265</v>
      </c>
      <c r="H11" s="40" t="s">
        <v>74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8.75" x14ac:dyDescent="0.25">
      <c r="A12" s="41" t="s">
        <v>75</v>
      </c>
      <c r="B12" s="36" t="s">
        <v>50</v>
      </c>
      <c r="C12" s="57" t="s">
        <v>70</v>
      </c>
      <c r="D12" s="39" t="s">
        <v>76</v>
      </c>
      <c r="E12" s="39" t="s">
        <v>71</v>
      </c>
      <c r="F12" s="42">
        <v>44228</v>
      </c>
      <c r="G12" s="42">
        <v>44238</v>
      </c>
      <c r="H12" s="40" t="s">
        <v>77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33.75" x14ac:dyDescent="0.25">
      <c r="A13" s="41" t="s">
        <v>78</v>
      </c>
      <c r="B13" s="36" t="s">
        <v>50</v>
      </c>
      <c r="C13" s="57" t="s">
        <v>70</v>
      </c>
      <c r="D13" s="39" t="s">
        <v>76</v>
      </c>
      <c r="E13" s="39" t="s">
        <v>71</v>
      </c>
      <c r="F13" s="42">
        <v>44265</v>
      </c>
      <c r="G13" s="42">
        <v>44316</v>
      </c>
      <c r="H13" s="40" t="s">
        <v>79</v>
      </c>
    </row>
    <row r="14" spans="1:109" ht="33.75" x14ac:dyDescent="0.25">
      <c r="A14" s="41" t="s">
        <v>80</v>
      </c>
      <c r="B14" s="36" t="s">
        <v>50</v>
      </c>
      <c r="C14" s="57" t="s">
        <v>70</v>
      </c>
      <c r="D14" s="39" t="s">
        <v>81</v>
      </c>
      <c r="E14" s="39" t="s">
        <v>71</v>
      </c>
      <c r="F14" s="42">
        <v>44363</v>
      </c>
      <c r="G14" s="42">
        <v>44365</v>
      </c>
      <c r="H14" s="40" t="s">
        <v>82</v>
      </c>
    </row>
    <row r="15" spans="1:109" ht="45" x14ac:dyDescent="0.25">
      <c r="A15" s="60" t="s">
        <v>87</v>
      </c>
      <c r="B15" s="36" t="s">
        <v>50</v>
      </c>
      <c r="C15" s="57" t="s">
        <v>70</v>
      </c>
      <c r="D15" s="39" t="s">
        <v>113</v>
      </c>
      <c r="E15" s="39" t="s">
        <v>71</v>
      </c>
      <c r="F15" s="59">
        <v>44365</v>
      </c>
      <c r="G15" s="59">
        <v>44463</v>
      </c>
      <c r="H15" s="44" t="s">
        <v>88</v>
      </c>
    </row>
    <row r="16" spans="1:109" ht="78.75" x14ac:dyDescent="0.25">
      <c r="A16" s="41" t="s">
        <v>83</v>
      </c>
      <c r="B16" s="36" t="s">
        <v>50</v>
      </c>
      <c r="C16" s="57" t="s">
        <v>70</v>
      </c>
      <c r="D16" s="39" t="s">
        <v>114</v>
      </c>
      <c r="E16" s="39" t="s">
        <v>71</v>
      </c>
      <c r="F16" s="42">
        <v>44463</v>
      </c>
      <c r="G16" s="42">
        <v>44515</v>
      </c>
      <c r="H16" s="40" t="s">
        <v>84</v>
      </c>
    </row>
    <row r="17" spans="1:8" ht="56.25" x14ac:dyDescent="0.25">
      <c r="A17" s="41" t="s">
        <v>85</v>
      </c>
      <c r="B17" s="36" t="s">
        <v>50</v>
      </c>
      <c r="C17" s="57" t="s">
        <v>70</v>
      </c>
      <c r="D17" s="39" t="s">
        <v>112</v>
      </c>
      <c r="E17" s="39" t="s">
        <v>71</v>
      </c>
      <c r="F17" s="42">
        <v>44463</v>
      </c>
      <c r="G17" s="42">
        <v>44515</v>
      </c>
      <c r="H17" s="40" t="s">
        <v>86</v>
      </c>
    </row>
    <row r="18" spans="1:8" ht="33.75" x14ac:dyDescent="0.25">
      <c r="A18" s="41" t="s">
        <v>89</v>
      </c>
      <c r="B18" s="36" t="s">
        <v>50</v>
      </c>
      <c r="C18" s="57" t="s">
        <v>70</v>
      </c>
      <c r="D18" s="39" t="s">
        <v>90</v>
      </c>
      <c r="E18" s="39" t="s">
        <v>71</v>
      </c>
      <c r="F18" s="42">
        <v>44463</v>
      </c>
      <c r="G18" s="42">
        <v>44530</v>
      </c>
      <c r="H18" s="40" t="s">
        <v>91</v>
      </c>
    </row>
    <row r="19" spans="1:8" ht="45" x14ac:dyDescent="0.25">
      <c r="A19" s="60" t="s">
        <v>122</v>
      </c>
      <c r="B19" s="36" t="s">
        <v>50</v>
      </c>
      <c r="C19" s="57" t="s">
        <v>70</v>
      </c>
      <c r="D19" s="39" t="s">
        <v>119</v>
      </c>
      <c r="E19" s="39" t="s">
        <v>71</v>
      </c>
      <c r="F19" s="42">
        <v>44463</v>
      </c>
      <c r="G19" s="42">
        <v>44530</v>
      </c>
      <c r="H19" s="40" t="s">
        <v>92</v>
      </c>
    </row>
    <row r="20" spans="1:8" ht="33.75" x14ac:dyDescent="0.25">
      <c r="A20" s="41" t="s">
        <v>93</v>
      </c>
      <c r="B20" s="36" t="s">
        <v>50</v>
      </c>
      <c r="C20" s="57" t="s">
        <v>70</v>
      </c>
      <c r="D20" s="39" t="s">
        <v>120</v>
      </c>
      <c r="E20" s="39" t="s">
        <v>71</v>
      </c>
      <c r="F20" s="42">
        <v>44515</v>
      </c>
      <c r="G20" s="42">
        <v>44530</v>
      </c>
      <c r="H20" s="40" t="s">
        <v>94</v>
      </c>
    </row>
    <row r="21" spans="1:8" ht="33.75" x14ac:dyDescent="0.25">
      <c r="A21" s="41" t="s">
        <v>95</v>
      </c>
      <c r="B21" s="36" t="s">
        <v>50</v>
      </c>
      <c r="C21" s="57" t="s">
        <v>70</v>
      </c>
      <c r="D21" s="39" t="s">
        <v>116</v>
      </c>
      <c r="E21" s="39" t="s">
        <v>71</v>
      </c>
      <c r="F21" s="42">
        <v>44515</v>
      </c>
      <c r="G21" s="42">
        <v>44530</v>
      </c>
      <c r="H21" s="40" t="s">
        <v>96</v>
      </c>
    </row>
    <row r="22" spans="1:8" ht="33.75" x14ac:dyDescent="0.25">
      <c r="A22" s="41" t="s">
        <v>97</v>
      </c>
      <c r="B22" s="36" t="s">
        <v>50</v>
      </c>
      <c r="C22" s="57" t="s">
        <v>70</v>
      </c>
      <c r="D22" s="39" t="s">
        <v>121</v>
      </c>
      <c r="E22" s="39" t="s">
        <v>71</v>
      </c>
      <c r="F22" s="42">
        <v>44501</v>
      </c>
      <c r="G22" s="42">
        <v>44530</v>
      </c>
      <c r="H22" s="40" t="s">
        <v>98</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2"/>
  <sheetViews>
    <sheetView showGridLines="0" tabSelected="1" zoomScaleNormal="100" workbookViewId="0">
      <selection activeCell="G16" sqref="G16"/>
    </sheetView>
  </sheetViews>
  <sheetFormatPr baseColWidth="10" defaultColWidth="11.42578125" defaultRowHeight="15" x14ac:dyDescent="0.25"/>
  <cols>
    <col min="1" max="1" width="35.28515625" customWidth="1"/>
    <col min="2" max="2" width="25" customWidth="1"/>
    <col min="3" max="3" width="25.42578125" customWidth="1"/>
    <col min="4" max="4" width="27.28515625" customWidth="1"/>
    <col min="5" max="5" width="21" customWidth="1"/>
    <col min="6" max="6" width="20.7109375" customWidth="1"/>
    <col min="7" max="7" width="21.28515625" customWidth="1"/>
    <col min="8" max="8" width="43.2851562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4"/>
      <c r="B2" s="67" t="s">
        <v>0</v>
      </c>
      <c r="C2" s="68"/>
      <c r="D2" s="68"/>
      <c r="E2" s="68"/>
      <c r="F2" s="68"/>
      <c r="G2" s="68"/>
      <c r="H2" s="68"/>
      <c r="I2" s="68"/>
      <c r="J2" s="68"/>
      <c r="K2" s="69"/>
      <c r="L2" s="84"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5"/>
      <c r="B3" s="70"/>
      <c r="C3" s="71"/>
      <c r="D3" s="71"/>
      <c r="E3" s="71"/>
      <c r="F3" s="71"/>
      <c r="G3" s="71"/>
      <c r="H3" s="71"/>
      <c r="I3" s="71"/>
      <c r="J3" s="71"/>
      <c r="K3" s="72"/>
      <c r="L3" s="85"/>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6"/>
      <c r="B4" s="73"/>
      <c r="C4" s="74"/>
      <c r="D4" s="74"/>
      <c r="E4" s="74"/>
      <c r="F4" s="74"/>
      <c r="G4" s="74"/>
      <c r="H4" s="74"/>
      <c r="I4" s="74"/>
      <c r="J4" s="74"/>
      <c r="K4" s="75"/>
      <c r="L4" s="61"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90" t="s">
        <v>99</v>
      </c>
      <c r="B5" s="91"/>
      <c r="C5" s="91"/>
      <c r="D5" s="91"/>
      <c r="E5" s="91"/>
      <c r="F5" s="91"/>
      <c r="G5" s="91"/>
      <c r="H5" s="91"/>
      <c r="I5" s="91"/>
      <c r="J5" s="91"/>
      <c r="K5" s="91"/>
      <c r="L5" s="91"/>
      <c r="M5" s="45"/>
      <c r="N5" s="45"/>
      <c r="O5" s="45"/>
      <c r="P5" s="45"/>
      <c r="Q5" s="45"/>
      <c r="R5" s="45"/>
      <c r="S5" s="45"/>
      <c r="T5" s="45"/>
      <c r="U5" s="45"/>
      <c r="V5" s="45"/>
      <c r="W5" s="45"/>
      <c r="X5" s="45"/>
      <c r="Y5" s="45"/>
      <c r="Z5" s="4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56</v>
      </c>
      <c r="B6" s="92" t="str">
        <f>'PLAN DE TRABAJO'!B6:H6</f>
        <v>Implementación de Sistema de Información Disciplinario -SID.</v>
      </c>
      <c r="C6" s="93"/>
      <c r="D6" s="93"/>
      <c r="E6" s="93"/>
      <c r="F6" s="93"/>
      <c r="G6" s="93"/>
      <c r="H6" s="93"/>
      <c r="I6" s="93"/>
      <c r="J6" s="93"/>
      <c r="K6" s="93"/>
      <c r="L6" s="94"/>
      <c r="M6" s="45"/>
      <c r="N6" s="45"/>
      <c r="O6" s="45"/>
      <c r="P6" s="45"/>
      <c r="Q6" s="45"/>
      <c r="R6" s="45"/>
      <c r="S6" s="45"/>
      <c r="T6" s="45"/>
      <c r="U6" s="45"/>
      <c r="V6" s="45"/>
      <c r="W6" s="45"/>
      <c r="X6" s="45"/>
      <c r="Y6" s="45"/>
      <c r="Z6" s="45"/>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95" t="str">
        <f>'PLAN DE TRABAJO'!B7:C7</f>
        <v>Sergio Calderón
César Norberto Albarracín Ochoa</v>
      </c>
      <c r="C7" s="96"/>
      <c r="D7" s="96"/>
      <c r="E7" s="24" t="s">
        <v>58</v>
      </c>
      <c r="F7" s="26" t="str">
        <f>'PLAN DE TRABAJO'!E7</f>
        <v xml:space="preserve">Contratista
Jefe Oficina Control Interno Disciplinario </v>
      </c>
      <c r="G7" s="27"/>
      <c r="H7" s="28"/>
      <c r="I7" s="24" t="s">
        <v>59</v>
      </c>
      <c r="J7" s="97" t="str">
        <f>'PLAN DE TRABAJO'!H7:H7</f>
        <v>Oficina de Control Interno Disciplinario</v>
      </c>
      <c r="K7" s="98"/>
      <c r="L7" s="99"/>
      <c r="M7" s="45"/>
      <c r="N7" s="45"/>
      <c r="O7" s="45"/>
      <c r="P7" s="45"/>
      <c r="Q7" s="45"/>
      <c r="R7" s="45"/>
      <c r="S7" s="45"/>
      <c r="T7" s="45"/>
      <c r="U7" s="45"/>
      <c r="V7" s="45"/>
      <c r="W7" s="45"/>
      <c r="X7" s="45"/>
      <c r="Y7" s="45"/>
      <c r="Z7" s="45"/>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2"/>
      <c r="F8" s="22"/>
      <c r="G8" s="22"/>
      <c r="H8" s="22"/>
      <c r="I8" s="12"/>
      <c r="J8" s="23"/>
      <c r="K8" s="23"/>
      <c r="L8" s="23"/>
      <c r="M8" s="45"/>
      <c r="N8" s="45"/>
      <c r="O8" s="45"/>
      <c r="P8" s="45"/>
      <c r="Q8" s="45"/>
      <c r="R8" s="45"/>
      <c r="S8" s="45"/>
      <c r="T8" s="45"/>
      <c r="U8" s="45"/>
      <c r="V8" s="45"/>
      <c r="W8" s="45"/>
      <c r="X8" s="45"/>
      <c r="Y8" s="45"/>
      <c r="Z8" s="45"/>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61</v>
      </c>
      <c r="B9" s="7" t="s">
        <v>62</v>
      </c>
      <c r="C9" s="7" t="s">
        <v>63</v>
      </c>
      <c r="D9" s="7" t="s">
        <v>64</v>
      </c>
      <c r="E9" s="7" t="s">
        <v>66</v>
      </c>
      <c r="F9" s="7" t="s">
        <v>67</v>
      </c>
      <c r="G9" s="7" t="s">
        <v>100</v>
      </c>
      <c r="H9" s="8" t="s">
        <v>101</v>
      </c>
      <c r="I9" s="8" t="s">
        <v>102</v>
      </c>
      <c r="J9" s="8" t="s">
        <v>103</v>
      </c>
      <c r="K9" s="9" t="s">
        <v>104</v>
      </c>
      <c r="L9" s="9" t="s">
        <v>105</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108.75" customHeight="1" x14ac:dyDescent="0.25">
      <c r="A10" s="29" t="str">
        <f>'PLAN DE TRABAJO'!A10</f>
        <v>Realizar diagnóstico de las herramientas tecnológicas disponibles</v>
      </c>
      <c r="B10" s="51" t="str">
        <f>'PLAN DE TRABAJO'!B10</f>
        <v xml:space="preserve">SGC
SGSI
</v>
      </c>
      <c r="C10" s="46" t="str">
        <f>'PLAN DE TRABAJO'!C10</f>
        <v>Gestión Disciplinaria</v>
      </c>
      <c r="D10" s="47" t="str">
        <f>'PLAN DE TRABAJO'!D10</f>
        <v>Sergio Calderón - Gabriel Morato - Carlos Alberto Ramírez Mendoza</v>
      </c>
      <c r="E10" s="50">
        <f>'PLAN DE TRABAJO'!F10</f>
        <v>44265</v>
      </c>
      <c r="F10" s="50">
        <f>'PLAN DE TRABAJO'!G10</f>
        <v>44265</v>
      </c>
      <c r="G10" s="52" t="str">
        <f>'PLAN DE TRABAJO'!H10</f>
        <v>Diagnóstico realizado</v>
      </c>
      <c r="H10" s="53" t="s">
        <v>106</v>
      </c>
      <c r="I10" s="53" t="s">
        <v>107</v>
      </c>
      <c r="J10" s="53">
        <v>44398</v>
      </c>
      <c r="K10" s="54">
        <v>1</v>
      </c>
      <c r="L10" s="55">
        <v>44266</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18.5" customHeight="1" x14ac:dyDescent="0.25">
      <c r="A11" s="29" t="str">
        <f>'PLAN DE TRABAJO'!A11</f>
        <v>Analizar los requisitos técnicos para la implementación del Sistema de Información Disciplinario</v>
      </c>
      <c r="B11" s="51" t="str">
        <f>'PLAN DE TRABAJO'!B11</f>
        <v xml:space="preserve">SGC
SGSI
</v>
      </c>
      <c r="C11" s="46" t="str">
        <f>'PLAN DE TRABAJO'!C11</f>
        <v>Gestión Disciplinaria</v>
      </c>
      <c r="D11" s="47" t="str">
        <f>'PLAN DE TRABAJO'!D11</f>
        <v xml:space="preserve">Guillermo Gómez </v>
      </c>
      <c r="E11" s="50">
        <f>'PLAN DE TRABAJO'!F11</f>
        <v>44265</v>
      </c>
      <c r="F11" s="50">
        <f>'PLAN DE TRABAJO'!G11</f>
        <v>44265</v>
      </c>
      <c r="G11" s="52" t="str">
        <f>'PLAN DE TRABAJO'!H11</f>
        <v>Análisis realizado</v>
      </c>
      <c r="H11" s="53" t="s">
        <v>106</v>
      </c>
      <c r="I11" s="53" t="s">
        <v>107</v>
      </c>
      <c r="J11" s="53">
        <v>44398</v>
      </c>
      <c r="K11" s="54">
        <v>1</v>
      </c>
      <c r="L11" s="55">
        <v>44266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86.25" customHeight="1" x14ac:dyDescent="0.25">
      <c r="A12" s="29" t="str">
        <f>'PLAN DE TRABAJO'!A12</f>
        <v>Establecer contactos con la Secretaría Jurídica Distrital para conocer las condiciones para la firma de un convenio administrativo que permita al IGAC contar con el Sistema de Información Disciplinaria, de acuerdo con las necesidades del instituto.</v>
      </c>
      <c r="B12" s="51" t="str">
        <f>'PLAN DE TRABAJO'!B12</f>
        <v xml:space="preserve">SGC
SGSI
</v>
      </c>
      <c r="C12" s="46" t="str">
        <f>'PLAN DE TRABAJO'!C12</f>
        <v>Gestión Disciplinaria</v>
      </c>
      <c r="D12" s="47" t="str">
        <f>'PLAN DE TRABAJO'!D12</f>
        <v>María del Pilar González</v>
      </c>
      <c r="E12" s="50">
        <f>'PLAN DE TRABAJO'!F12</f>
        <v>44228</v>
      </c>
      <c r="F12" s="50">
        <f>'PLAN DE TRABAJO'!G12</f>
        <v>44238</v>
      </c>
      <c r="G12" s="52" t="str">
        <f>'PLAN DE TRABAJO'!H12</f>
        <v>Reuniones de trabajo realizadas</v>
      </c>
      <c r="H12" s="53" t="s">
        <v>108</v>
      </c>
      <c r="I12" s="53" t="s">
        <v>107</v>
      </c>
      <c r="J12" s="53">
        <v>44398</v>
      </c>
      <c r="K12" s="54">
        <v>1</v>
      </c>
      <c r="L12" s="55">
        <v>44266</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54.75" customHeight="1" x14ac:dyDescent="0.25">
      <c r="A13" s="29" t="str">
        <f>'PLAN DE TRABAJO'!A13</f>
        <v>Firmar convenio interadministrativo y acta de inicio.</v>
      </c>
      <c r="B13" s="51" t="str">
        <f>'PLAN DE TRABAJO'!B13</f>
        <v xml:space="preserve">SGC
SGSI
</v>
      </c>
      <c r="C13" s="46" t="str">
        <f>'PLAN DE TRABAJO'!C13</f>
        <v>Gestión Disciplinaria</v>
      </c>
      <c r="D13" s="47" t="str">
        <f>'PLAN DE TRABAJO'!D13</f>
        <v>María del Pilar González</v>
      </c>
      <c r="E13" s="50">
        <f>'PLAN DE TRABAJO'!F13</f>
        <v>44265</v>
      </c>
      <c r="F13" s="50">
        <f>'PLAN DE TRABAJO'!G13</f>
        <v>44316</v>
      </c>
      <c r="G13" s="52" t="str">
        <f>'PLAN DE TRABAJO'!H13</f>
        <v>Convenio firmado</v>
      </c>
      <c r="H13" s="53" t="s">
        <v>109</v>
      </c>
      <c r="I13" s="53" t="s">
        <v>107</v>
      </c>
      <c r="J13" s="53">
        <v>44398</v>
      </c>
      <c r="K13" s="54">
        <v>1</v>
      </c>
      <c r="L13" s="56">
        <v>44326</v>
      </c>
    </row>
    <row r="14" spans="1:111" ht="58.5" customHeight="1" x14ac:dyDescent="0.25">
      <c r="A14" s="29" t="str">
        <f>'PLAN DE TRABAJO'!A14</f>
        <v>Establecer plan de trabajo para la implementación del SID.</v>
      </c>
      <c r="B14" s="51" t="str">
        <f>'PLAN DE TRABAJO'!B14</f>
        <v xml:space="preserve">SGC
SGSI
</v>
      </c>
      <c r="C14" s="46" t="str">
        <f>'PLAN DE TRABAJO'!C14</f>
        <v>Gestión Disciplinaria</v>
      </c>
      <c r="D14" s="47" t="str">
        <f>'PLAN DE TRABAJO'!D14</f>
        <v>Sergio Calderón - Luis Alfredo Agudelo</v>
      </c>
      <c r="E14" s="50">
        <f>'PLAN DE TRABAJO'!F14</f>
        <v>44363</v>
      </c>
      <c r="F14" s="50">
        <f>'PLAN DE TRABAJO'!G14</f>
        <v>44365</v>
      </c>
      <c r="G14" s="52" t="str">
        <f>'PLAN DE TRABAJO'!H14</f>
        <v>Plan de Trabajo establecido, Matriz del cambio Realizada</v>
      </c>
      <c r="H14" s="53" t="s">
        <v>110</v>
      </c>
      <c r="I14" s="53" t="s">
        <v>107</v>
      </c>
      <c r="J14" s="53">
        <v>44398</v>
      </c>
      <c r="K14" s="54">
        <v>1</v>
      </c>
      <c r="L14" s="56">
        <v>44365</v>
      </c>
    </row>
    <row r="15" spans="1:111" ht="57.75" customHeight="1" x14ac:dyDescent="0.25">
      <c r="A15" s="29" t="str">
        <f>'PLAN DE TRABAJO'!A15</f>
        <v xml:space="preserve">Instalar el SID en los equipos y servidores del IGAC </v>
      </c>
      <c r="B15" s="51" t="str">
        <f>'PLAN DE TRABAJO'!B15</f>
        <v xml:space="preserve">SGC
SGSI
</v>
      </c>
      <c r="C15" s="46" t="str">
        <f>'PLAN DE TRABAJO'!C16</f>
        <v>Gestión Disciplinaria</v>
      </c>
      <c r="D15" s="47" t="str">
        <f>'PLAN DE TRABAJO'!D15</f>
        <v>Guillermo Gómez - Carlos Alberto Ramírez Mendoza - Secretaria Jurídica Distrital  (Edgar Ovalle)</v>
      </c>
      <c r="E15" s="50">
        <f>'PLAN DE TRABAJO'!F15</f>
        <v>44365</v>
      </c>
      <c r="F15" s="50">
        <f>'PLAN DE TRABAJO'!G15</f>
        <v>44463</v>
      </c>
      <c r="G15" s="52" t="str">
        <f>'PLAN DE TRABAJO'!H15</f>
        <v>SID Instalado en el IGAC</v>
      </c>
      <c r="H15" s="53" t="s">
        <v>123</v>
      </c>
      <c r="I15" s="53" t="s">
        <v>107</v>
      </c>
      <c r="J15" s="53">
        <v>44484</v>
      </c>
      <c r="K15" s="54">
        <v>1</v>
      </c>
      <c r="L15" s="53">
        <v>44484</v>
      </c>
    </row>
    <row r="16" spans="1:111" ht="100.5" customHeight="1" x14ac:dyDescent="0.25">
      <c r="A16" s="29" t="str">
        <f>'PLAN DE TRABAJO'!A16</f>
        <v>Parametrizar el SID de acuerdo a la estructura y necesidades del IGAC</v>
      </c>
      <c r="B16" s="51" t="str">
        <f>'PLAN DE TRABAJO'!B16</f>
        <v xml:space="preserve">SGC
SGSI
</v>
      </c>
      <c r="C16" s="46" t="str">
        <f>'PLAN DE TRABAJO'!C17</f>
        <v>Gestión Disciplinaria</v>
      </c>
      <c r="D16" s="47" t="str">
        <f>'PLAN DE TRABAJO'!D16</f>
        <v>Gabriel Morato - Secretaria Jurídica Distrital  (Edgar Ovalle) - Oficina de Informática y Telecomunicaciones (Carlos Alberto Ramirez Mendoza)</v>
      </c>
      <c r="E16" s="50">
        <f>'PLAN DE TRABAJO'!F16</f>
        <v>44463</v>
      </c>
      <c r="F16" s="50">
        <f>'PLAN DE TRABAJO'!G16</f>
        <v>44515</v>
      </c>
      <c r="G16" s="52" t="str">
        <f>'PLAN DE TRABAJO'!H16</f>
        <v>Parametrización Realizada</v>
      </c>
      <c r="H16" s="53"/>
      <c r="I16" s="53"/>
      <c r="J16" s="53"/>
      <c r="K16" s="11"/>
      <c r="L16" s="11"/>
    </row>
    <row r="17" spans="1:12" ht="64.5" customHeight="1" x14ac:dyDescent="0.25">
      <c r="A17" s="29" t="str">
        <f>'PLAN DE TRABAJO'!A17</f>
        <v>Realizar pruebas funcionales del SID, Realizar prueba piloto, Realizar los ajustes al SID de acuerdo con los resultados de la prueba piloto.</v>
      </c>
      <c r="B17" s="51" t="str">
        <f>'PLAN DE TRABAJO'!B17</f>
        <v xml:space="preserve">SGC
SGSI
</v>
      </c>
      <c r="C17" s="46" t="str">
        <f>'PLAN DE TRABAJO'!C18</f>
        <v>Gestión Disciplinaria</v>
      </c>
      <c r="D17" s="47" t="str">
        <f>'PLAN DE TRABAJO'!D17</f>
        <v>Luis Alfredo Agudelo - Sergio Calderón - Gabriel Morato - Secretaria Jurídica Distrital  (Edgar Ovalle)-Guillermo Gomez</v>
      </c>
      <c r="E17" s="50">
        <f>'PLAN DE TRABAJO'!F17</f>
        <v>44463</v>
      </c>
      <c r="F17" s="50">
        <f>'PLAN DE TRABAJO'!G17</f>
        <v>44515</v>
      </c>
      <c r="G17" s="52" t="str">
        <f>'PLAN DE TRABAJO'!H17</f>
        <v>Pruebas funcionales y prueba piloto realizadas, ajustes implementados</v>
      </c>
      <c r="H17" s="53"/>
      <c r="I17" s="53"/>
      <c r="J17" s="53"/>
      <c r="K17" s="11"/>
      <c r="L17" s="11"/>
    </row>
    <row r="18" spans="1:12" ht="36.75" customHeight="1" x14ac:dyDescent="0.25">
      <c r="A18" s="29" t="str">
        <f>'PLAN DE TRABAJO'!A18</f>
        <v>Capacitar a los servidores públicos del IGAC en las funcionalidades del SID.</v>
      </c>
      <c r="B18" s="51" t="str">
        <f>'PLAN DE TRABAJO'!B18</f>
        <v xml:space="preserve">SGC
SGSI
</v>
      </c>
      <c r="C18" s="46" t="str">
        <f>'PLAN DE TRABAJO'!C18</f>
        <v>Gestión Disciplinaria</v>
      </c>
      <c r="D18" s="47" t="str">
        <f>'PLAN DE TRABAJO'!D18</f>
        <v>Gabriel Morato</v>
      </c>
      <c r="E18" s="50">
        <f>'PLAN DE TRABAJO'!F18</f>
        <v>44463</v>
      </c>
      <c r="F18" s="50">
        <f>'PLAN DE TRABAJO'!G18</f>
        <v>44530</v>
      </c>
      <c r="G18" s="52" t="str">
        <f>'PLAN DE TRABAJO'!H18</f>
        <v>Capacitación realizada</v>
      </c>
      <c r="H18" s="53"/>
      <c r="I18" s="53"/>
      <c r="J18" s="53"/>
      <c r="K18" s="11"/>
      <c r="L18" s="11"/>
    </row>
    <row r="19" spans="1:12" ht="58.5" customHeight="1" x14ac:dyDescent="0.25">
      <c r="A19" s="29" t="str">
        <f>'PLAN DE TRABAJO'!A19</f>
        <v>Incorporar al sistema la información de los procesos disciplinarios aperturados a partir del 1 de octubre de 2021.</v>
      </c>
      <c r="B19" s="51" t="str">
        <f>'PLAN DE TRABAJO'!B19</f>
        <v xml:space="preserve">SGC
SGSI
</v>
      </c>
      <c r="C19" s="46" t="str">
        <f>'PLAN DE TRABAJO'!C19</f>
        <v>Gestión Disciplinaria</v>
      </c>
      <c r="D19" s="47" t="str">
        <f>'PLAN DE TRABAJO'!D19</f>
        <v xml:space="preserve"> César Norberto Albarracín - 
Equipo Oficina Control Interno Disciplinario</v>
      </c>
      <c r="E19" s="50">
        <f>'PLAN DE TRABAJO'!F19</f>
        <v>44463</v>
      </c>
      <c r="F19" s="50">
        <f>'PLAN DE TRABAJO'!G19</f>
        <v>44530</v>
      </c>
      <c r="G19" s="52" t="str">
        <f>'PLAN DE TRABAJO'!H19</f>
        <v>Información de los procesos disciplinarios incorporada</v>
      </c>
      <c r="H19" s="53"/>
      <c r="I19" s="53"/>
      <c r="J19" s="53"/>
      <c r="K19" s="11"/>
      <c r="L19" s="11"/>
    </row>
    <row r="20" spans="1:12" ht="56.25" customHeight="1" x14ac:dyDescent="0.25">
      <c r="A20" s="29" t="str">
        <f>'PLAN DE TRABAJO'!A20</f>
        <v>Aprobar la entrada en funcionamiento del SID.</v>
      </c>
      <c r="B20" s="51" t="str">
        <f>'PLAN DE TRABAJO'!B20</f>
        <v xml:space="preserve">SGC
SGSI
</v>
      </c>
      <c r="C20" s="46" t="str">
        <f>'PLAN DE TRABAJO'!C20</f>
        <v>Gestión Disciplinaria</v>
      </c>
      <c r="D20" s="47" t="str">
        <f>'PLAN DE TRABAJO'!D20</f>
        <v>César Norberto Albarracín</v>
      </c>
      <c r="E20" s="50">
        <f>'PLAN DE TRABAJO'!F20</f>
        <v>44515</v>
      </c>
      <c r="F20" s="50">
        <f>'PLAN DE TRABAJO'!G20</f>
        <v>44530</v>
      </c>
      <c r="G20" s="52" t="str">
        <f>'PLAN DE TRABAJO'!H20</f>
        <v>SID aprobado</v>
      </c>
      <c r="H20" s="53"/>
      <c r="I20" s="53"/>
      <c r="J20" s="53"/>
      <c r="K20" s="10"/>
      <c r="L20" s="10"/>
    </row>
    <row r="21" spans="1:12" ht="51.75" customHeight="1" x14ac:dyDescent="0.25">
      <c r="A21" s="29" t="str">
        <f>'PLAN DE TRABAJO'!A21</f>
        <v>Socializar la entrada en funcionamiento del SID.</v>
      </c>
      <c r="B21" s="51" t="str">
        <f>'PLAN DE TRABAJO'!B21</f>
        <v xml:space="preserve">SGC
SGSI
</v>
      </c>
      <c r="C21" s="46" t="str">
        <f>'PLAN DE TRABAJO'!C21</f>
        <v>Gestión Disciplinaria</v>
      </c>
      <c r="D21" s="47" t="str">
        <f>'PLAN DE TRABAJO'!D21</f>
        <v>Sergio Calderón - Equipo Oficina Control Interno Disciplinario</v>
      </c>
      <c r="E21" s="50">
        <f>'PLAN DE TRABAJO'!F21</f>
        <v>44515</v>
      </c>
      <c r="F21" s="50">
        <f>'PLAN DE TRABAJO'!G21</f>
        <v>44530</v>
      </c>
      <c r="G21" s="52" t="str">
        <f>'PLAN DE TRABAJO'!H21</f>
        <v>Socialización Realizada</v>
      </c>
      <c r="H21" s="53"/>
      <c r="I21" s="53"/>
      <c r="J21" s="53"/>
      <c r="K21" s="10"/>
      <c r="L21" s="10"/>
    </row>
    <row r="22" spans="1:12" ht="64.5" customHeight="1" x14ac:dyDescent="0.25">
      <c r="A22" s="29" t="str">
        <f>'PLAN DE TRABAJO'!A22</f>
        <v>Actualizar el procedimiento Control Interno Disciplinario (formatos, instructivos, etc.)</v>
      </c>
      <c r="B22" s="51" t="str">
        <f>'PLAN DE TRABAJO'!B22</f>
        <v xml:space="preserve">SGC
SGSI
</v>
      </c>
      <c r="C22" s="46" t="str">
        <f>'PLAN DE TRABAJO'!C22</f>
        <v>Gestión Disciplinaria</v>
      </c>
      <c r="D22" s="47" t="str">
        <f>'PLAN DE TRABAJO'!D22</f>
        <v>Sergio Calderón - César Norberto Albarracín - Diego Castiblanco</v>
      </c>
      <c r="E22" s="50">
        <f>'PLAN DE TRABAJO'!F22</f>
        <v>44501</v>
      </c>
      <c r="F22" s="50">
        <f>'PLAN DE TRABAJO'!G22</f>
        <v>44530</v>
      </c>
      <c r="G22" s="52" t="str">
        <f>'PLAN DE TRABAJO'!H22</f>
        <v>Procedimiento de control interno actualizado</v>
      </c>
      <c r="H22" s="53"/>
      <c r="I22" s="53"/>
      <c r="J22" s="53"/>
      <c r="K22" s="10"/>
      <c r="L22" s="10"/>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2021-10-19T02:14:42Z</dcterms:modified>
  <cp:category/>
  <cp:contentStatus/>
</cp:coreProperties>
</file>