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Seguimiento DIC2022/"/>
    </mc:Choice>
  </mc:AlternateContent>
  <xr:revisionPtr revIDLastSave="114" documentId="11_088AE34531D254D5F871D847A32B26082681D0E0" xr6:coauthVersionLast="47" xr6:coauthVersionMax="47" xr10:uidLastSave="{1C270093-9545-44C1-9BE1-2CC3CAB5CA19}"/>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3" l="1"/>
  <c r="B21" i="3"/>
  <c r="C21" i="3"/>
  <c r="D21" i="3"/>
  <c r="E21" i="3"/>
  <c r="F21" i="3"/>
  <c r="G21" i="3"/>
  <c r="A22" i="3"/>
  <c r="B22" i="3"/>
  <c r="C22" i="3"/>
  <c r="D22" i="3"/>
  <c r="E22" i="3"/>
  <c r="F22" i="3"/>
  <c r="G22" i="3"/>
  <c r="A23" i="3"/>
  <c r="B23" i="3"/>
  <c r="C23" i="3"/>
  <c r="D23" i="3"/>
  <c r="E23" i="3"/>
  <c r="F23" i="3"/>
  <c r="G23" i="3"/>
  <c r="A24" i="3"/>
  <c r="B24" i="3"/>
  <c r="C24" i="3"/>
  <c r="D24" i="3"/>
  <c r="E24" i="3"/>
  <c r="F24" i="3"/>
  <c r="G24" i="3"/>
  <c r="F17" i="3"/>
  <c r="F18" i="3"/>
  <c r="F19" i="3"/>
  <c r="F20" i="3"/>
  <c r="E17" i="3"/>
  <c r="E18" i="3"/>
  <c r="E19" i="3"/>
  <c r="E20" i="3"/>
  <c r="G19" i="3" l="1"/>
  <c r="G20" i="3"/>
  <c r="A17" i="3"/>
  <c r="B17" i="3"/>
  <c r="C17" i="3"/>
  <c r="D17" i="3"/>
  <c r="A18" i="3"/>
  <c r="B18" i="3"/>
  <c r="C18" i="3"/>
  <c r="D18" i="3"/>
  <c r="A19" i="3"/>
  <c r="B19" i="3"/>
  <c r="C19" i="3"/>
  <c r="D19" i="3"/>
  <c r="A20" i="3"/>
  <c r="B20" i="3"/>
  <c r="C20" i="3"/>
  <c r="D20" i="3"/>
  <c r="G16" i="3"/>
  <c r="F16" i="3"/>
  <c r="E16" i="3"/>
  <c r="D16" i="3"/>
  <c r="C16" i="3"/>
  <c r="B16" i="3"/>
  <c r="A16" i="3"/>
  <c r="G15" i="3"/>
  <c r="F15" i="3"/>
  <c r="E15" i="3"/>
  <c r="D15" i="3"/>
  <c r="C15" i="3"/>
  <c r="B15" i="3"/>
  <c r="A15" i="3"/>
  <c r="G14" i="3"/>
  <c r="F14" i="3"/>
  <c r="E14" i="3"/>
  <c r="D14" i="3"/>
  <c r="C14" i="3"/>
  <c r="B14" i="3"/>
  <c r="A14" i="3"/>
  <c r="G13" i="3"/>
  <c r="F13" i="3"/>
  <c r="E13" i="3"/>
  <c r="D13" i="3"/>
  <c r="C13" i="3"/>
  <c r="B13" i="3"/>
  <c r="A13" i="3"/>
  <c r="G12" i="3"/>
  <c r="F12" i="3"/>
  <c r="E12" i="3"/>
  <c r="D12" i="3"/>
  <c r="C12" i="3"/>
  <c r="B12" i="3"/>
  <c r="A12" i="3"/>
  <c r="G11" i="3"/>
  <c r="F11" i="3"/>
  <c r="E11" i="3"/>
  <c r="D11" i="3"/>
  <c r="C11" i="3"/>
  <c r="B11" i="3"/>
  <c r="A11" i="3"/>
  <c r="F7" i="3" l="1"/>
  <c r="G10" i="3"/>
  <c r="J7" i="3"/>
  <c r="B7" i="3"/>
  <c r="B6" i="3"/>
  <c r="F10" i="3"/>
  <c r="E10" i="3"/>
  <c r="D10" i="3"/>
  <c r="C10" i="3"/>
  <c r="B10" i="3"/>
  <c r="A10" i="3"/>
</calcChain>
</file>

<file path=xl/sharedStrings.xml><?xml version="1.0" encoding="utf-8"?>
<sst xmlns="http://schemas.openxmlformats.org/spreadsheetml/2006/main" count="236" uniqueCount="117">
  <si>
    <t>Matriz de Gestión de Cambios</t>
  </si>
  <si>
    <t>ANÁLISIS</t>
  </si>
  <si>
    <t xml:space="preserve">CAUSA DEL CAMBIO 
</t>
  </si>
  <si>
    <t>TIPO DE CAMBIO</t>
  </si>
  <si>
    <t>RIESGOS</t>
  </si>
  <si>
    <t>POSIBLES IMPACTOS QUE PUEDA GENERAR</t>
  </si>
  <si>
    <t>METAS O PRODUCTOS ESPERADOS</t>
  </si>
  <si>
    <t>FECHA ESTIMADA DE IMPLEMENTACIÓN</t>
  </si>
  <si>
    <t>COMPONENTE DEL SGI QUE IMPACTA</t>
  </si>
  <si>
    <t>PROCESO (S) QUE IMPACTA</t>
  </si>
  <si>
    <t>DESCRIPCIÓN DEL CAMBIO
(justificación y detalles del cambio)</t>
  </si>
  <si>
    <t>CLASIFICACIÓN DEL CAMBIO</t>
  </si>
  <si>
    <t>PLAN DE IMPLEMENTACIÓN DEL CAMBIO</t>
  </si>
  <si>
    <t>DESCRIPCIÓN DEL CAMBIO</t>
  </si>
  <si>
    <t>RECURSOS REQUERIDOS</t>
  </si>
  <si>
    <t>FECHA INICIO</t>
  </si>
  <si>
    <t>FECHA FINALIZACIÓN</t>
  </si>
  <si>
    <t>PRODUCTO O META</t>
  </si>
  <si>
    <t>RESPONSABLE IMPLEMENTACIÓN:</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</si>
  <si>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</si>
  <si>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</si>
  <si>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</si>
  <si>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</si>
  <si>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</si>
  <si>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</si>
  <si>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</si>
  <si>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CARGO</t>
  </si>
  <si>
    <t>DEPENDENCIA</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</si>
  <si>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</si>
  <si>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</si>
  <si>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</si>
  <si>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</si>
  <si>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</si>
  <si>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</si>
  <si>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</si>
  <si>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</si>
  <si>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</si>
  <si>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</si>
  <si>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</si>
  <si>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</si>
  <si>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</si>
  <si>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</si>
  <si>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t xml:space="preserve">ACTIVIDAD </t>
  </si>
  <si>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</si>
  <si>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t>PROCESO</t>
  </si>
  <si>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</si>
  <si>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</si>
  <si>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t xml:space="preserve">RESPONSABLE </t>
  </si>
  <si>
    <r>
      <t xml:space="preserve">Componente SGI: </t>
    </r>
    <r>
      <rPr>
        <sz val="11"/>
        <color theme="1"/>
        <rFont val="Calibri"/>
        <family val="2"/>
        <scheme val="minor"/>
      </rPr>
      <t>En este campo relacione el componente del SGI al cual se encuentre asociada la actividad a desarrollar.</t>
    </r>
  </si>
  <si>
    <t xml:space="preserve">COMPONENTE SGI </t>
  </si>
  <si>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</si>
  <si>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</si>
  <si>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</si>
  <si>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</si>
  <si>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</si>
  <si>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</si>
  <si>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</si>
  <si>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</si>
  <si>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</si>
  <si>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</si>
  <si>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</si>
  <si>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</si>
  <si>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</si>
  <si>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</si>
  <si>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t>FO-SGI-PC0X-01</t>
  </si>
  <si>
    <t>Versión 1</t>
  </si>
  <si>
    <t>Tecnológico</t>
  </si>
  <si>
    <t>Implementación del sistema de información del Observatorio Inmobiliario Catastral del IGAC.</t>
  </si>
  <si>
    <t xml:space="preserve">Necesidad de disponer de una herramienta tecnologica para cumplir con las funciones del Observatorio Inmobiliario Catastral (OIC). </t>
  </si>
  <si>
    <t>Innovación y gestión del conocimiento aplicado.</t>
  </si>
  <si>
    <t>Luz Fabiola Gómez Montoya</t>
  </si>
  <si>
    <t>Jefe</t>
  </si>
  <si>
    <t xml:space="preserve">Oficina Observatorio Inmobiliario Catastral </t>
  </si>
  <si>
    <t>Portal del OIC publicado.</t>
  </si>
  <si>
    <t>Interoperabilidad del sistema de información implementada.</t>
  </si>
  <si>
    <t>Equipos de trabajo DTIC-OIC</t>
  </si>
  <si>
    <t>Interno</t>
  </si>
  <si>
    <t>1.Posibilidad de incumplimiento de las metas del OIC debido a la falta de recursos requeridos para implementar la  el sistema del OIC.
2. Posibilidad de incumplimiento de las funciones del OIC debido a la falta de un sistema de información para la gestión de la dependencia.
3. Posibilidad de posicionamiento a nivel nacional del OIC del IGAC.</t>
  </si>
  <si>
    <t xml:space="preserve">1. El sistema facilitará que el OIC cumpla las funciones definidas en el Decreto 846 del 2021. 
2. Agilidad en la consolidación de la información de diferentes fuentes y en los procesos de normalización y cruces de datos (en este momento se realizan de forma manual).
3. Los gobernantes, instancias internas e interesados en general dispondrán de información de dinámica y mercado inmobiliario para la toma de decisiones.
4. Aumento del buen nombre del IGAC como referente en temas de dinámica y mercado inmobiliario. 
5. Ampliar el portafolio de servicios ante los Gestores Catastrales relacionados con observatorios inmobiliarios. 
</t>
  </si>
  <si>
    <t>1. Sistema de Gestión de Seguridad de la Información (Inventario de activos de
información). 
2. Sistema de Gestión de Calidad.</t>
  </si>
  <si>
    <t xml:space="preserve">Deisy Fernández - líder funcional OIC
Luisa Camacho - líder técnica DTIC </t>
  </si>
  <si>
    <t>Fase I - Diseño de componentes</t>
  </si>
  <si>
    <t>Fase I - Puesta en producción</t>
  </si>
  <si>
    <t>Fase I - Pruebas usabilidad y funcionamiento</t>
  </si>
  <si>
    <t xml:space="preserve">Fase I - Levantar requerimientos funcionales y no funcionales
</t>
  </si>
  <si>
    <t xml:space="preserve">Fase II - Levantar requerimientos funcionales y no funcionales
</t>
  </si>
  <si>
    <t>Fase II - Diseño de componentes de la fase II</t>
  </si>
  <si>
    <t>Fase II - Desarrollo fase II</t>
  </si>
  <si>
    <t>Fase II - Pruebas de usabilidad y funcionamiento</t>
  </si>
  <si>
    <t>Fase II - Puesta en producción</t>
  </si>
  <si>
    <t>Fase III - Pruebas de usabilidad y funcionamiento</t>
  </si>
  <si>
    <t>Fase III - Levantar requerimientos funcionales y no funcionales</t>
  </si>
  <si>
    <t>Fase III - Diseño de componentes de la fase III</t>
  </si>
  <si>
    <t>Fase III - Puesta en producción</t>
  </si>
  <si>
    <t>Historias de usuario aprobadas.</t>
  </si>
  <si>
    <t xml:space="preserve"> Mockups aprobados</t>
  </si>
  <si>
    <t xml:space="preserve">1. Sistema de información del OIC implementado.
2. Portal del OIC publicado.
3. Historias de usuario aprobadas.
4. Mockups aprobados.
5. Reportes de pruebas.
6. Procedimientos del subproceso de dinámica inmobiliaria elaborados.
7. Personal del OIC  capacitado en el manejo del sistema de información
8. Protocolos para gestión y manejo de datos del sistema de información. 
</t>
  </si>
  <si>
    <t>Reportes de pruebas.</t>
  </si>
  <si>
    <t>Fase III - alistamiento</t>
  </si>
  <si>
    <t>Sistema de información del OIC implementado</t>
  </si>
  <si>
    <t>Se evidencian archivos con las historias de usuarios en las que se hace levantamiento de los requerimientos funcionales y no funcionales del sistema de información.</t>
  </si>
  <si>
    <t>Orlando Maya</t>
  </si>
  <si>
    <t xml:space="preserve">Se evidencia reportes de pruebas realizados </t>
  </si>
  <si>
    <t>Se valida el sitio https://beta.igac.gov.co/el-igac/areas-estrategicas/direccion-de-investigacion-prospectiva/observatorio-inmobiliario-catastral</t>
  </si>
  <si>
    <t>Se evidencian historias de usuarios y memorando con aprobación de funcionlidades.  El 25/09/2022 se recibe solicitud de ajuste de la fechas de inicio y terminación de la actividad, dicha solicitud se encuentrea pendiente de aprobación por parte del CIGD.</t>
  </si>
  <si>
    <t>Se evidencian archivos con funcionalidades de interoperabilidad con el banco Davivienda. El 25/09/2022 se recibe solicitud de ajuste de la fechas de inicio y terminación de la actividad, dicha solicitud se encuentrea pendiente de aprobación por parte del CIGD.</t>
  </si>
  <si>
    <t>Reportes de pruebas del cargue de archivo de entidades financieras e integración con información catastral.</t>
  </si>
  <si>
    <t>Interfaz para la recepción de archivos de avalúos comerciales de las entidades financieras e integración con información catastral IGAC.</t>
  </si>
  <si>
    <t>Oscar Romero - Jefe oficina OIC</t>
  </si>
  <si>
    <t>Fase III - Desarrollo fase III</t>
  </si>
  <si>
    <t>Requerimientos del OIC desarrollados.</t>
  </si>
  <si>
    <t>-Documento guía de requerimientos de los procesos a sistematizar.
-Historias de usuario aprobadas.</t>
  </si>
  <si>
    <t>-Documentación del sistema de información elaborada.
-Personal del OIC  capacitado en el manejo del sistema de información</t>
  </si>
  <si>
    <t>El 25/09/2022 se recibe solicitud de ajuste de la fechas de inicio y terminación de la actividad, dicha solicitud se encuentrea pendiente de aprobación por parte del CIGD.
Seguimiento 31/12/2022.  De acuerdo a lo aprobado por el comité institucionla de gestión y desempeño del 21/12/2022 (acta 13) se aprueba la programación de esta actividad para la vigencia 2023.</t>
  </si>
  <si>
    <t>30/09/2022
31/12/2022</t>
  </si>
  <si>
    <t>N/A</t>
  </si>
  <si>
    <t>El 25/09/2022 se recibe solicitud de ajuste de la fechas de inicio y terminación de la actividad y del producto o ,meta esperada, dicha solicitud se encuentrea pendiente de aprobación por parte del CIGD.
Seguimiento 31/12/2022.  De acuerdo a lo aprobado por el comité institucionla de gestión y desempeño del 21/12/2022 (acta 13) se aprueba la programación de esta actividad para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</si>
</sst>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4"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1" fillId="0" borderId="0" xfId="1"/>
    <xf numFmtId="0" fontId="2" fillId="0" borderId="0" xfId="1" applyFont="1" applyAlignment="1">
      <alignment vertical="center"/>
    </xf>
    <xf numFmtId="0" fontId="2" fillId="0" borderId="1" xfId="1" applyFont="1" applyBorder="1" applyAlignment="1">
      <alignment vertical="center" wrapText="1"/>
    </xf>
    <xf numFmtId="0" fontId="2" fillId="0" borderId="1" xfId="1" applyFont="1" applyBorder="1" applyAlignment="1">
      <alignment horizontal="center" vertical="center" wrapText="1"/>
    </xf>
    <xf numFmtId="0" fontId="4" fillId="0" borderId="0" xfId="1" applyFont="1" applyAlignment="1">
      <alignment vertical="center"/>
    </xf>
    <xf numFmtId="0" fontId="5" fillId="0" borderId="0" xfId="1" applyFont="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justify" vertical="center" wrapText="1"/>
    </xf>
    <xf numFmtId="0" fontId="10"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14" fontId="2" fillId="0" borderId="1" xfId="1" applyNumberFormat="1" applyFont="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29" xfId="0" applyBorder="1"/>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Border="1" applyAlignment="1">
      <alignment horizontal="center" vertical="center" wrapText="1"/>
    </xf>
    <xf numFmtId="0" fontId="1" fillId="0" borderId="1" xfId="1" applyBorder="1" applyAlignment="1">
      <alignment horizontal="left" vertical="center" wrapText="1"/>
    </xf>
    <xf numFmtId="0" fontId="1" fillId="0" borderId="1" xfId="1" applyBorder="1" applyAlignment="1">
      <alignment horizontal="left" vertical="top" wrapText="1"/>
    </xf>
    <xf numFmtId="0" fontId="1" fillId="0" borderId="1" xfId="1" applyBorder="1" applyAlignment="1">
      <alignment vertical="center" wrapText="1"/>
    </xf>
    <xf numFmtId="0" fontId="0" fillId="0" borderId="10" xfId="0" applyBorder="1" applyAlignment="1">
      <alignment horizontal="left" vertical="center"/>
    </xf>
    <xf numFmtId="0" fontId="0" fillId="0" borderId="31" xfId="0" applyBorder="1" applyAlignment="1">
      <alignment vertical="center"/>
    </xf>
    <xf numFmtId="14" fontId="2" fillId="0" borderId="8" xfId="1" applyNumberFormat="1" applyFont="1" applyBorder="1" applyAlignment="1">
      <alignment horizontal="center" vertical="center" wrapText="1"/>
    </xf>
    <xf numFmtId="0" fontId="1" fillId="0" borderId="8" xfId="1" applyBorder="1" applyAlignment="1">
      <alignment horizontal="left" vertical="center" wrapText="1"/>
    </xf>
    <xf numFmtId="0" fontId="1" fillId="0" borderId="7" xfId="1" applyBorder="1" applyAlignment="1">
      <alignment horizontal="left" vertical="center" wrapText="1"/>
    </xf>
    <xf numFmtId="14" fontId="1" fillId="0" borderId="8" xfId="1" applyNumberFormat="1" applyBorder="1" applyAlignment="1">
      <alignment horizontal="center" vertical="center" wrapText="1"/>
    </xf>
    <xf numFmtId="14" fontId="1" fillId="0" borderId="1" xfId="1" applyNumberFormat="1" applyBorder="1" applyAlignment="1">
      <alignment vertical="center" wrapText="1"/>
    </xf>
    <xf numFmtId="9" fontId="1" fillId="0" borderId="1" xfId="1" applyNumberFormat="1" applyBorder="1" applyAlignment="1">
      <alignment horizontal="center" vertical="center"/>
    </xf>
    <xf numFmtId="14" fontId="1" fillId="0" borderId="1" xfId="1" applyNumberFormat="1" applyBorder="1" applyAlignment="1">
      <alignment horizontal="center" vertical="center"/>
    </xf>
    <xf numFmtId="14" fontId="2" fillId="0" borderId="1" xfId="1" applyNumberFormat="1" applyFont="1" applyBorder="1" applyAlignment="1">
      <alignment horizontal="justify" vertical="center" wrapText="1"/>
    </xf>
    <xf numFmtId="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1" fillId="5" borderId="1" xfId="1" applyFill="1" applyBorder="1" applyAlignment="1">
      <alignment horizontal="left" vertical="center" wrapText="1"/>
    </xf>
    <xf numFmtId="14" fontId="1" fillId="5" borderId="1" xfId="1" applyNumberFormat="1" applyFill="1" applyBorder="1" applyAlignment="1">
      <alignment horizontal="center" vertical="center" wrapText="1"/>
    </xf>
    <xf numFmtId="0" fontId="1" fillId="6" borderId="8" xfId="1" applyFill="1" applyBorder="1" applyAlignment="1">
      <alignment horizontal="left" vertical="center" wrapText="1"/>
    </xf>
    <xf numFmtId="0" fontId="1" fillId="6" borderId="7" xfId="1" applyFill="1" applyBorder="1" applyAlignment="1">
      <alignment horizontal="left" vertical="center" wrapText="1"/>
    </xf>
    <xf numFmtId="0" fontId="1" fillId="6" borderId="1" xfId="1" applyFill="1" applyBorder="1" applyAlignment="1">
      <alignment horizontal="center" vertical="center" wrapText="1"/>
    </xf>
    <xf numFmtId="14" fontId="1" fillId="7" borderId="1" xfId="1" applyNumberFormat="1" applyFill="1" applyBorder="1" applyAlignment="1">
      <alignment horizontal="center" vertical="center" wrapText="1"/>
    </xf>
    <xf numFmtId="0" fontId="1" fillId="6" borderId="1" xfId="1" applyFill="1" applyBorder="1" applyAlignment="1">
      <alignment horizontal="left" vertical="center" wrapText="1"/>
    </xf>
    <xf numFmtId="0" fontId="1" fillId="0" borderId="8" xfId="1" quotePrefix="1" applyBorder="1" applyAlignment="1">
      <alignment horizontal="left" vertical="center" wrapText="1"/>
    </xf>
    <xf numFmtId="0" fontId="1" fillId="7" borderId="1" xfId="1" quotePrefix="1" applyFill="1" applyBorder="1" applyAlignment="1">
      <alignment horizontal="left" vertical="center" wrapText="1"/>
    </xf>
    <xf numFmtId="0" fontId="1" fillId="0" borderId="0" xfId="1" applyAlignment="1">
      <alignment horizontal="left" vertical="center" wrapText="1"/>
    </xf>
    <xf numFmtId="14" fontId="1" fillId="0" borderId="1" xfId="1" applyNumberFormat="1" applyBorder="1" applyAlignment="1">
      <alignment horizontal="right"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5" fillId="0" borderId="10" xfId="1" applyFont="1" applyBorder="1" applyAlignment="1">
      <alignment horizontal="left" vertical="center" wrapText="1"/>
    </xf>
    <xf numFmtId="0" fontId="5" fillId="0" borderId="29" xfId="1" applyFont="1" applyBorder="1" applyAlignment="1">
      <alignment horizontal="left" vertical="center" wrapText="1"/>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xf numFmtId="0" fontId="1" fillId="0" borderId="1" xfId="1" applyFill="1" applyBorder="1" applyAlignment="1">
      <alignment horizontal="left"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5" zoomScale="90" zoomScaleNormal="90" workbookViewId="0">
      <selection activeCell="A20" sqref="A20"/>
    </sheetView>
  </sheetViews>
  <sheetFormatPr baseColWidth="10"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67"/>
      <c r="B2" s="70" t="s">
        <v>0</v>
      </c>
      <c r="C2" s="71"/>
      <c r="D2" s="71"/>
      <c r="E2" s="71"/>
      <c r="F2" s="71"/>
      <c r="G2" s="71"/>
      <c r="H2" s="71"/>
      <c r="I2" s="72"/>
      <c r="J2" s="79" t="s">
        <v>64</v>
      </c>
    </row>
    <row r="3" spans="1:10" x14ac:dyDescent="0.25">
      <c r="A3" s="68"/>
      <c r="B3" s="73"/>
      <c r="C3" s="74"/>
      <c r="D3" s="74"/>
      <c r="E3" s="74"/>
      <c r="F3" s="74"/>
      <c r="G3" s="74"/>
      <c r="H3" s="74"/>
      <c r="I3" s="75"/>
      <c r="J3" s="80"/>
    </row>
    <row r="4" spans="1:10" ht="15.75" thickBot="1" x14ac:dyDescent="0.3">
      <c r="A4" s="69"/>
      <c r="B4" s="76"/>
      <c r="C4" s="77"/>
      <c r="D4" s="77"/>
      <c r="E4" s="77"/>
      <c r="F4" s="77"/>
      <c r="G4" s="77"/>
      <c r="H4" s="77"/>
      <c r="I4" s="78"/>
      <c r="J4" s="37" t="s">
        <v>65</v>
      </c>
    </row>
    <row r="6" spans="1:10" ht="18.75" x14ac:dyDescent="0.3">
      <c r="A6" s="35" t="s">
        <v>28</v>
      </c>
    </row>
    <row r="8" spans="1:10" x14ac:dyDescent="0.25">
      <c r="A8" t="s">
        <v>29</v>
      </c>
    </row>
    <row r="10" spans="1:10" x14ac:dyDescent="0.25">
      <c r="A10" s="36" t="s">
        <v>30</v>
      </c>
    </row>
    <row r="11" spans="1:10" x14ac:dyDescent="0.25">
      <c r="A11" s="34" t="s">
        <v>31</v>
      </c>
    </row>
    <row r="12" spans="1:10" x14ac:dyDescent="0.25">
      <c r="A12" s="34" t="s">
        <v>32</v>
      </c>
    </row>
    <row r="13" spans="1:10" x14ac:dyDescent="0.25">
      <c r="A13" t="s">
        <v>33</v>
      </c>
    </row>
    <row r="14" spans="1:10" x14ac:dyDescent="0.25">
      <c r="A14" t="s">
        <v>34</v>
      </c>
    </row>
    <row r="15" spans="1:10" ht="15" customHeight="1" x14ac:dyDescent="0.25">
      <c r="A15" s="66" t="s">
        <v>35</v>
      </c>
      <c r="B15" s="66"/>
      <c r="C15" s="66"/>
      <c r="D15" s="66"/>
      <c r="E15" s="66"/>
      <c r="F15" s="66"/>
      <c r="G15" s="66"/>
      <c r="H15" s="66"/>
      <c r="I15" s="66"/>
      <c r="J15" s="66"/>
    </row>
    <row r="16" spans="1:10" x14ac:dyDescent="0.25">
      <c r="A16" s="66"/>
      <c r="B16" s="66"/>
      <c r="C16" s="66"/>
      <c r="D16" s="66"/>
      <c r="E16" s="66"/>
      <c r="F16" s="66"/>
      <c r="G16" s="66"/>
      <c r="H16" s="66"/>
      <c r="I16" s="66"/>
      <c r="J16" s="66"/>
    </row>
    <row r="17" spans="1:10" x14ac:dyDescent="0.25">
      <c r="A17" s="66"/>
      <c r="B17" s="66"/>
      <c r="C17" s="66"/>
      <c r="D17" s="66"/>
      <c r="E17" s="66"/>
      <c r="F17" s="66"/>
      <c r="G17" s="66"/>
      <c r="H17" s="66"/>
      <c r="I17" s="66"/>
      <c r="J17" s="66"/>
    </row>
    <row r="18" spans="1:10" x14ac:dyDescent="0.25">
      <c r="A18" t="s">
        <v>36</v>
      </c>
    </row>
    <row r="19" spans="1:10" x14ac:dyDescent="0.25">
      <c r="A19" t="s">
        <v>37</v>
      </c>
    </row>
    <row r="20" spans="1:10" x14ac:dyDescent="0.25">
      <c r="A20" t="s">
        <v>38</v>
      </c>
    </row>
    <row r="21" spans="1:10" x14ac:dyDescent="0.25">
      <c r="A21" t="s">
        <v>39</v>
      </c>
    </row>
    <row r="22" spans="1:10" x14ac:dyDescent="0.25">
      <c r="A22" t="s">
        <v>40</v>
      </c>
    </row>
    <row r="24" spans="1:10" x14ac:dyDescent="0.25">
      <c r="A24" s="36" t="s">
        <v>41</v>
      </c>
    </row>
    <row r="25" spans="1:10" x14ac:dyDescent="0.25">
      <c r="A25" s="34" t="s">
        <v>60</v>
      </c>
    </row>
    <row r="26" spans="1:10" x14ac:dyDescent="0.25">
      <c r="A26" s="34" t="s">
        <v>61</v>
      </c>
    </row>
    <row r="27" spans="1:10" x14ac:dyDescent="0.25">
      <c r="A27" s="66" t="s">
        <v>62</v>
      </c>
      <c r="B27" s="66"/>
      <c r="C27" s="66"/>
      <c r="D27" s="66"/>
      <c r="E27" s="66"/>
      <c r="F27" s="66"/>
      <c r="G27" s="66"/>
      <c r="H27" s="66"/>
      <c r="I27" s="66"/>
      <c r="J27" s="66"/>
    </row>
    <row r="28" spans="1:10" x14ac:dyDescent="0.25">
      <c r="A28" s="66"/>
      <c r="B28" s="66"/>
      <c r="C28" s="66"/>
      <c r="D28" s="66"/>
      <c r="E28" s="66"/>
      <c r="F28" s="66"/>
      <c r="G28" s="66"/>
      <c r="H28" s="66"/>
      <c r="I28" s="66"/>
      <c r="J28" s="66"/>
    </row>
    <row r="29" spans="1:10" x14ac:dyDescent="0.25">
      <c r="A29" s="34" t="s">
        <v>63</v>
      </c>
    </row>
    <row r="30" spans="1:10" x14ac:dyDescent="0.25">
      <c r="A30" t="s">
        <v>43</v>
      </c>
    </row>
    <row r="31" spans="1:10" x14ac:dyDescent="0.25">
      <c r="A31" s="34" t="s">
        <v>48</v>
      </c>
    </row>
    <row r="32" spans="1:10" x14ac:dyDescent="0.25">
      <c r="A32" t="s">
        <v>45</v>
      </c>
    </row>
    <row r="33" spans="1:10" x14ac:dyDescent="0.25">
      <c r="A33" t="s">
        <v>46</v>
      </c>
    </row>
    <row r="34" spans="1:10" x14ac:dyDescent="0.25">
      <c r="A34" s="34" t="s">
        <v>50</v>
      </c>
    </row>
    <row r="35" spans="1:10" x14ac:dyDescent="0.25">
      <c r="A35" t="s">
        <v>51</v>
      </c>
    </row>
    <row r="36" spans="1:10" x14ac:dyDescent="0.25">
      <c r="A36" t="s">
        <v>52</v>
      </c>
    </row>
    <row r="37" spans="1:10" x14ac:dyDescent="0.25">
      <c r="A37" s="65" t="s">
        <v>53</v>
      </c>
      <c r="B37" s="65"/>
      <c r="C37" s="65"/>
      <c r="D37" s="65"/>
      <c r="E37" s="65"/>
      <c r="F37" s="65"/>
      <c r="G37" s="65"/>
      <c r="H37" s="65"/>
      <c r="I37" s="65"/>
      <c r="J37" s="65"/>
    </row>
    <row r="38" spans="1:10" x14ac:dyDescent="0.25">
      <c r="A38" s="65"/>
      <c r="B38" s="65"/>
      <c r="C38" s="65"/>
      <c r="D38" s="65"/>
      <c r="E38" s="65"/>
      <c r="F38" s="65"/>
      <c r="G38" s="65"/>
      <c r="H38" s="65"/>
      <c r="I38" s="65"/>
      <c r="J38" s="65"/>
    </row>
    <row r="40" spans="1:10" x14ac:dyDescent="0.25">
      <c r="A40" s="36" t="s">
        <v>54</v>
      </c>
    </row>
    <row r="41" spans="1:10" x14ac:dyDescent="0.25">
      <c r="A41" t="s">
        <v>55</v>
      </c>
    </row>
    <row r="42" spans="1:10" x14ac:dyDescent="0.25">
      <c r="A42" t="s">
        <v>56</v>
      </c>
    </row>
    <row r="43" spans="1:10" x14ac:dyDescent="0.25">
      <c r="A43" t="s">
        <v>57</v>
      </c>
    </row>
    <row r="44" spans="1:10" x14ac:dyDescent="0.25">
      <c r="A44" s="65" t="s">
        <v>58</v>
      </c>
      <c r="B44" s="65"/>
      <c r="C44" s="65"/>
      <c r="D44" s="65"/>
      <c r="E44" s="65"/>
      <c r="F44" s="65"/>
      <c r="G44" s="65"/>
      <c r="H44" s="65"/>
      <c r="I44" s="65"/>
      <c r="J44" s="65"/>
    </row>
    <row r="45" spans="1:10" x14ac:dyDescent="0.25">
      <c r="A45" s="65"/>
      <c r="B45" s="65"/>
      <c r="C45" s="65"/>
      <c r="D45" s="65"/>
      <c r="E45" s="65"/>
      <c r="F45" s="65"/>
      <c r="G45" s="65"/>
      <c r="H45" s="65"/>
      <c r="I45" s="65"/>
      <c r="J45" s="65"/>
    </row>
    <row r="46" spans="1:10" x14ac:dyDescent="0.25">
      <c r="A46" t="s">
        <v>59</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11"/>
  <sheetViews>
    <sheetView topLeftCell="A7" zoomScale="110" zoomScaleNormal="110" workbookViewId="0">
      <selection activeCell="A7" sqref="A7"/>
    </sheetView>
  </sheetViews>
  <sheetFormatPr baseColWidth="10"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1.28515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7"/>
      <c r="B2" s="70" t="s">
        <v>0</v>
      </c>
      <c r="C2" s="71"/>
      <c r="D2" s="71"/>
      <c r="E2" s="71"/>
      <c r="F2" s="71"/>
      <c r="G2" s="71"/>
      <c r="H2" s="71"/>
      <c r="I2" s="72"/>
      <c r="J2" s="79" t="s">
        <v>64</v>
      </c>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68"/>
      <c r="B3" s="73"/>
      <c r="C3" s="74"/>
      <c r="D3" s="74"/>
      <c r="E3" s="74"/>
      <c r="F3" s="74"/>
      <c r="G3" s="74"/>
      <c r="H3" s="74"/>
      <c r="I3" s="75"/>
      <c r="J3" s="80"/>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69"/>
      <c r="B4" s="76"/>
      <c r="C4" s="77"/>
      <c r="D4" s="77"/>
      <c r="E4" s="77"/>
      <c r="F4" s="77"/>
      <c r="G4" s="77"/>
      <c r="H4" s="77"/>
      <c r="I4" s="78"/>
      <c r="J4" s="37" t="s">
        <v>65</v>
      </c>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81" t="s">
        <v>1</v>
      </c>
      <c r="B5" s="82"/>
      <c r="C5" s="82"/>
      <c r="D5" s="82"/>
      <c r="E5" s="82"/>
      <c r="F5" s="82"/>
      <c r="G5" s="82"/>
      <c r="H5" s="82"/>
      <c r="I5" s="82"/>
      <c r="J5" s="83"/>
      <c r="K5" s="2"/>
      <c r="L5" s="2"/>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49.5" customHeight="1" x14ac:dyDescent="0.25">
      <c r="A6" s="9" t="s">
        <v>10</v>
      </c>
      <c r="B6" s="9" t="s">
        <v>2</v>
      </c>
      <c r="C6" s="9" t="s">
        <v>3</v>
      </c>
      <c r="D6" s="9" t="s">
        <v>11</v>
      </c>
      <c r="E6" s="9" t="s">
        <v>8</v>
      </c>
      <c r="F6" s="9" t="s">
        <v>9</v>
      </c>
      <c r="G6" s="9" t="s">
        <v>4</v>
      </c>
      <c r="H6" s="9" t="s">
        <v>5</v>
      </c>
      <c r="I6" s="9" t="s">
        <v>6</v>
      </c>
      <c r="J6" s="9" t="s">
        <v>7</v>
      </c>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row>
    <row r="7" spans="1:111" ht="382.5" x14ac:dyDescent="0.25">
      <c r="A7" s="38" t="s">
        <v>67</v>
      </c>
      <c r="B7" s="38" t="s">
        <v>68</v>
      </c>
      <c r="C7" s="38" t="s">
        <v>76</v>
      </c>
      <c r="D7" s="38" t="s">
        <v>66</v>
      </c>
      <c r="E7" s="38" t="s">
        <v>79</v>
      </c>
      <c r="F7" s="39" t="s">
        <v>69</v>
      </c>
      <c r="G7" s="40" t="s">
        <v>77</v>
      </c>
      <c r="H7" s="41" t="s">
        <v>78</v>
      </c>
      <c r="I7" s="40" t="s">
        <v>96</v>
      </c>
      <c r="J7" s="11">
        <v>44915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10"/>
      <c r="B8" s="8"/>
      <c r="C8" s="8"/>
      <c r="D8" s="4"/>
      <c r="E8" s="4"/>
      <c r="F8" s="8"/>
      <c r="G8" s="4"/>
      <c r="H8" s="3"/>
      <c r="I8" s="7"/>
      <c r="J8" s="1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10"/>
      <c r="B9" s="8"/>
      <c r="C9" s="8"/>
      <c r="D9" s="4"/>
      <c r="E9" s="4"/>
      <c r="F9" s="8"/>
      <c r="G9" s="4"/>
      <c r="H9" s="3"/>
      <c r="I9" s="7"/>
      <c r="J9" s="1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10"/>
      <c r="B10" s="8"/>
      <c r="C10" s="8"/>
      <c r="D10" s="4"/>
      <c r="E10" s="4"/>
      <c r="F10" s="8"/>
      <c r="G10" s="4"/>
      <c r="H10" s="3"/>
      <c r="I10" s="7"/>
      <c r="J10" s="11"/>
    </row>
    <row r="11" spans="1:111" ht="20.100000000000001" customHeight="1" x14ac:dyDescent="0.25">
      <c r="A11" s="10"/>
      <c r="B11" s="8"/>
      <c r="C11" s="8"/>
      <c r="D11" s="4"/>
      <c r="E11" s="4"/>
      <c r="F11" s="8"/>
      <c r="G11" s="4"/>
      <c r="H11" s="3"/>
      <c r="I11" s="7"/>
      <c r="J11" s="1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25"/>
  <sheetViews>
    <sheetView showGridLines="0" topLeftCell="A20" zoomScale="110" zoomScaleNormal="110" workbookViewId="0">
      <selection activeCell="D31" sqref="D31"/>
    </sheetView>
  </sheetViews>
  <sheetFormatPr baseColWidth="10" defaultRowHeight="15" x14ac:dyDescent="0.25"/>
  <cols>
    <col min="1" max="1" width="35.5703125" customWidth="1"/>
    <col min="2" max="2" width="25" customWidth="1"/>
    <col min="3" max="3" width="25.42578125" customWidth="1"/>
    <col min="4" max="4" width="18.85546875" customWidth="1"/>
    <col min="5" max="5" width="21" customWidth="1"/>
    <col min="6" max="6" width="20.7109375" customWidth="1"/>
    <col min="7" max="7" width="21.28515625" customWidth="1"/>
    <col min="8" max="8" width="39.7109375" customWidth="1"/>
  </cols>
  <sheetData>
    <row r="1" spans="1:109"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67"/>
      <c r="B2" s="70" t="s">
        <v>0</v>
      </c>
      <c r="C2" s="71"/>
      <c r="D2" s="71"/>
      <c r="E2" s="71"/>
      <c r="F2" s="71"/>
      <c r="G2" s="72"/>
      <c r="H2" s="79" t="s">
        <v>64</v>
      </c>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09" ht="15" customHeight="1" x14ac:dyDescent="0.25">
      <c r="A3" s="68"/>
      <c r="B3" s="73"/>
      <c r="C3" s="74"/>
      <c r="D3" s="74"/>
      <c r="E3" s="74"/>
      <c r="F3" s="74"/>
      <c r="G3" s="75"/>
      <c r="H3" s="80"/>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row>
    <row r="4" spans="1:109" ht="15.75" customHeight="1" thickBot="1" x14ac:dyDescent="0.3">
      <c r="A4" s="69"/>
      <c r="B4" s="76"/>
      <c r="C4" s="77"/>
      <c r="D4" s="77"/>
      <c r="E4" s="77"/>
      <c r="F4" s="77"/>
      <c r="G4" s="78"/>
      <c r="H4" s="37" t="s">
        <v>65</v>
      </c>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row>
    <row r="5" spans="1:109" ht="20.25" customHeight="1" x14ac:dyDescent="0.25">
      <c r="A5" s="86" t="s">
        <v>12</v>
      </c>
      <c r="B5" s="87"/>
      <c r="C5" s="87"/>
      <c r="D5" s="87"/>
      <c r="E5" s="87"/>
      <c r="F5" s="87"/>
      <c r="G5" s="87"/>
      <c r="H5" s="87"/>
      <c r="I5" s="2"/>
      <c r="J5" s="2"/>
      <c r="K5" s="2"/>
      <c r="L5" s="2"/>
      <c r="M5" s="2"/>
      <c r="N5" s="2"/>
      <c r="O5" s="2"/>
      <c r="P5" s="2"/>
      <c r="Q5" s="2"/>
      <c r="R5" s="2"/>
      <c r="S5" s="2"/>
      <c r="T5" s="2"/>
      <c r="U5" s="2"/>
      <c r="V5" s="2"/>
      <c r="W5" s="2"/>
      <c r="X5" s="2"/>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row>
    <row r="6" spans="1:109" ht="26.25" customHeight="1" x14ac:dyDescent="0.25">
      <c r="A6" s="22" t="s">
        <v>13</v>
      </c>
      <c r="B6" s="84" t="s">
        <v>67</v>
      </c>
      <c r="C6" s="88"/>
      <c r="D6" s="88"/>
      <c r="E6" s="88"/>
      <c r="F6" s="88"/>
      <c r="G6" s="88"/>
      <c r="H6" s="89"/>
      <c r="I6" s="2"/>
      <c r="J6" s="2"/>
      <c r="K6" s="2"/>
      <c r="L6" s="2"/>
      <c r="M6" s="2"/>
      <c r="N6" s="2"/>
      <c r="O6" s="2"/>
      <c r="P6" s="2"/>
      <c r="Q6" s="2"/>
      <c r="R6" s="2"/>
      <c r="S6" s="2"/>
      <c r="T6" s="2"/>
      <c r="U6" s="2"/>
      <c r="V6" s="2"/>
      <c r="W6" s="2"/>
      <c r="X6" s="2"/>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row>
    <row r="7" spans="1:109" ht="26.25" customHeight="1" x14ac:dyDescent="0.25">
      <c r="A7" s="22" t="s">
        <v>18</v>
      </c>
      <c r="B7" s="84" t="s">
        <v>70</v>
      </c>
      <c r="C7" s="85"/>
      <c r="D7" s="23" t="s">
        <v>26</v>
      </c>
      <c r="E7" s="42" t="s">
        <v>71</v>
      </c>
      <c r="F7" s="24"/>
      <c r="G7" s="23" t="s">
        <v>27</v>
      </c>
      <c r="H7" s="43" t="s">
        <v>72</v>
      </c>
      <c r="I7" s="2"/>
      <c r="J7" s="2"/>
      <c r="K7" s="2"/>
      <c r="L7" s="2"/>
      <c r="M7" s="2"/>
      <c r="N7" s="2"/>
      <c r="O7" s="2"/>
      <c r="P7" s="2"/>
      <c r="Q7" s="2"/>
      <c r="R7" s="2"/>
      <c r="S7" s="2"/>
      <c r="T7" s="2"/>
      <c r="U7" s="2"/>
      <c r="V7" s="2"/>
      <c r="W7" s="2"/>
      <c r="X7" s="2"/>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row>
    <row r="8" spans="1:109" ht="12.75" customHeight="1" x14ac:dyDescent="0.25">
      <c r="A8" s="20"/>
      <c r="B8" s="21"/>
      <c r="C8" s="21"/>
      <c r="D8" s="16"/>
      <c r="G8" s="16"/>
      <c r="I8" s="2"/>
      <c r="J8" s="2"/>
      <c r="K8" s="2"/>
      <c r="L8" s="2"/>
      <c r="M8" s="2"/>
      <c r="N8" s="2"/>
      <c r="O8" s="2"/>
      <c r="P8" s="2"/>
      <c r="Q8" s="2"/>
      <c r="R8" s="2"/>
      <c r="S8" s="2"/>
      <c r="T8" s="2"/>
      <c r="U8" s="2"/>
      <c r="V8" s="2"/>
      <c r="W8" s="2"/>
      <c r="X8" s="2"/>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row>
    <row r="9" spans="1:109" ht="26.25" thickBot="1" x14ac:dyDescent="0.3">
      <c r="A9" s="17" t="s">
        <v>42</v>
      </c>
      <c r="B9" s="18" t="s">
        <v>49</v>
      </c>
      <c r="C9" s="18" t="s">
        <v>44</v>
      </c>
      <c r="D9" s="18" t="s">
        <v>47</v>
      </c>
      <c r="E9" s="18" t="s">
        <v>14</v>
      </c>
      <c r="F9" s="18" t="s">
        <v>15</v>
      </c>
      <c r="G9" s="18" t="s">
        <v>16</v>
      </c>
      <c r="H9" s="19" t="s">
        <v>17</v>
      </c>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row>
    <row r="10" spans="1:109" ht="76.5" x14ac:dyDescent="0.25">
      <c r="A10" s="46" t="s">
        <v>84</v>
      </c>
      <c r="B10" s="38" t="s">
        <v>79</v>
      </c>
      <c r="C10" s="45" t="s">
        <v>69</v>
      </c>
      <c r="D10" s="45" t="s">
        <v>80</v>
      </c>
      <c r="E10" s="45" t="s">
        <v>75</v>
      </c>
      <c r="F10" s="44">
        <v>44628</v>
      </c>
      <c r="G10" s="44">
        <v>44659</v>
      </c>
      <c r="H10" s="45" t="s">
        <v>94</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76.5" x14ac:dyDescent="0.25">
      <c r="A11" s="46" t="s">
        <v>81</v>
      </c>
      <c r="B11" s="38" t="s">
        <v>79</v>
      </c>
      <c r="C11" s="45" t="s">
        <v>69</v>
      </c>
      <c r="D11" s="45" t="s">
        <v>80</v>
      </c>
      <c r="E11" s="45" t="s">
        <v>75</v>
      </c>
      <c r="F11" s="44">
        <v>44669</v>
      </c>
      <c r="G11" s="44">
        <v>44712</v>
      </c>
      <c r="H11" s="45" t="s">
        <v>95</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73.5" customHeight="1" x14ac:dyDescent="0.25">
      <c r="A12" s="46" t="s">
        <v>83</v>
      </c>
      <c r="B12" s="38" t="s">
        <v>79</v>
      </c>
      <c r="C12" s="45" t="s">
        <v>69</v>
      </c>
      <c r="D12" s="45" t="s">
        <v>80</v>
      </c>
      <c r="E12" s="45" t="s">
        <v>75</v>
      </c>
      <c r="F12" s="47">
        <v>44705</v>
      </c>
      <c r="G12" s="44">
        <v>44712</v>
      </c>
      <c r="H12" s="45" t="s">
        <v>97</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87" customHeight="1" x14ac:dyDescent="0.25">
      <c r="A13" s="46" t="s">
        <v>82</v>
      </c>
      <c r="B13" s="38" t="s">
        <v>79</v>
      </c>
      <c r="C13" s="45" t="s">
        <v>69</v>
      </c>
      <c r="D13" s="45" t="s">
        <v>80</v>
      </c>
      <c r="E13" s="45" t="s">
        <v>75</v>
      </c>
      <c r="F13" s="44">
        <v>44713</v>
      </c>
      <c r="G13" s="44">
        <v>44725</v>
      </c>
      <c r="H13" s="45" t="s">
        <v>73</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row>
    <row r="14" spans="1:109" ht="76.5" x14ac:dyDescent="0.25">
      <c r="A14" s="46" t="s">
        <v>85</v>
      </c>
      <c r="B14" s="38" t="s">
        <v>79</v>
      </c>
      <c r="C14" s="45" t="s">
        <v>69</v>
      </c>
      <c r="D14" s="45" t="s">
        <v>80</v>
      </c>
      <c r="E14" s="45" t="s">
        <v>75</v>
      </c>
      <c r="F14" s="11">
        <v>44683</v>
      </c>
      <c r="G14" s="11">
        <v>44772</v>
      </c>
      <c r="H14" s="45" t="s">
        <v>94</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row>
    <row r="15" spans="1:109" ht="76.5" x14ac:dyDescent="0.25">
      <c r="A15" s="46" t="s">
        <v>86</v>
      </c>
      <c r="B15" s="38" t="s">
        <v>79</v>
      </c>
      <c r="C15" s="45" t="s">
        <v>69</v>
      </c>
      <c r="D15" s="45" t="s">
        <v>80</v>
      </c>
      <c r="E15" s="45" t="s">
        <v>75</v>
      </c>
      <c r="F15" s="11">
        <v>44683</v>
      </c>
      <c r="G15" s="11">
        <v>44742</v>
      </c>
      <c r="H15" s="39" t="s">
        <v>74</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row>
    <row r="16" spans="1:109" ht="76.5" x14ac:dyDescent="0.25">
      <c r="A16" s="46" t="s">
        <v>87</v>
      </c>
      <c r="B16" s="38" t="s">
        <v>79</v>
      </c>
      <c r="C16" s="45" t="s">
        <v>69</v>
      </c>
      <c r="D16" s="45" t="s">
        <v>108</v>
      </c>
      <c r="E16" s="45" t="s">
        <v>75</v>
      </c>
      <c r="F16" s="55">
        <v>44823</v>
      </c>
      <c r="G16" s="55">
        <v>44923</v>
      </c>
      <c r="H16" s="54" t="s">
        <v>107</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row>
    <row r="17" spans="1:109" ht="76.5" x14ac:dyDescent="0.25">
      <c r="A17" s="46" t="s">
        <v>88</v>
      </c>
      <c r="B17" s="38" t="s">
        <v>79</v>
      </c>
      <c r="C17" s="45" t="s">
        <v>69</v>
      </c>
      <c r="D17" s="45" t="s">
        <v>108</v>
      </c>
      <c r="E17" s="45" t="s">
        <v>75</v>
      </c>
      <c r="F17" s="55">
        <v>44830</v>
      </c>
      <c r="G17" s="55">
        <v>44917</v>
      </c>
      <c r="H17" s="54" t="s">
        <v>106</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row>
    <row r="18" spans="1:109" ht="76.5" x14ac:dyDescent="0.25">
      <c r="A18" s="46" t="s">
        <v>89</v>
      </c>
      <c r="B18" s="38" t="s">
        <v>79</v>
      </c>
      <c r="C18" s="45" t="s">
        <v>69</v>
      </c>
      <c r="D18" s="45" t="s">
        <v>108</v>
      </c>
      <c r="E18" s="45" t="s">
        <v>75</v>
      </c>
      <c r="F18" s="55">
        <v>44900</v>
      </c>
      <c r="G18" s="55">
        <v>44922</v>
      </c>
      <c r="H18" s="54" t="s">
        <v>107</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row>
    <row r="19" spans="1:109" ht="76.5" x14ac:dyDescent="0.25">
      <c r="A19" s="46" t="s">
        <v>91</v>
      </c>
      <c r="B19" s="38" t="s">
        <v>79</v>
      </c>
      <c r="C19" s="45" t="s">
        <v>69</v>
      </c>
      <c r="D19" s="45" t="s">
        <v>108</v>
      </c>
      <c r="E19" s="45" t="s">
        <v>75</v>
      </c>
      <c r="F19" s="59">
        <v>44986</v>
      </c>
      <c r="G19" s="59">
        <v>45076</v>
      </c>
      <c r="H19" s="61" t="s">
        <v>111</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row>
    <row r="20" spans="1:109" ht="76.5" x14ac:dyDescent="0.25">
      <c r="A20" s="46" t="s">
        <v>92</v>
      </c>
      <c r="B20" s="38" t="s">
        <v>79</v>
      </c>
      <c r="C20" s="45" t="s">
        <v>69</v>
      </c>
      <c r="D20" s="45" t="s">
        <v>108</v>
      </c>
      <c r="E20" s="45" t="s">
        <v>75</v>
      </c>
      <c r="F20" s="59">
        <v>45078</v>
      </c>
      <c r="G20" s="59">
        <v>45137</v>
      </c>
      <c r="H20" s="39" t="s">
        <v>95</v>
      </c>
    </row>
    <row r="21" spans="1:109" ht="76.5" x14ac:dyDescent="0.25">
      <c r="A21" s="57" t="s">
        <v>109</v>
      </c>
      <c r="B21" s="58" t="s">
        <v>79</v>
      </c>
      <c r="C21" s="56" t="s">
        <v>69</v>
      </c>
      <c r="D21" s="56" t="s">
        <v>108</v>
      </c>
      <c r="E21" s="56" t="s">
        <v>75</v>
      </c>
      <c r="F21" s="59">
        <v>45108</v>
      </c>
      <c r="G21" s="59">
        <v>45290</v>
      </c>
      <c r="H21" s="60" t="s">
        <v>110</v>
      </c>
    </row>
    <row r="22" spans="1:109" ht="76.5" x14ac:dyDescent="0.25">
      <c r="A22" s="46" t="s">
        <v>90</v>
      </c>
      <c r="B22" s="38" t="s">
        <v>79</v>
      </c>
      <c r="C22" s="45" t="s">
        <v>69</v>
      </c>
      <c r="D22" s="56" t="s">
        <v>108</v>
      </c>
      <c r="E22" s="56" t="s">
        <v>75</v>
      </c>
      <c r="F22" s="59">
        <v>45139</v>
      </c>
      <c r="G22" s="59">
        <v>45245</v>
      </c>
      <c r="H22" s="39" t="s">
        <v>97</v>
      </c>
    </row>
    <row r="23" spans="1:109" ht="76.5" x14ac:dyDescent="0.25">
      <c r="A23" s="46" t="s">
        <v>98</v>
      </c>
      <c r="B23" s="38" t="s">
        <v>79</v>
      </c>
      <c r="C23" s="45" t="s">
        <v>69</v>
      </c>
      <c r="D23" s="45" t="s">
        <v>108</v>
      </c>
      <c r="E23" s="45" t="s">
        <v>75</v>
      </c>
      <c r="F23" s="59">
        <v>45139</v>
      </c>
      <c r="G23" s="59">
        <v>45245</v>
      </c>
      <c r="H23" s="62" t="s">
        <v>112</v>
      </c>
    </row>
    <row r="24" spans="1:109" ht="76.5" x14ac:dyDescent="0.25">
      <c r="A24" s="46" t="s">
        <v>93</v>
      </c>
      <c r="B24" s="38" t="s">
        <v>79</v>
      </c>
      <c r="C24" s="45" t="s">
        <v>69</v>
      </c>
      <c r="D24" s="39" t="s">
        <v>108</v>
      </c>
      <c r="E24" s="39" t="s">
        <v>75</v>
      </c>
      <c r="F24" s="59">
        <v>45200</v>
      </c>
      <c r="G24" s="59">
        <v>45261</v>
      </c>
      <c r="H24" s="39" t="s">
        <v>99</v>
      </c>
    </row>
    <row r="25" spans="1:109" x14ac:dyDescent="0.25">
      <c r="D25" s="63"/>
      <c r="E25" s="63"/>
    </row>
  </sheetData>
  <mergeCells count="6">
    <mergeCell ref="B7:C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24"/>
  <sheetViews>
    <sheetView showGridLines="0" tabSelected="1" topLeftCell="G17" zoomScale="90" zoomScaleNormal="90" workbookViewId="0">
      <selection activeCell="I18" sqref="I18"/>
    </sheetView>
  </sheetViews>
  <sheetFormatPr baseColWidth="10" defaultRowHeight="15" x14ac:dyDescent="0.25"/>
  <cols>
    <col min="1" max="1" width="36.140625" customWidth="1"/>
    <col min="2" max="2" width="25" customWidth="1"/>
    <col min="3" max="3" width="25.42578125" customWidth="1"/>
    <col min="4" max="4" width="18.85546875" customWidth="1"/>
    <col min="5" max="5" width="21" customWidth="1"/>
    <col min="6" max="6" width="20.7109375" customWidth="1"/>
    <col min="7" max="7" width="33.5703125" customWidth="1"/>
    <col min="8" max="8" width="40.7109375"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67"/>
      <c r="B2" s="70" t="s">
        <v>0</v>
      </c>
      <c r="C2" s="71"/>
      <c r="D2" s="71"/>
      <c r="E2" s="71"/>
      <c r="F2" s="71"/>
      <c r="G2" s="71"/>
      <c r="H2" s="71"/>
      <c r="I2" s="71"/>
      <c r="J2" s="71"/>
      <c r="K2" s="72"/>
      <c r="L2" s="79" t="s">
        <v>64</v>
      </c>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ht="15" customHeight="1" x14ac:dyDescent="0.25">
      <c r="A3" s="68"/>
      <c r="B3" s="73"/>
      <c r="C3" s="74"/>
      <c r="D3" s="74"/>
      <c r="E3" s="74"/>
      <c r="F3" s="74"/>
      <c r="G3" s="74"/>
      <c r="H3" s="74"/>
      <c r="I3" s="74"/>
      <c r="J3" s="74"/>
      <c r="K3" s="75"/>
      <c r="L3" s="80"/>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ht="15.75" customHeight="1" thickBot="1" x14ac:dyDescent="0.3">
      <c r="A4" s="69"/>
      <c r="B4" s="76"/>
      <c r="C4" s="77"/>
      <c r="D4" s="77"/>
      <c r="E4" s="77"/>
      <c r="F4" s="77"/>
      <c r="G4" s="77"/>
      <c r="H4" s="77"/>
      <c r="I4" s="77"/>
      <c r="J4" s="77"/>
      <c r="K4" s="78"/>
      <c r="L4" s="37" t="s">
        <v>65</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20.25" customHeight="1" x14ac:dyDescent="0.25">
      <c r="A5" s="90" t="s">
        <v>19</v>
      </c>
      <c r="B5" s="91"/>
      <c r="C5" s="91"/>
      <c r="D5" s="91"/>
      <c r="E5" s="91"/>
      <c r="F5" s="91"/>
      <c r="G5" s="91"/>
      <c r="H5" s="91"/>
      <c r="I5" s="91"/>
      <c r="J5" s="91"/>
      <c r="K5" s="91"/>
      <c r="L5" s="91"/>
      <c r="M5" s="2"/>
      <c r="N5" s="2"/>
      <c r="O5" s="2"/>
      <c r="P5" s="2"/>
      <c r="Q5" s="2"/>
      <c r="R5" s="2"/>
      <c r="S5" s="2"/>
      <c r="T5" s="2"/>
      <c r="U5" s="2"/>
      <c r="V5" s="2"/>
      <c r="W5" s="2"/>
      <c r="X5" s="2"/>
      <c r="Y5" s="2"/>
      <c r="Z5" s="2"/>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row>
    <row r="6" spans="1:111" ht="26.25" customHeight="1" x14ac:dyDescent="0.25">
      <c r="A6" s="22" t="s">
        <v>13</v>
      </c>
      <c r="B6" s="92" t="str">
        <f>'PLAN DE TRABAJO'!B6:H6</f>
        <v>Implementación del sistema de información del Observatorio Inmobiliario Catastral del IGAC.</v>
      </c>
      <c r="C6" s="93"/>
      <c r="D6" s="93"/>
      <c r="E6" s="93"/>
      <c r="F6" s="93"/>
      <c r="G6" s="93"/>
      <c r="H6" s="93"/>
      <c r="I6" s="93"/>
      <c r="J6" s="93"/>
      <c r="K6" s="93"/>
      <c r="L6" s="94"/>
      <c r="M6" s="2"/>
      <c r="N6" s="2"/>
      <c r="O6" s="2"/>
      <c r="P6" s="2"/>
      <c r="Q6" s="2"/>
      <c r="R6" s="2"/>
      <c r="S6" s="2"/>
      <c r="T6" s="2"/>
      <c r="U6" s="2"/>
      <c r="V6" s="2"/>
      <c r="W6" s="2"/>
      <c r="X6" s="2"/>
      <c r="Y6" s="2"/>
      <c r="Z6" s="2"/>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row>
    <row r="7" spans="1:111" ht="26.25" customHeight="1" x14ac:dyDescent="0.25">
      <c r="A7" s="29" t="s">
        <v>18</v>
      </c>
      <c r="B7" s="95" t="str">
        <f>'PLAN DE TRABAJO'!B7:C7</f>
        <v>Luz Fabiola Gómez Montoya</v>
      </c>
      <c r="C7" s="96"/>
      <c r="D7" s="96"/>
      <c r="E7" s="28" t="s">
        <v>26</v>
      </c>
      <c r="F7" s="30" t="str">
        <f>'PLAN DE TRABAJO'!E7</f>
        <v>Jefe</v>
      </c>
      <c r="G7" s="31"/>
      <c r="H7" s="32"/>
      <c r="I7" s="28" t="s">
        <v>27</v>
      </c>
      <c r="J7" s="97" t="str">
        <f>'PLAN DE TRABAJO'!H7:H7</f>
        <v xml:space="preserve">Oficina Observatorio Inmobiliario Catastral </v>
      </c>
      <c r="K7" s="98"/>
      <c r="L7" s="99"/>
      <c r="M7" s="2"/>
      <c r="N7" s="2"/>
      <c r="O7" s="2"/>
      <c r="P7" s="2"/>
      <c r="Q7" s="2"/>
      <c r="R7" s="2"/>
      <c r="S7" s="2"/>
      <c r="T7" s="2"/>
      <c r="U7" s="2"/>
      <c r="V7" s="2"/>
      <c r="W7" s="2"/>
      <c r="X7" s="2"/>
      <c r="Y7" s="2"/>
      <c r="Z7" s="2"/>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row>
    <row r="8" spans="1:111" ht="15.75" customHeight="1" x14ac:dyDescent="0.25">
      <c r="A8" s="20"/>
      <c r="B8" s="25"/>
      <c r="C8" s="25"/>
      <c r="D8" s="25"/>
      <c r="E8" s="16"/>
      <c r="F8" s="26"/>
      <c r="G8" s="26"/>
      <c r="H8" s="26"/>
      <c r="I8" s="16"/>
      <c r="J8" s="27"/>
      <c r="K8" s="27"/>
      <c r="L8" s="27"/>
      <c r="M8" s="2"/>
      <c r="N8" s="2"/>
      <c r="O8" s="2"/>
      <c r="P8" s="2"/>
      <c r="Q8" s="2"/>
      <c r="R8" s="2"/>
      <c r="S8" s="2"/>
      <c r="T8" s="2"/>
      <c r="U8" s="2"/>
      <c r="V8" s="2"/>
      <c r="W8" s="2"/>
      <c r="X8" s="2"/>
      <c r="Y8" s="2"/>
      <c r="Z8" s="2"/>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row>
    <row r="9" spans="1:111" ht="38.25" x14ac:dyDescent="0.25">
      <c r="A9" s="12" t="s">
        <v>42</v>
      </c>
      <c r="B9" s="12" t="s">
        <v>49</v>
      </c>
      <c r="C9" s="12" t="s">
        <v>44</v>
      </c>
      <c r="D9" s="12" t="s">
        <v>47</v>
      </c>
      <c r="E9" s="12" t="s">
        <v>15</v>
      </c>
      <c r="F9" s="12" t="s">
        <v>16</v>
      </c>
      <c r="G9" s="12" t="s">
        <v>20</v>
      </c>
      <c r="H9" s="13" t="s">
        <v>21</v>
      </c>
      <c r="I9" s="13" t="s">
        <v>22</v>
      </c>
      <c r="J9" s="13" t="s">
        <v>23</v>
      </c>
      <c r="K9" s="14" t="s">
        <v>24</v>
      </c>
      <c r="L9" s="14" t="s">
        <v>25</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row>
    <row r="10" spans="1:111" ht="63" customHeight="1" x14ac:dyDescent="0.25">
      <c r="A10" s="33" t="str">
        <f>'PLAN DE TRABAJO'!A10</f>
        <v xml:space="preserve">Fase I - Levantar requerimientos funcionales y no funcionales
</v>
      </c>
      <c r="B10" s="8" t="str">
        <f>'PLAN DE TRABAJO'!B10</f>
        <v>1. Sistema de Gestión de Seguridad de la Información (Inventario de activos de
información). 
2. Sistema de Gestión de Calidad.</v>
      </c>
      <c r="C10" s="8" t="str">
        <f>'PLAN DE TRABAJO'!C10</f>
        <v>Innovación y gestión del conocimiento aplicado.</v>
      </c>
      <c r="D10" s="4" t="str">
        <f>'PLAN DE TRABAJO'!D10</f>
        <v xml:space="preserve">Deisy Fernández - líder funcional OIC
Luisa Camacho - líder técnica DTIC </v>
      </c>
      <c r="E10" s="11">
        <f>'PLAN DE TRABAJO'!F10</f>
        <v>44628</v>
      </c>
      <c r="F10" s="11">
        <f>'PLAN DE TRABAJO'!G10</f>
        <v>44659</v>
      </c>
      <c r="G10" s="4" t="str">
        <f>'PLAN DE TRABAJO'!H10</f>
        <v>Historias de usuario aprobadas.</v>
      </c>
      <c r="H10" s="48" t="s">
        <v>100</v>
      </c>
      <c r="I10" s="48" t="s">
        <v>101</v>
      </c>
      <c r="J10" s="48">
        <v>44834</v>
      </c>
      <c r="K10" s="49">
        <v>1</v>
      </c>
      <c r="L10" s="50">
        <v>44848</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76.5" x14ac:dyDescent="0.25">
      <c r="A11" s="33" t="str">
        <f>'PLAN DE TRABAJO'!A11</f>
        <v>Fase I - Diseño de componentes</v>
      </c>
      <c r="B11" s="8" t="str">
        <f>'PLAN DE TRABAJO'!B11</f>
        <v>1. Sistema de Gestión de Seguridad de la Información (Inventario de activos de
información). 
2. Sistema de Gestión de Calidad.</v>
      </c>
      <c r="C11" s="8" t="str">
        <f>'PLAN DE TRABAJO'!C11</f>
        <v>Innovación y gestión del conocimiento aplicado.</v>
      </c>
      <c r="D11" s="4" t="str">
        <f>'PLAN DE TRABAJO'!D11</f>
        <v xml:space="preserve">Deisy Fernández - líder funcional OIC
Luisa Camacho - líder técnica DTIC </v>
      </c>
      <c r="E11" s="11">
        <f>'PLAN DE TRABAJO'!F11</f>
        <v>44669</v>
      </c>
      <c r="F11" s="11">
        <f>'PLAN DE TRABAJO'!G11</f>
        <v>44712</v>
      </c>
      <c r="G11" s="4" t="str">
        <f>'PLAN DE TRABAJO'!H11</f>
        <v xml:space="preserve"> Mockups aprobados</v>
      </c>
      <c r="H11" s="48" t="s">
        <v>103</v>
      </c>
      <c r="I11" s="48" t="s">
        <v>101</v>
      </c>
      <c r="J11" s="48">
        <v>44834</v>
      </c>
      <c r="K11" s="49">
        <v>1</v>
      </c>
      <c r="L11" s="50">
        <v>44848</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76.5" x14ac:dyDescent="0.25">
      <c r="A12" s="33" t="str">
        <f>'PLAN DE TRABAJO'!A12</f>
        <v>Fase I - Pruebas usabilidad y funcionamiento</v>
      </c>
      <c r="B12" s="8" t="str">
        <f>'PLAN DE TRABAJO'!B12</f>
        <v>1. Sistema de Gestión de Seguridad de la Información (Inventario de activos de
información). 
2. Sistema de Gestión de Calidad.</v>
      </c>
      <c r="C12" s="8" t="str">
        <f>'PLAN DE TRABAJO'!C12</f>
        <v>Innovación y gestión del conocimiento aplicado.</v>
      </c>
      <c r="D12" s="4" t="str">
        <f>'PLAN DE TRABAJO'!D12</f>
        <v xml:space="preserve">Deisy Fernández - líder funcional OIC
Luisa Camacho - líder técnica DTIC </v>
      </c>
      <c r="E12" s="11">
        <f>'PLAN DE TRABAJO'!F12</f>
        <v>44705</v>
      </c>
      <c r="F12" s="11">
        <f>'PLAN DE TRABAJO'!G12</f>
        <v>44712</v>
      </c>
      <c r="G12" s="4" t="str">
        <f>'PLAN DE TRABAJO'!H12</f>
        <v>Reportes de pruebas.</v>
      </c>
      <c r="H12" s="48" t="s">
        <v>102</v>
      </c>
      <c r="I12" s="48" t="s">
        <v>101</v>
      </c>
      <c r="J12" s="48">
        <v>44834</v>
      </c>
      <c r="K12" s="49">
        <v>1</v>
      </c>
      <c r="L12" s="50">
        <v>44848</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76.5" x14ac:dyDescent="0.25">
      <c r="A13" s="33" t="str">
        <f>'PLAN DE TRABAJO'!A13</f>
        <v>Fase I - Puesta en producción</v>
      </c>
      <c r="B13" s="8" t="str">
        <f>'PLAN DE TRABAJO'!B13</f>
        <v>1. Sistema de Gestión de Seguridad de la Información (Inventario de activos de
información). 
2. Sistema de Gestión de Calidad.</v>
      </c>
      <c r="C13" s="8" t="str">
        <f>'PLAN DE TRABAJO'!C13</f>
        <v>Innovación y gestión del conocimiento aplicado.</v>
      </c>
      <c r="D13" s="4" t="str">
        <f>'PLAN DE TRABAJO'!D13</f>
        <v xml:space="preserve">Deisy Fernández - líder funcional OIC
Luisa Camacho - líder técnica DTIC </v>
      </c>
      <c r="E13" s="11">
        <f>'PLAN DE TRABAJO'!F13</f>
        <v>44713</v>
      </c>
      <c r="F13" s="51">
        <f>'PLAN DE TRABAJO'!G13</f>
        <v>44725</v>
      </c>
      <c r="G13" s="4" t="str">
        <f>'PLAN DE TRABAJO'!H13</f>
        <v>Portal del OIC publicado.</v>
      </c>
      <c r="H13" s="48" t="s">
        <v>103</v>
      </c>
      <c r="I13" s="48" t="s">
        <v>101</v>
      </c>
      <c r="J13" s="48">
        <v>44834</v>
      </c>
      <c r="K13" s="49">
        <v>1</v>
      </c>
      <c r="L13" s="50">
        <v>44848</v>
      </c>
    </row>
    <row r="14" spans="1:111" ht="76.5" x14ac:dyDescent="0.25">
      <c r="A14" s="33" t="str">
        <f>'PLAN DE TRABAJO'!A14</f>
        <v xml:space="preserve">Fase II - Levantar requerimientos funcionales y no funcionales
</v>
      </c>
      <c r="B14" s="8" t="str">
        <f>'PLAN DE TRABAJO'!B14</f>
        <v>1. Sistema de Gestión de Seguridad de la Información (Inventario de activos de
información). 
2. Sistema de Gestión de Calidad.</v>
      </c>
      <c r="C14" s="8" t="str">
        <f>'PLAN DE TRABAJO'!C14</f>
        <v>Innovación y gestión del conocimiento aplicado.</v>
      </c>
      <c r="D14" s="4" t="str">
        <f>'PLAN DE TRABAJO'!D14</f>
        <v xml:space="preserve">Deisy Fernández - líder funcional OIC
Luisa Camacho - líder técnica DTIC </v>
      </c>
      <c r="E14" s="11">
        <f>'PLAN DE TRABAJO'!F14</f>
        <v>44683</v>
      </c>
      <c r="F14" s="51">
        <f>'PLAN DE TRABAJO'!G14</f>
        <v>44772</v>
      </c>
      <c r="G14" s="4" t="str">
        <f>'PLAN DE TRABAJO'!H14</f>
        <v>Historias de usuario aprobadas.</v>
      </c>
      <c r="H14" s="48" t="s">
        <v>104</v>
      </c>
      <c r="I14" s="48" t="s">
        <v>101</v>
      </c>
      <c r="J14" s="48">
        <v>44834</v>
      </c>
      <c r="K14" s="52">
        <v>1</v>
      </c>
      <c r="L14" s="53">
        <v>44848</v>
      </c>
    </row>
    <row r="15" spans="1:111" ht="76.5" x14ac:dyDescent="0.25">
      <c r="A15" s="33" t="str">
        <f>'PLAN DE TRABAJO'!A15</f>
        <v>Fase II - Diseño de componentes de la fase II</v>
      </c>
      <c r="B15" s="8" t="str">
        <f>'PLAN DE TRABAJO'!B15</f>
        <v>1. Sistema de Gestión de Seguridad de la Información (Inventario de activos de
información). 
2. Sistema de Gestión de Calidad.</v>
      </c>
      <c r="C15" s="8" t="str">
        <f>'PLAN DE TRABAJO'!C15</f>
        <v>Innovación y gestión del conocimiento aplicado.</v>
      </c>
      <c r="D15" s="4" t="str">
        <f>'PLAN DE TRABAJO'!D15</f>
        <v xml:space="preserve">Deisy Fernández - líder funcional OIC
Luisa Camacho - líder técnica DTIC </v>
      </c>
      <c r="E15" s="11">
        <f>'PLAN DE TRABAJO'!F15</f>
        <v>44683</v>
      </c>
      <c r="F15" s="51">
        <f>'PLAN DE TRABAJO'!G15</f>
        <v>44742</v>
      </c>
      <c r="G15" s="4" t="str">
        <f>'PLAN DE TRABAJO'!H15</f>
        <v>Interoperabilidad del sistema de información implementada.</v>
      </c>
      <c r="H15" s="48" t="s">
        <v>105</v>
      </c>
      <c r="I15" s="48" t="s">
        <v>101</v>
      </c>
      <c r="J15" s="48">
        <v>44834</v>
      </c>
      <c r="K15" s="52">
        <v>1</v>
      </c>
      <c r="L15" s="53">
        <v>44848</v>
      </c>
    </row>
    <row r="16" spans="1:111" ht="76.5" x14ac:dyDescent="0.25">
      <c r="A16" s="33" t="str">
        <f>'PLAN DE TRABAJO'!A16</f>
        <v>Fase II - Desarrollo fase II</v>
      </c>
      <c r="B16" s="8" t="str">
        <f>'PLAN DE TRABAJO'!B16</f>
        <v>1. Sistema de Gestión de Seguridad de la Información (Inventario de activos de
información). 
2. Sistema de Gestión de Calidad.</v>
      </c>
      <c r="C16" s="8" t="str">
        <f>'PLAN DE TRABAJO'!C16</f>
        <v>Innovación y gestión del conocimiento aplicado.</v>
      </c>
      <c r="D16" s="4" t="str">
        <f>'PLAN DE TRABAJO'!D16</f>
        <v>Oscar Romero - Jefe oficina OIC</v>
      </c>
      <c r="E16" s="11">
        <f>'PLAN DE TRABAJO'!F16</f>
        <v>44823</v>
      </c>
      <c r="F16" s="51">
        <f>'PLAN DE TRABAJO'!G16</f>
        <v>44923</v>
      </c>
      <c r="G16" s="4" t="str">
        <f>'PLAN DE TRABAJO'!H16</f>
        <v>Interfaz para la recepción de archivos de avalúos comerciales de las entidades financieras e integración con información catastral IGAC.</v>
      </c>
      <c r="H16" s="48" t="s">
        <v>105</v>
      </c>
      <c r="I16" s="48" t="s">
        <v>101</v>
      </c>
      <c r="J16" s="48">
        <v>44834</v>
      </c>
      <c r="K16" s="52">
        <v>1</v>
      </c>
      <c r="L16" s="53">
        <v>44848</v>
      </c>
    </row>
    <row r="17" spans="1:12" ht="140.25" customHeight="1" x14ac:dyDescent="0.25">
      <c r="A17" s="33" t="str">
        <f>'PLAN DE TRABAJO'!A17</f>
        <v>Fase II - Pruebas de usabilidad y funcionamiento</v>
      </c>
      <c r="B17" s="8" t="str">
        <f>'PLAN DE TRABAJO'!B17</f>
        <v>1. Sistema de Gestión de Seguridad de la Información (Inventario de activos de
información). 
2. Sistema de Gestión de Calidad.</v>
      </c>
      <c r="C17" s="8" t="str">
        <f>'PLAN DE TRABAJO'!C17</f>
        <v>Innovación y gestión del conocimiento aplicado.</v>
      </c>
      <c r="D17" s="4" t="str">
        <f>'PLAN DE TRABAJO'!D17</f>
        <v>Oscar Romero - Jefe oficina OIC</v>
      </c>
      <c r="E17" s="11">
        <f>'PLAN DE TRABAJO'!F17</f>
        <v>44830</v>
      </c>
      <c r="F17" s="51">
        <f>'PLAN DE TRABAJO'!G17</f>
        <v>44917</v>
      </c>
      <c r="G17" s="100" t="s">
        <v>106</v>
      </c>
      <c r="H17" s="48" t="s">
        <v>113</v>
      </c>
      <c r="I17" s="48" t="s">
        <v>101</v>
      </c>
      <c r="J17" s="64" t="s">
        <v>114</v>
      </c>
      <c r="K17" s="52" t="s">
        <v>115</v>
      </c>
      <c r="L17" s="15"/>
    </row>
    <row r="18" spans="1:12" ht="99" customHeight="1" x14ac:dyDescent="0.25">
      <c r="A18" s="33" t="str">
        <f>'PLAN DE TRABAJO'!A18</f>
        <v>Fase II - Puesta en producción</v>
      </c>
      <c r="B18" s="8" t="str">
        <f>'PLAN DE TRABAJO'!B18</f>
        <v>1. Sistema de Gestión de Seguridad de la Información (Inventario de activos de
información). 
2. Sistema de Gestión de Calidad.</v>
      </c>
      <c r="C18" s="8" t="str">
        <f>'PLAN DE TRABAJO'!C18</f>
        <v>Innovación y gestión del conocimiento aplicado.</v>
      </c>
      <c r="D18" s="4" t="str">
        <f>'PLAN DE TRABAJO'!D18</f>
        <v>Oscar Romero - Jefe oficina OIC</v>
      </c>
      <c r="E18" s="11">
        <f>'PLAN DE TRABAJO'!F18</f>
        <v>44900</v>
      </c>
      <c r="F18" s="51">
        <f>'PLAN DE TRABAJO'!G18</f>
        <v>44922</v>
      </c>
      <c r="G18" s="100" t="s">
        <v>107</v>
      </c>
      <c r="H18" s="48" t="s">
        <v>116</v>
      </c>
      <c r="I18" s="48" t="s">
        <v>101</v>
      </c>
      <c r="J18" s="64" t="s">
        <v>114</v>
      </c>
      <c r="K18" s="52" t="s">
        <v>115</v>
      </c>
      <c r="L18" s="15"/>
    </row>
    <row r="19" spans="1:12" ht="173.25" customHeight="1" x14ac:dyDescent="0.25">
      <c r="A19" s="33" t="str">
        <f>'PLAN DE TRABAJO'!A19</f>
        <v>Fase III - Levantar requerimientos funcionales y no funcionales</v>
      </c>
      <c r="B19" s="8" t="str">
        <f>'PLAN DE TRABAJO'!B19</f>
        <v>1. Sistema de Gestión de Seguridad de la Información (Inventario de activos de
información). 
2. Sistema de Gestión de Calidad.</v>
      </c>
      <c r="C19" s="8" t="str">
        <f>'PLAN DE TRABAJO'!C19</f>
        <v>Innovación y gestión del conocimiento aplicado.</v>
      </c>
      <c r="D19" s="4" t="str">
        <f>'PLAN DE TRABAJO'!D19</f>
        <v>Oscar Romero - Jefe oficina OIC</v>
      </c>
      <c r="E19" s="11">
        <f>'PLAN DE TRABAJO'!F19</f>
        <v>44986</v>
      </c>
      <c r="F19" s="51">
        <f>'PLAN DE TRABAJO'!G19</f>
        <v>45076</v>
      </c>
      <c r="G19" s="4" t="str">
        <f>'PLAN DE TRABAJO'!H19</f>
        <v>-Documento guía de requerimientos de los procesos a sistematizar.
-Historias de usuario aprobadas.</v>
      </c>
      <c r="H19" s="48" t="s">
        <v>113</v>
      </c>
      <c r="I19" s="48" t="s">
        <v>101</v>
      </c>
      <c r="J19" s="64" t="s">
        <v>114</v>
      </c>
      <c r="K19" s="52" t="s">
        <v>115</v>
      </c>
      <c r="L19" s="15"/>
    </row>
    <row r="20" spans="1:12" ht="138.75" customHeight="1" x14ac:dyDescent="0.25">
      <c r="A20" s="33" t="str">
        <f>'PLAN DE TRABAJO'!A20</f>
        <v>Fase III - Diseño de componentes de la fase III</v>
      </c>
      <c r="B20" s="8" t="str">
        <f>'PLAN DE TRABAJO'!B20</f>
        <v>1. Sistema de Gestión de Seguridad de la Información (Inventario de activos de
información). 
2. Sistema de Gestión de Calidad.</v>
      </c>
      <c r="C20" s="8" t="str">
        <f>'PLAN DE TRABAJO'!C20</f>
        <v>Innovación y gestión del conocimiento aplicado.</v>
      </c>
      <c r="D20" s="4" t="str">
        <f>'PLAN DE TRABAJO'!D20</f>
        <v>Oscar Romero - Jefe oficina OIC</v>
      </c>
      <c r="E20" s="11">
        <f>'PLAN DE TRABAJO'!F20</f>
        <v>45078</v>
      </c>
      <c r="F20" s="51">
        <f>'PLAN DE TRABAJO'!G20</f>
        <v>45137</v>
      </c>
      <c r="G20" s="4" t="str">
        <f>'PLAN DE TRABAJO'!H20</f>
        <v xml:space="preserve"> Mockups aprobados</v>
      </c>
      <c r="H20" s="48" t="s">
        <v>113</v>
      </c>
      <c r="I20" s="48" t="s">
        <v>101</v>
      </c>
      <c r="J20" s="64" t="s">
        <v>114</v>
      </c>
      <c r="K20" s="52" t="s">
        <v>115</v>
      </c>
      <c r="L20" s="15"/>
    </row>
    <row r="21" spans="1:12" ht="139.5" customHeight="1" x14ac:dyDescent="0.25">
      <c r="A21" s="33" t="str">
        <f>'PLAN DE TRABAJO'!A21</f>
        <v>Fase III - Desarrollo fase III</v>
      </c>
      <c r="B21" s="8" t="str">
        <f>'PLAN DE TRABAJO'!B21</f>
        <v>1. Sistema de Gestión de Seguridad de la Información (Inventario de activos de
información). 
2. Sistema de Gestión de Calidad.</v>
      </c>
      <c r="C21" s="8" t="str">
        <f>'PLAN DE TRABAJO'!C21</f>
        <v>Innovación y gestión del conocimiento aplicado.</v>
      </c>
      <c r="D21" s="4" t="str">
        <f>'PLAN DE TRABAJO'!D21</f>
        <v>Oscar Romero - Jefe oficina OIC</v>
      </c>
      <c r="E21" s="11">
        <f>'PLAN DE TRABAJO'!F21</f>
        <v>45108</v>
      </c>
      <c r="F21" s="51">
        <f>'PLAN DE TRABAJO'!G21</f>
        <v>45290</v>
      </c>
      <c r="G21" s="4" t="str">
        <f>'PLAN DE TRABAJO'!H21</f>
        <v>Requerimientos del OIC desarrollados.</v>
      </c>
      <c r="H21" s="48" t="s">
        <v>113</v>
      </c>
      <c r="I21" s="48" t="s">
        <v>101</v>
      </c>
      <c r="J21" s="64" t="s">
        <v>114</v>
      </c>
      <c r="K21" s="52" t="s">
        <v>115</v>
      </c>
      <c r="L21" s="15"/>
    </row>
    <row r="22" spans="1:12" ht="150" customHeight="1" x14ac:dyDescent="0.25">
      <c r="A22" s="33" t="str">
        <f>'PLAN DE TRABAJO'!A22</f>
        <v>Fase III - Pruebas de usabilidad y funcionamiento</v>
      </c>
      <c r="B22" s="8" t="str">
        <f>'PLAN DE TRABAJO'!B22</f>
        <v>1. Sistema de Gestión de Seguridad de la Información (Inventario de activos de
información). 
2. Sistema de Gestión de Calidad.</v>
      </c>
      <c r="C22" s="8" t="str">
        <f>'PLAN DE TRABAJO'!C22</f>
        <v>Innovación y gestión del conocimiento aplicado.</v>
      </c>
      <c r="D22" s="4" t="str">
        <f>'PLAN DE TRABAJO'!D22</f>
        <v>Oscar Romero - Jefe oficina OIC</v>
      </c>
      <c r="E22" s="11">
        <f>'PLAN DE TRABAJO'!F22</f>
        <v>45139</v>
      </c>
      <c r="F22" s="51">
        <f>'PLAN DE TRABAJO'!G22</f>
        <v>45245</v>
      </c>
      <c r="G22" s="4" t="str">
        <f>'PLAN DE TRABAJO'!H22</f>
        <v>Reportes de pruebas.</v>
      </c>
      <c r="H22" s="48" t="s">
        <v>113</v>
      </c>
      <c r="I22" s="48" t="s">
        <v>101</v>
      </c>
      <c r="J22" s="64" t="s">
        <v>114</v>
      </c>
      <c r="K22" s="52" t="s">
        <v>115</v>
      </c>
      <c r="L22" s="15"/>
    </row>
    <row r="23" spans="1:12" ht="136.5" customHeight="1" x14ac:dyDescent="0.25">
      <c r="A23" s="33" t="str">
        <f>'PLAN DE TRABAJO'!A23</f>
        <v>Fase III - alistamiento</v>
      </c>
      <c r="B23" s="8" t="str">
        <f>'PLAN DE TRABAJO'!B23</f>
        <v>1. Sistema de Gestión de Seguridad de la Información (Inventario de activos de
información). 
2. Sistema de Gestión de Calidad.</v>
      </c>
      <c r="C23" s="8" t="str">
        <f>'PLAN DE TRABAJO'!C23</f>
        <v>Innovación y gestión del conocimiento aplicado.</v>
      </c>
      <c r="D23" s="4" t="str">
        <f>'PLAN DE TRABAJO'!D23</f>
        <v>Oscar Romero - Jefe oficina OIC</v>
      </c>
      <c r="E23" s="11">
        <f>'PLAN DE TRABAJO'!F23</f>
        <v>45139</v>
      </c>
      <c r="F23" s="51">
        <f>'PLAN DE TRABAJO'!G23</f>
        <v>45245</v>
      </c>
      <c r="G23" s="4" t="str">
        <f>'PLAN DE TRABAJO'!H23</f>
        <v>-Documentación del sistema de información elaborada.
-Personal del OIC  capacitado en el manejo del sistema de información</v>
      </c>
      <c r="H23" s="48" t="s">
        <v>113</v>
      </c>
      <c r="I23" s="48" t="s">
        <v>101</v>
      </c>
      <c r="J23" s="64" t="s">
        <v>114</v>
      </c>
      <c r="K23" s="52" t="s">
        <v>115</v>
      </c>
      <c r="L23" s="15"/>
    </row>
    <row r="24" spans="1:12" ht="138.75" customHeight="1" x14ac:dyDescent="0.25">
      <c r="A24" s="33" t="str">
        <f>'PLAN DE TRABAJO'!A24</f>
        <v>Fase III - Puesta en producción</v>
      </c>
      <c r="B24" s="8" t="str">
        <f>'PLAN DE TRABAJO'!B24</f>
        <v>1. Sistema de Gestión de Seguridad de la Información (Inventario de activos de
información). 
2. Sistema de Gestión de Calidad.</v>
      </c>
      <c r="C24" s="8" t="str">
        <f>'PLAN DE TRABAJO'!C24</f>
        <v>Innovación y gestión del conocimiento aplicado.</v>
      </c>
      <c r="D24" s="4" t="str">
        <f>'PLAN DE TRABAJO'!D24</f>
        <v>Oscar Romero - Jefe oficina OIC</v>
      </c>
      <c r="E24" s="11">
        <f>'PLAN DE TRABAJO'!F24</f>
        <v>45200</v>
      </c>
      <c r="F24" s="51">
        <f>'PLAN DE TRABAJO'!G24</f>
        <v>45261</v>
      </c>
      <c r="G24" s="4" t="str">
        <f>'PLAN DE TRABAJO'!H24</f>
        <v>Sistema de información del OIC implementado</v>
      </c>
      <c r="H24" s="48" t="s">
        <v>113</v>
      </c>
      <c r="I24" s="48" t="s">
        <v>101</v>
      </c>
      <c r="J24" s="64" t="s">
        <v>114</v>
      </c>
      <c r="K24" s="52" t="s">
        <v>115</v>
      </c>
      <c r="L24" s="15"/>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Orlando Maya</cp:lastModifiedBy>
  <cp:lastPrinted>2021-03-25T12:17:11Z</cp:lastPrinted>
  <dcterms:created xsi:type="dcterms:W3CDTF">2021-03-18T19:35:56Z</dcterms:created>
  <dcterms:modified xsi:type="dcterms:W3CDTF">2023-09-22T22:23:09Z</dcterms:modified>
</cp:coreProperties>
</file>