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
    </mc:Choice>
  </mc:AlternateContent>
  <xr:revisionPtr revIDLastSave="0" documentId="11_088AE34531D254D5F871D847A32B26082681D0E0" xr6:coauthVersionLast="47" xr6:coauthVersionMax="47" xr10:uidLastSave="{00000000-0000-0000-0000-000000000000}"/>
  <bookViews>
    <workbookView xWindow="-120" yWindow="-120" windowWidth="20730" windowHeight="1104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<sst xmlns="http://schemas.openxmlformats.org/spreadsheetml/2006/main" count="182" uniqueCount="103">
  <si>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</si>
  <si>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</si>
  <si>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</si>
  <si>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</si>
  <si>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</si>
  <si>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</si>
  <si>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</si>
  <si>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</si>
  <si>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</si>
  <si>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</si>
  <si>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</si>
  <si>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</si>
  <si>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</si>
  <si>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</si>
  <si>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</si>
  <si>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</si>
  <si>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</si>
  <si>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</si>
  <si>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</si>
  <si>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</si>
  <si>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</si>
  <si>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</si>
  <si>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</si>
  <si>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</si>
  <si>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</si>
  <si>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</si>
  <si>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</si>
  <si>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</si>
  <si>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</si>
  <si>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</si>
  <si>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</si>
  <si>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</si>
  <si>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</si>
  <si>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</si>
  <si>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</si>
  <si>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</si>
  <si>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</si>
  <si>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</si>
  <si>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</si>
  <si>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</si>
  <si>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</si>
  <si>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</si>
  <si>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</si>
  <si>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</si>
  <si>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</si>
  <si>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</si>
  <si>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</si>
  <si>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</si>
  <si>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</si>
  <si>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</si>
  <si>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</si>
  <si>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</si>
  <si>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</si>
  <si>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</si>
  <si>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</si>
  <si>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</si>
  <si>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</si>
  <si>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</si>
  <si>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</si>
  <si>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</si>
  <si>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</si>
  <si>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</si>
  <si>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</si>
  <si>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</si>
  <si>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</si>
  <si>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</si>
  <si>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Tecnológico</t>
  </si>
  <si>
    <t>Implementación del sistema de información del Observatorio Inmobiliario Catastral del IGAC.</t>
  </si>
  <si>
    <t xml:space="preserve">Necesidad de disponer de una herramienta tecnologica para cumplir con las funciones del Observatorio Inmobiliario Catastral (OIC). </t>
  </si>
  <si>
    <t>Innovación y gestión del conocimiento aplicado.</t>
  </si>
  <si>
    <t>Luz Fabiola Gómez Montoya</t>
  </si>
  <si>
    <t>Jefe</t>
  </si>
  <si>
    <t xml:space="preserve">Oficina Observatorio Inmobiliario Catastral </t>
  </si>
  <si>
    <t>Portal del OIC publicado.</t>
  </si>
  <si>
    <t>Interoperabilidad del sistema de información implementada.</t>
  </si>
  <si>
    <t>Equipos de trabajo DTIC-OIC</t>
  </si>
  <si>
    <t>Interno</t>
  </si>
  <si>
    <t>1.Posibilidad de incumplimiento de las metas del OIC debido a la falta de recursos requeridos para implementar la  el sistema del OIC.
2. Posibilidad de incumplimiento de las funciones del OIC debido a la falta de un sistema de información para la gestión de la dependencia.
3. Posibilidad de posicionamiento a nivel nacional del OIC del IGAC.</t>
  </si>
  <si>
    <t xml:space="preserve">1. El sistema facilitará que el OIC cumpla las funciones definidas en el Decreto 846 del 2021. 
2. Agilidad en la consolidación de la información de diferentes fuentes y en los procesos de normalización y cruces de datos (en este momento se realizan de forma manual).
3. Los gobernantes, instancias internas e interesados en general dispondrán de información de dinámica y mercado inmobiliario para la toma de decisiones.
4. Aumento del buen nombre del IGAC como referente en temas de dinámica y mercado inmobiliario. 
5. Ampliar el portafolio de servicios ante los Gestores Catastrales relacionados con observatorios inmobiliarios. 
</t>
  </si>
  <si>
    <t>1. Sistema de Gestión de Seguridad de la Información (Inventario de activos de
información). 
2. Sistema de Gestión de Calidad.</t>
  </si>
  <si>
    <t xml:space="preserve">Deisy Fernández - líder funcional OIC
Luisa Camacho - líder técnica DTIC </t>
  </si>
  <si>
    <t>Fase I - Diseño de componentes</t>
  </si>
  <si>
    <t>Fase I - Puesta en producción</t>
  </si>
  <si>
    <t>Fase I - Pruebas usabilidad y funcionamiento</t>
  </si>
  <si>
    <t xml:space="preserve">Fase I - Levantar requerimientos funcionales y no funcionales
</t>
  </si>
  <si>
    <t xml:space="preserve">Fase II - Levantar requerimientos funcionales y no funcionales
</t>
  </si>
  <si>
    <t>Fase II - Diseño de componentes de la fase II</t>
  </si>
  <si>
    <t>Fase II - Desarrollo fase II</t>
  </si>
  <si>
    <t>Fase II - Pruebas de usabilidad y funcionamiento</t>
  </si>
  <si>
    <t>Fase II - Puesta en producción</t>
  </si>
  <si>
    <t>Fase III - Pruebas de usabilidad y funcionamiento</t>
  </si>
  <si>
    <t>Fase III - Levantar requerimientos funcionales y no funcionales</t>
  </si>
  <si>
    <t>Fase III - Diseño de componentes de la fase III</t>
  </si>
  <si>
    <t>Fase III - Puesta en producción</t>
  </si>
  <si>
    <t>Historias de usuario aprobadas.</t>
  </si>
  <si>
    <t xml:space="preserve"> Mockups aprobados</t>
  </si>
  <si>
    <t xml:space="preserve">1. Sistema de información del OIC implementado.
2. Portal del OIC publicado.
3. Historias de usuario aprobadas.
4. Mockups aprobados.
5. Reportes de pruebas.
6. Procedimientos del subproceso de dinámica inmobiliaria elaborados.
7. Personal del OIC  capacitado en el manejo del sistema de información
8. Protocolos para gestión y manejo de datos del sistema de información. 
</t>
  </si>
  <si>
    <t>Reportes de pruebas.</t>
  </si>
  <si>
    <t xml:space="preserve">Protocolos para gestión y manejo de datos del sistema de información. </t>
  </si>
  <si>
    <t>Fase III - alistamiento</t>
  </si>
  <si>
    <t>Sistema de información del OIC implementado</t>
  </si>
  <si>
    <t>-Procedimientos del subproceso de dinámica inmobiliaria elaborados.
-Personal del OIC  capacitado en el manejo del sistema de información</t>
  </si>
  <si>
    <t xml:space="preserve">Deisy Fernández - líder funcional OIC
Luisa Camacho - líder técnica DTIC 
Omar - líder Sistema de Gestión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</si>
</sst>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29"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top" wrapText="1"/>
    </xf>
    <xf numFmtId="0" fontId="1" fillId="0" borderId="1" xfId="1" applyFont="1" applyFill="1" applyBorder="1" applyAlignment="1">
      <alignment vertical="center" wrapText="1"/>
    </xf>
    <xf numFmtId="0" fontId="0" fillId="0" borderId="10" xfId="0" applyFont="1" applyBorder="1" applyAlignment="1">
      <alignment horizontal="left" vertical="center"/>
    </xf>
    <xf numFmtId="0" fontId="0" fillId="0" borderId="31" xfId="0" applyFont="1" applyBorder="1" applyAlignment="1">
      <alignment vertical="center"/>
    </xf>
    <xf numFmtId="14" fontId="2" fillId="0" borderId="8" xfId="1" applyNumberFormat="1" applyFont="1" applyFill="1" applyBorder="1" applyAlignment="1">
      <alignment horizontal="center" vertical="center" wrapText="1"/>
    </xf>
    <xf numFmtId="0" fontId="1" fillId="0" borderId="8" xfId="1" applyFont="1" applyFill="1" applyBorder="1" applyAlignment="1">
      <alignment horizontal="left" vertical="center" wrapText="1"/>
    </xf>
    <xf numFmtId="0" fontId="1" fillId="0" borderId="8" xfId="1" applyNumberFormat="1" applyFont="1" applyFill="1" applyBorder="1" applyAlignment="1">
      <alignment horizontal="left" vertical="center" wrapText="1"/>
    </xf>
    <xf numFmtId="0" fontId="1" fillId="0" borderId="1" xfId="1" applyNumberFormat="1" applyFont="1" applyFill="1" applyBorder="1" applyAlignment="1">
      <alignment horizontal="left" vertical="center" wrapText="1"/>
    </xf>
    <xf numFmtId="0" fontId="1" fillId="0" borderId="7" xfId="1" applyFont="1" applyFill="1" applyBorder="1" applyAlignment="1">
      <alignment horizontal="left" vertical="center" wrapText="1"/>
    </xf>
    <xf numFmtId="14" fontId="1" fillId="0" borderId="8" xfId="1" applyNumberFormat="1" applyFont="1" applyFill="1" applyBorder="1" applyAlignment="1">
      <alignment horizontal="center" vertical="center" wrapText="1"/>
    </xf>
    <xf numFmtId="0" fontId="1" fillId="0" borderId="1" xfId="1" quotePrefix="1" applyNumberFormat="1" applyFon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5" zoomScale="90" zoomScaleNormal="90" workbookViewId="0">
      <selection activeCell="A20" sqref="A20"/>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8"/>
      <c r="B2" s="61" t="s">
        <v>0</v>
      </c>
      <c r="C2" s="62"/>
      <c r="D2" s="62"/>
      <c r="E2" s="62"/>
      <c r="F2" s="62"/>
      <c r="G2" s="62"/>
      <c r="H2" s="62"/>
      <c r="I2" s="63"/>
      <c r="J2" s="70" t="s">
        <v>64</v>
      </c>
    </row>
    <row r="3" spans="1:10" x14ac:dyDescent="0.25">
      <c r="A3" s="59"/>
      <c r="B3" s="64"/>
      <c r="C3" s="65"/>
      <c r="D3" s="65"/>
      <c r="E3" s="65"/>
      <c r="F3" s="65"/>
      <c r="G3" s="65"/>
      <c r="H3" s="65"/>
      <c r="I3" s="66"/>
      <c r="J3" s="71"/>
    </row>
    <row r="4" spans="1:10" ht="15.75" thickBot="1" x14ac:dyDescent="0.3">
      <c r="A4" s="60"/>
      <c r="B4" s="67"/>
      <c r="C4" s="68"/>
      <c r="D4" s="68"/>
      <c r="E4" s="68"/>
      <c r="F4" s="68"/>
      <c r="G4" s="68"/>
      <c r="H4" s="68"/>
      <c r="I4" s="69"/>
      <c r="J4" s="42" t="s">
        <v>65</v>
      </c>
    </row>
    <row r="6" spans="1:10" ht="18.75" x14ac:dyDescent="0.3">
      <c r="A6" s="40" t="s">
        <v>28</v>
      </c>
    </row>
    <row r="8" spans="1:10" x14ac:dyDescent="0.25">
      <c r="A8" t="s">
        <v>29</v>
      </c>
    </row>
    <row r="10" spans="1:10" x14ac:dyDescent="0.25">
      <c r="A10" s="41" t="s">
        <v>30</v>
      </c>
    </row>
    <row r="11" spans="1:10" x14ac:dyDescent="0.25">
      <c r="A11" s="39" t="s">
        <v>31</v>
      </c>
    </row>
    <row r="12" spans="1:10" x14ac:dyDescent="0.25">
      <c r="A12" s="39" t="s">
        <v>32</v>
      </c>
    </row>
    <row r="13" spans="1:10" x14ac:dyDescent="0.25">
      <c r="A13" t="s">
        <v>33</v>
      </c>
    </row>
    <row r="14" spans="1:10" x14ac:dyDescent="0.25">
      <c r="A14" t="s">
        <v>34</v>
      </c>
    </row>
    <row r="15" spans="1:10" ht="15" customHeight="1" x14ac:dyDescent="0.25">
      <c r="A15" s="57" t="s">
        <v>35</v>
      </c>
      <c r="B15" s="57"/>
      <c r="C15" s="57"/>
      <c r="D15" s="57"/>
      <c r="E15" s="57"/>
      <c r="F15" s="57"/>
      <c r="G15" s="57"/>
      <c r="H15" s="57"/>
      <c r="I15" s="57"/>
      <c r="J15" s="57"/>
    </row>
    <row r="16" spans="1:10" x14ac:dyDescent="0.25">
      <c r="A16" s="57"/>
      <c r="B16" s="57"/>
      <c r="C16" s="57"/>
      <c r="D16" s="57"/>
      <c r="E16" s="57"/>
      <c r="F16" s="57"/>
      <c r="G16" s="57"/>
      <c r="H16" s="57"/>
      <c r="I16" s="57"/>
      <c r="J16" s="57"/>
    </row>
    <row r="17" spans="1:10" x14ac:dyDescent="0.25">
      <c r="A17" s="57"/>
      <c r="B17" s="57"/>
      <c r="C17" s="57"/>
      <c r="D17" s="57"/>
      <c r="E17" s="57"/>
      <c r="F17" s="57"/>
      <c r="G17" s="57"/>
      <c r="H17" s="57"/>
      <c r="I17" s="57"/>
      <c r="J17" s="57"/>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41" t="s">
        <v>41</v>
      </c>
    </row>
    <row r="25" spans="1:10" x14ac:dyDescent="0.25">
      <c r="A25" s="39" t="s">
        <v>60</v>
      </c>
    </row>
    <row r="26" spans="1:10" x14ac:dyDescent="0.25">
      <c r="A26" s="39" t="s">
        <v>61</v>
      </c>
    </row>
    <row r="27" spans="1:10" x14ac:dyDescent="0.25">
      <c r="A27" s="57" t="s">
        <v>62</v>
      </c>
      <c r="B27" s="57"/>
      <c r="C27" s="57"/>
      <c r="D27" s="57"/>
      <c r="E27" s="57"/>
      <c r="F27" s="57"/>
      <c r="G27" s="57"/>
      <c r="H27" s="57"/>
      <c r="I27" s="57"/>
      <c r="J27" s="57"/>
    </row>
    <row r="28" spans="1:10" x14ac:dyDescent="0.25">
      <c r="A28" s="57"/>
      <c r="B28" s="57"/>
      <c r="C28" s="57"/>
      <c r="D28" s="57"/>
      <c r="E28" s="57"/>
      <c r="F28" s="57"/>
      <c r="G28" s="57"/>
      <c r="H28" s="57"/>
      <c r="I28" s="57"/>
      <c r="J28" s="57"/>
    </row>
    <row r="29" spans="1:10" x14ac:dyDescent="0.25">
      <c r="A29" s="39" t="s">
        <v>63</v>
      </c>
    </row>
    <row r="30" spans="1:10" x14ac:dyDescent="0.25">
      <c r="A30" t="s">
        <v>43</v>
      </c>
    </row>
    <row r="31" spans="1:10" x14ac:dyDescent="0.25">
      <c r="A31" s="39" t="s">
        <v>48</v>
      </c>
    </row>
    <row r="32" spans="1:10" x14ac:dyDescent="0.25">
      <c r="A32" t="s">
        <v>45</v>
      </c>
    </row>
    <row r="33" spans="1:10" x14ac:dyDescent="0.25">
      <c r="A33" t="s">
        <v>46</v>
      </c>
    </row>
    <row r="34" spans="1:10" x14ac:dyDescent="0.25">
      <c r="A34" s="39" t="s">
        <v>50</v>
      </c>
    </row>
    <row r="35" spans="1:10" x14ac:dyDescent="0.25">
      <c r="A35" t="s">
        <v>51</v>
      </c>
    </row>
    <row r="36" spans="1:10" x14ac:dyDescent="0.25">
      <c r="A36" t="s">
        <v>52</v>
      </c>
    </row>
    <row r="37" spans="1:10" x14ac:dyDescent="0.25">
      <c r="A37" s="56" t="s">
        <v>53</v>
      </c>
      <c r="B37" s="56"/>
      <c r="C37" s="56"/>
      <c r="D37" s="56"/>
      <c r="E37" s="56"/>
      <c r="F37" s="56"/>
      <c r="G37" s="56"/>
      <c r="H37" s="56"/>
      <c r="I37" s="56"/>
      <c r="J37" s="56"/>
    </row>
    <row r="38" spans="1:10" x14ac:dyDescent="0.25">
      <c r="A38" s="56"/>
      <c r="B38" s="56"/>
      <c r="C38" s="56"/>
      <c r="D38" s="56"/>
      <c r="E38" s="56"/>
      <c r="F38" s="56"/>
      <c r="G38" s="56"/>
      <c r="H38" s="56"/>
      <c r="I38" s="56"/>
      <c r="J38" s="56"/>
    </row>
    <row r="40" spans="1:10" x14ac:dyDescent="0.25">
      <c r="A40" s="41" t="s">
        <v>54</v>
      </c>
    </row>
    <row r="41" spans="1:10" x14ac:dyDescent="0.25">
      <c r="A41" t="s">
        <v>55</v>
      </c>
    </row>
    <row r="42" spans="1:10" x14ac:dyDescent="0.25">
      <c r="A42" t="s">
        <v>56</v>
      </c>
    </row>
    <row r="43" spans="1:10" x14ac:dyDescent="0.25">
      <c r="A43" t="s">
        <v>57</v>
      </c>
    </row>
    <row r="44" spans="1:10" x14ac:dyDescent="0.25">
      <c r="A44" s="56" t="s">
        <v>58</v>
      </c>
      <c r="B44" s="56"/>
      <c r="C44" s="56"/>
      <c r="D44" s="56"/>
      <c r="E44" s="56"/>
      <c r="F44" s="56"/>
      <c r="G44" s="56"/>
      <c r="H44" s="56"/>
      <c r="I44" s="56"/>
      <c r="J44" s="56"/>
    </row>
    <row r="45" spans="1:10" x14ac:dyDescent="0.25">
      <c r="A45" s="56"/>
      <c r="B45" s="56"/>
      <c r="C45" s="56"/>
      <c r="D45" s="56"/>
      <c r="E45" s="56"/>
      <c r="F45" s="56"/>
      <c r="G45" s="56"/>
      <c r="H45" s="56"/>
      <c r="I45" s="56"/>
      <c r="J45" s="56"/>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A7" zoomScale="110" zoomScaleNormal="110" workbookViewId="0">
      <selection activeCell="A7" sqref="A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8"/>
      <c r="B2" s="61" t="s">
        <v>0</v>
      </c>
      <c r="C2" s="62"/>
      <c r="D2" s="62"/>
      <c r="E2" s="62"/>
      <c r="F2" s="62"/>
      <c r="G2" s="62"/>
      <c r="H2" s="62"/>
      <c r="I2" s="63"/>
      <c r="J2" s="70"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9"/>
      <c r="B3" s="64"/>
      <c r="C3" s="65"/>
      <c r="D3" s="65"/>
      <c r="E3" s="65"/>
      <c r="F3" s="65"/>
      <c r="G3" s="65"/>
      <c r="H3" s="65"/>
      <c r="I3" s="66"/>
      <c r="J3" s="7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0"/>
      <c r="B4" s="67"/>
      <c r="C4" s="68"/>
      <c r="D4" s="68"/>
      <c r="E4" s="68"/>
      <c r="F4" s="68"/>
      <c r="G4" s="68"/>
      <c r="H4" s="68"/>
      <c r="I4" s="69"/>
      <c r="J4" s="42"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2" t="s">
        <v>1</v>
      </c>
      <c r="B5" s="73"/>
      <c r="C5" s="73"/>
      <c r="D5" s="73"/>
      <c r="E5" s="73"/>
      <c r="F5" s="73"/>
      <c r="G5" s="73"/>
      <c r="H5" s="73"/>
      <c r="I5" s="73"/>
      <c r="J5" s="74"/>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382.5" x14ac:dyDescent="0.25">
      <c r="A7" s="43" t="s">
        <v>67</v>
      </c>
      <c r="B7" s="43" t="s">
        <v>68</v>
      </c>
      <c r="C7" s="43" t="s">
        <v>76</v>
      </c>
      <c r="D7" s="43" t="s">
        <v>66</v>
      </c>
      <c r="E7" s="43" t="s">
        <v>79</v>
      </c>
      <c r="F7" s="44" t="s">
        <v>69</v>
      </c>
      <c r="G7" s="45" t="s">
        <v>77</v>
      </c>
      <c r="H7" s="46" t="s">
        <v>78</v>
      </c>
      <c r="I7" s="45" t="s">
        <v>96</v>
      </c>
      <c r="J7" s="11">
        <v>44915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0"/>
      <c r="B8" s="8"/>
      <c r="C8" s="8"/>
      <c r="D8" s="4"/>
      <c r="E8" s="4"/>
      <c r="F8" s="8"/>
      <c r="G8" s="4"/>
      <c r="H8" s="3"/>
      <c r="I8" s="7"/>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0"/>
      <c r="B9" s="8"/>
      <c r="C9" s="8"/>
      <c r="D9" s="4"/>
      <c r="E9" s="4"/>
      <c r="F9" s="8"/>
      <c r="G9" s="4"/>
      <c r="H9" s="3"/>
      <c r="I9" s="7"/>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0"/>
      <c r="B10" s="8"/>
      <c r="C10" s="8"/>
      <c r="D10" s="4"/>
      <c r="E10" s="4"/>
      <c r="F10" s="8"/>
      <c r="G10" s="4"/>
      <c r="H10" s="3"/>
      <c r="I10" s="7"/>
      <c r="J10" s="11"/>
    </row>
    <row r="11" spans="1:111" ht="20.100000000000001" customHeight="1" x14ac:dyDescent="0.25">
      <c r="A11" s="10"/>
      <c r="B11" s="8"/>
      <c r="C11" s="8"/>
      <c r="D11" s="4"/>
      <c r="E11" s="4"/>
      <c r="F11" s="8"/>
      <c r="G11" s="4"/>
      <c r="H11" s="3"/>
      <c r="I11" s="7"/>
      <c r="J11" s="1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23"/>
  <sheetViews>
    <sheetView showGridLines="0" tabSelected="1" zoomScale="110" zoomScaleNormal="110" workbookViewId="0">
      <selection activeCell="B6" sqref="B6:H6"/>
    </sheetView>
  </sheetViews>
  <sheetFormatPr baseColWidth="10" defaultRowHeight="15" x14ac:dyDescent="0.25"/>
  <cols>
    <col min="1" max="1" width="35.57031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8"/>
      <c r="B2" s="61" t="s">
        <v>0</v>
      </c>
      <c r="C2" s="62"/>
      <c r="D2" s="62"/>
      <c r="E2" s="62"/>
      <c r="F2" s="62"/>
      <c r="G2" s="63"/>
      <c r="H2" s="70"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59"/>
      <c r="B3" s="64"/>
      <c r="C3" s="65"/>
      <c r="D3" s="65"/>
      <c r="E3" s="65"/>
      <c r="F3" s="65"/>
      <c r="G3" s="66"/>
      <c r="H3" s="71"/>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60"/>
      <c r="B4" s="67"/>
      <c r="C4" s="68"/>
      <c r="D4" s="68"/>
      <c r="E4" s="68"/>
      <c r="F4" s="68"/>
      <c r="G4" s="69"/>
      <c r="H4" s="42"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77" t="s">
        <v>12</v>
      </c>
      <c r="B5" s="78"/>
      <c r="C5" s="78"/>
      <c r="D5" s="78"/>
      <c r="E5" s="78"/>
      <c r="F5" s="78"/>
      <c r="G5" s="78"/>
      <c r="H5" s="78"/>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7" t="s">
        <v>13</v>
      </c>
      <c r="B6" s="75" t="s">
        <v>67</v>
      </c>
      <c r="C6" s="79"/>
      <c r="D6" s="79"/>
      <c r="E6" s="79"/>
      <c r="F6" s="79"/>
      <c r="G6" s="79"/>
      <c r="H6" s="80"/>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7" t="s">
        <v>18</v>
      </c>
      <c r="B7" s="75" t="s">
        <v>70</v>
      </c>
      <c r="C7" s="76"/>
      <c r="D7" s="28" t="s">
        <v>26</v>
      </c>
      <c r="E7" s="47" t="s">
        <v>71</v>
      </c>
      <c r="F7" s="29"/>
      <c r="G7" s="28" t="s">
        <v>27</v>
      </c>
      <c r="H7" s="48" t="s">
        <v>72</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4"/>
      <c r="B8" s="25"/>
      <c r="C8" s="25"/>
      <c r="D8" s="20"/>
      <c r="E8" s="26"/>
      <c r="F8" s="26"/>
      <c r="G8" s="20"/>
      <c r="H8" s="26"/>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21" t="s">
        <v>42</v>
      </c>
      <c r="B9" s="22" t="s">
        <v>49</v>
      </c>
      <c r="C9" s="22" t="s">
        <v>44</v>
      </c>
      <c r="D9" s="22" t="s">
        <v>47</v>
      </c>
      <c r="E9" s="22" t="s">
        <v>14</v>
      </c>
      <c r="F9" s="22" t="s">
        <v>15</v>
      </c>
      <c r="G9" s="22" t="s">
        <v>16</v>
      </c>
      <c r="H9" s="23"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76.5" x14ac:dyDescent="0.25">
      <c r="A10" s="53" t="s">
        <v>84</v>
      </c>
      <c r="B10" s="43" t="s">
        <v>79</v>
      </c>
      <c r="C10" s="50" t="s">
        <v>69</v>
      </c>
      <c r="D10" s="50" t="s">
        <v>80</v>
      </c>
      <c r="E10" s="50" t="s">
        <v>75</v>
      </c>
      <c r="F10" s="49">
        <v>44628</v>
      </c>
      <c r="G10" s="49">
        <v>44659</v>
      </c>
      <c r="H10" s="51" t="s">
        <v>94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76.5" x14ac:dyDescent="0.25">
      <c r="A11" s="53" t="s">
        <v>81</v>
      </c>
      <c r="B11" s="43" t="s">
        <v>79</v>
      </c>
      <c r="C11" s="50" t="s">
        <v>69</v>
      </c>
      <c r="D11" s="50" t="s">
        <v>80</v>
      </c>
      <c r="E11" s="50" t="s">
        <v>75</v>
      </c>
      <c r="F11" s="49">
        <v>44669</v>
      </c>
      <c r="G11" s="49">
        <v>44712</v>
      </c>
      <c r="H11" s="51" t="s">
        <v>95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3.5" customHeight="1" x14ac:dyDescent="0.25">
      <c r="A12" s="53" t="s">
        <v>83</v>
      </c>
      <c r="B12" s="43" t="s">
        <v>79</v>
      </c>
      <c r="C12" s="50" t="s">
        <v>69</v>
      </c>
      <c r="D12" s="50" t="s">
        <v>80</v>
      </c>
      <c r="E12" s="50" t="s">
        <v>75</v>
      </c>
      <c r="F12" s="54">
        <v>44705</v>
      </c>
      <c r="G12" s="49">
        <v>44712</v>
      </c>
      <c r="H12" s="51" t="s">
        <v>97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87" customHeight="1" x14ac:dyDescent="0.25">
      <c r="A13" s="53" t="s">
        <v>82</v>
      </c>
      <c r="B13" s="43" t="s">
        <v>79</v>
      </c>
      <c r="C13" s="50" t="s">
        <v>69</v>
      </c>
      <c r="D13" s="50" t="s">
        <v>80</v>
      </c>
      <c r="E13" s="50" t="s">
        <v>75</v>
      </c>
      <c r="F13" s="49">
        <v>44713</v>
      </c>
      <c r="G13" s="49">
        <v>44725</v>
      </c>
      <c r="H13" s="51" t="s">
        <v>73</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76.5" x14ac:dyDescent="0.25">
      <c r="A14" s="53" t="s">
        <v>85</v>
      </c>
      <c r="B14" s="43" t="s">
        <v>79</v>
      </c>
      <c r="C14" s="50" t="s">
        <v>69</v>
      </c>
      <c r="D14" s="50" t="s">
        <v>80</v>
      </c>
      <c r="E14" s="50" t="s">
        <v>75</v>
      </c>
      <c r="F14" s="11">
        <v>44683</v>
      </c>
      <c r="G14" s="11">
        <v>44772</v>
      </c>
      <c r="H14" s="51" t="s">
        <v>94</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ht="76.5" x14ac:dyDescent="0.25">
      <c r="A15" s="53" t="s">
        <v>86</v>
      </c>
      <c r="B15" s="43" t="s">
        <v>79</v>
      </c>
      <c r="C15" s="50" t="s">
        <v>69</v>
      </c>
      <c r="D15" s="50" t="s">
        <v>80</v>
      </c>
      <c r="E15" s="50" t="s">
        <v>75</v>
      </c>
      <c r="F15" s="11">
        <v>44683</v>
      </c>
      <c r="G15" s="11">
        <v>44742</v>
      </c>
      <c r="H15" s="52" t="s">
        <v>74</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row>
    <row r="16" spans="1:109" ht="76.5" x14ac:dyDescent="0.25">
      <c r="A16" s="53" t="s">
        <v>87</v>
      </c>
      <c r="B16" s="43" t="s">
        <v>79</v>
      </c>
      <c r="C16" s="50" t="s">
        <v>69</v>
      </c>
      <c r="D16" s="50" t="s">
        <v>80</v>
      </c>
      <c r="E16" s="50" t="s">
        <v>75</v>
      </c>
      <c r="F16" s="11">
        <v>44733</v>
      </c>
      <c r="G16" s="11">
        <v>44742</v>
      </c>
      <c r="H16" s="52" t="s">
        <v>74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row>
    <row r="17" spans="1:109" ht="76.5" x14ac:dyDescent="0.25">
      <c r="A17" s="53" t="s">
        <v>88</v>
      </c>
      <c r="B17" s="43" t="s">
        <v>79</v>
      </c>
      <c r="C17" s="50" t="s">
        <v>69</v>
      </c>
      <c r="D17" s="50" t="s">
        <v>80</v>
      </c>
      <c r="E17" s="50" t="s">
        <v>75</v>
      </c>
      <c r="F17" s="11">
        <v>44738</v>
      </c>
      <c r="G17" s="11">
        <v>44742</v>
      </c>
      <c r="H17" s="52" t="s">
        <v>97</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row>
    <row r="18" spans="1:109" ht="76.5" x14ac:dyDescent="0.25">
      <c r="A18" s="53" t="s">
        <v>89</v>
      </c>
      <c r="B18" s="43" t="s">
        <v>79</v>
      </c>
      <c r="C18" s="50" t="s">
        <v>69</v>
      </c>
      <c r="D18" s="50" t="s">
        <v>80</v>
      </c>
      <c r="E18" s="50" t="s">
        <v>75</v>
      </c>
      <c r="F18" s="11">
        <v>44749</v>
      </c>
      <c r="G18" s="11">
        <v>44772</v>
      </c>
      <c r="H18" s="52" t="s">
        <v>98</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row>
    <row r="19" spans="1:109" ht="76.5" x14ac:dyDescent="0.25">
      <c r="A19" s="53" t="s">
        <v>91</v>
      </c>
      <c r="B19" s="43" t="s">
        <v>79</v>
      </c>
      <c r="C19" s="50" t="s">
        <v>69</v>
      </c>
      <c r="D19" s="50" t="s">
        <v>80</v>
      </c>
      <c r="E19" s="50" t="s">
        <v>75</v>
      </c>
      <c r="F19" s="11">
        <v>44774</v>
      </c>
      <c r="G19" s="11">
        <v>44793</v>
      </c>
      <c r="H19" s="51" t="s">
        <v>94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row>
    <row r="20" spans="1:109" ht="76.5" x14ac:dyDescent="0.25">
      <c r="A20" s="53" t="s">
        <v>92</v>
      </c>
      <c r="B20" s="43" t="s">
        <v>79</v>
      </c>
      <c r="C20" s="50" t="s">
        <v>69</v>
      </c>
      <c r="D20" s="50" t="s">
        <v>80</v>
      </c>
      <c r="E20" s="50" t="s">
        <v>75</v>
      </c>
      <c r="F20" s="11">
        <v>44796</v>
      </c>
      <c r="G20" s="11">
        <v>44820</v>
      </c>
      <c r="H20" s="52" t="s">
        <v>95</v>
      </c>
    </row>
    <row r="21" spans="1:109" ht="76.5" x14ac:dyDescent="0.25">
      <c r="A21" s="53" t="s">
        <v>90</v>
      </c>
      <c r="B21" s="43" t="s">
        <v>79</v>
      </c>
      <c r="C21" s="50" t="s">
        <v>69</v>
      </c>
      <c r="D21" s="50" t="s">
        <v>80</v>
      </c>
      <c r="E21" s="50" t="s">
        <v>75</v>
      </c>
      <c r="F21" s="11">
        <v>44823</v>
      </c>
      <c r="G21" s="11">
        <v>44834</v>
      </c>
      <c r="H21" s="52" t="s">
        <v>97</v>
      </c>
    </row>
    <row r="22" spans="1:109" ht="89.25" x14ac:dyDescent="0.25">
      <c r="A22" s="53" t="s">
        <v>99</v>
      </c>
      <c r="B22" s="43" t="s">
        <v>79</v>
      </c>
      <c r="C22" s="50" t="s">
        <v>69</v>
      </c>
      <c r="D22" s="50" t="s">
        <v>102</v>
      </c>
      <c r="E22" s="50" t="s">
        <v>75</v>
      </c>
      <c r="F22" s="11">
        <v>44837</v>
      </c>
      <c r="G22" s="11">
        <v>44915</v>
      </c>
      <c r="H22" s="55" t="s">
        <v>101</v>
      </c>
    </row>
    <row r="23" spans="1:109" ht="76.5" x14ac:dyDescent="0.25">
      <c r="A23" s="53" t="s">
        <v>93</v>
      </c>
      <c r="B23" s="43" t="s">
        <v>79</v>
      </c>
      <c r="C23" s="50" t="s">
        <v>69</v>
      </c>
      <c r="D23" s="50" t="s">
        <v>80</v>
      </c>
      <c r="E23" s="50" t="s">
        <v>75</v>
      </c>
      <c r="F23" s="11">
        <v>44896</v>
      </c>
      <c r="G23" s="11">
        <v>44915</v>
      </c>
      <c r="H23" s="52" t="s">
        <v>100</v>
      </c>
    </row>
  </sheetData>
  <mergeCells count="6">
    <mergeCell ref="B7:C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zoomScale="90" zoomScaleNormal="90" workbookViewId="0">
      <selection activeCell="H12" sqref="H12"/>
    </sheetView>
  </sheetViews>
  <sheetFormatPr baseColWidth="10" defaultRowHeight="15" x14ac:dyDescent="0.25"/>
  <cols>
    <col min="1" max="1" width="36.140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8"/>
      <c r="B2" s="61" t="s">
        <v>0</v>
      </c>
      <c r="C2" s="62"/>
      <c r="D2" s="62"/>
      <c r="E2" s="62"/>
      <c r="F2" s="62"/>
      <c r="G2" s="62"/>
      <c r="H2" s="62"/>
      <c r="I2" s="62"/>
      <c r="J2" s="62"/>
      <c r="K2" s="63"/>
      <c r="L2" s="70"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9"/>
      <c r="B3" s="64"/>
      <c r="C3" s="65"/>
      <c r="D3" s="65"/>
      <c r="E3" s="65"/>
      <c r="F3" s="65"/>
      <c r="G3" s="65"/>
      <c r="H3" s="65"/>
      <c r="I3" s="65"/>
      <c r="J3" s="65"/>
      <c r="K3" s="66"/>
      <c r="L3" s="71"/>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0"/>
      <c r="B4" s="67"/>
      <c r="C4" s="68"/>
      <c r="D4" s="68"/>
      <c r="E4" s="68"/>
      <c r="F4" s="68"/>
      <c r="G4" s="68"/>
      <c r="H4" s="68"/>
      <c r="I4" s="68"/>
      <c r="J4" s="68"/>
      <c r="K4" s="69"/>
      <c r="L4" s="42"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1" t="s">
        <v>19</v>
      </c>
      <c r="B5" s="82"/>
      <c r="C5" s="82"/>
      <c r="D5" s="82"/>
      <c r="E5" s="82"/>
      <c r="F5" s="82"/>
      <c r="G5" s="82"/>
      <c r="H5" s="82"/>
      <c r="I5" s="82"/>
      <c r="J5" s="82"/>
      <c r="K5" s="82"/>
      <c r="L5" s="8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7" t="s">
        <v>13</v>
      </c>
      <c r="B6" s="83" t="str">
        <f>'PLAN DE TRABAJO'!B6:H6</f>
        <v>Implementación del sistema de información del Observatorio Inmobiliario Catastral del IGAC.</v>
      </c>
      <c r="C6" s="84"/>
      <c r="D6" s="84"/>
      <c r="E6" s="84"/>
      <c r="F6" s="84"/>
      <c r="G6" s="84"/>
      <c r="H6" s="84"/>
      <c r="I6" s="84"/>
      <c r="J6" s="84"/>
      <c r="K6" s="84"/>
      <c r="L6" s="85"/>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34" t="s">
        <v>18</v>
      </c>
      <c r="B7" s="86" t="str">
        <f>'PLAN DE TRABAJO'!B7:C7</f>
        <v>Luz Fabiola Gómez Montoya</v>
      </c>
      <c r="C7" s="87"/>
      <c r="D7" s="87"/>
      <c r="E7" s="33" t="s">
        <v>26</v>
      </c>
      <c r="F7" s="35" t="str">
        <f>'PLAN DE TRABAJO'!E7</f>
        <v>Jefe</v>
      </c>
      <c r="G7" s="36"/>
      <c r="H7" s="37"/>
      <c r="I7" s="33" t="s">
        <v>27</v>
      </c>
      <c r="J7" s="88" t="str">
        <f>'PLAN DE TRABAJO'!H7:H7</f>
        <v xml:space="preserve">Oficina Observatorio Inmobiliario Catastral </v>
      </c>
      <c r="K7" s="89"/>
      <c r="L7" s="90"/>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4"/>
      <c r="B8" s="30"/>
      <c r="C8" s="30"/>
      <c r="D8" s="30"/>
      <c r="E8" s="20"/>
      <c r="F8" s="31"/>
      <c r="G8" s="31"/>
      <c r="H8" s="31"/>
      <c r="I8" s="20"/>
      <c r="J8" s="32"/>
      <c r="K8" s="32"/>
      <c r="L8" s="32"/>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2" t="s">
        <v>42</v>
      </c>
      <c r="B9" s="12" t="s">
        <v>49</v>
      </c>
      <c r="C9" s="12" t="s">
        <v>44</v>
      </c>
      <c r="D9" s="12" t="s">
        <v>47</v>
      </c>
      <c r="E9" s="12" t="s">
        <v>15</v>
      </c>
      <c r="F9" s="12" t="s">
        <v>16</v>
      </c>
      <c r="G9" s="12" t="s">
        <v>20</v>
      </c>
      <c r="H9" s="14" t="s">
        <v>21</v>
      </c>
      <c r="I9" s="14" t="s">
        <v>22</v>
      </c>
      <c r="J9" s="14" t="s">
        <v>23</v>
      </c>
      <c r="K9" s="15" t="s">
        <v>24</v>
      </c>
      <c r="L9" s="15"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25.5" customHeight="1" x14ac:dyDescent="0.25">
      <c r="A10" s="38" t="str">
        <f>'PLAN DE TRABAJO'!A10</f>
        <v xml:space="preserve">Fase I - Levantar requerimientos funcionales y no funcionales
</v>
      </c>
      <c r="B10" s="18" t="str">
        <f>'PLAN DE TRABAJO'!B10</f>
        <v>1. Sistema de Gestión de Seguridad de la Información (Inventario de activos de
información). 
2. Sistema de Gestión de Calidad.</v>
      </c>
      <c r="C10" s="8" t="str">
        <f>'PLAN DE TRABAJO'!C10</f>
        <v>Innovación y gestión del conocimiento aplicado.</v>
      </c>
      <c r="D10" s="4" t="str">
        <f>'PLAN DE TRABAJO'!D10</f>
        <v xml:space="preserve">Deisy Fernández - líder funcional OIC
Luisa Camacho - líder técnica DTIC </v>
      </c>
      <c r="E10" s="11">
        <f>'PLAN DE TRABAJO'!F10</f>
        <v>44628</v>
      </c>
      <c r="F10" s="11">
        <f>'PLAN DE TRABAJO'!G10</f>
        <v>44659</v>
      </c>
      <c r="G10" s="19" t="str">
        <f>'PLAN DE TRABAJO'!H10</f>
        <v>Historias de usuario aprobadas.</v>
      </c>
      <c r="H10" s="13"/>
      <c r="I10" s="13"/>
      <c r="J10" s="13"/>
      <c r="K10" s="16"/>
      <c r="L10" s="16"/>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6.5" x14ac:dyDescent="0.25">
      <c r="A11" s="38" t="str">
        <f>'PLAN DE TRABAJO'!A14</f>
        <v xml:space="preserve">Fase II - Levantar requerimientos funcionales y no funcionales
</v>
      </c>
      <c r="B11" s="18" t="str">
        <f>'PLAN DE TRABAJO'!B14</f>
        <v>1. Sistema de Gestión de Seguridad de la Información (Inventario de activos de
información). 
2. Sistema de Gestión de Calidad.</v>
      </c>
      <c r="C11" s="8" t="str">
        <f>'PLAN DE TRABAJO'!C14</f>
        <v>Innovación y gestión del conocimiento aplicado.</v>
      </c>
      <c r="D11" s="4" t="str">
        <f>'PLAN DE TRABAJO'!D14</f>
        <v xml:space="preserve">Deisy Fernández - líder funcional OIC
Luisa Camacho - líder técnica DTIC </v>
      </c>
      <c r="E11" s="11">
        <f>'PLAN DE TRABAJO'!F14</f>
        <v>44683</v>
      </c>
      <c r="F11" s="11">
        <f>'PLAN DE TRABAJO'!G14</f>
        <v>44772</v>
      </c>
      <c r="G11" s="19" t="str">
        <f>'PLAN DE TRABAJO'!H14</f>
        <v>Historias de usuario aprobadas.</v>
      </c>
      <c r="H11" s="13"/>
      <c r="I11" s="13"/>
      <c r="J11" s="13"/>
      <c r="K11" s="16"/>
      <c r="L11" s="16"/>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6.5" x14ac:dyDescent="0.25">
      <c r="A12" s="38" t="str">
        <f>'PLAN DE TRABAJO'!A19</f>
        <v>Fase III - Levantar requerimientos funcionales y no funcionales</v>
      </c>
      <c r="B12" s="18" t="str">
        <f>'PLAN DE TRABAJO'!B19</f>
        <v>1. Sistema de Gestión de Seguridad de la Información (Inventario de activos de
información). 
2. Sistema de Gestión de Calidad.</v>
      </c>
      <c r="C12" s="8" t="str">
        <f>'PLAN DE TRABAJO'!C19</f>
        <v>Innovación y gestión del conocimiento aplicado.</v>
      </c>
      <c r="D12" s="4" t="str">
        <f>'PLAN DE TRABAJO'!D19</f>
        <v xml:space="preserve">Deisy Fernández - líder funcional OIC
Luisa Camacho - líder técnica DTIC </v>
      </c>
      <c r="E12" s="11">
        <f>'PLAN DE TRABAJO'!F19</f>
        <v>44774</v>
      </c>
      <c r="F12" s="11">
        <f>'PLAN DE TRABAJO'!G19</f>
        <v>44793</v>
      </c>
      <c r="G12" s="19" t="str">
        <f>'PLAN DE TRABAJO'!H19</f>
        <v>Historias de usuario aprobadas.</v>
      </c>
      <c r="H12" s="13"/>
      <c r="I12" s="13"/>
      <c r="J12" s="13"/>
      <c r="K12" s="16"/>
      <c r="L12" s="16"/>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76.5" x14ac:dyDescent="0.25">
      <c r="A13" s="38" t="str">
        <f>'PLAN DE TRABAJO'!A20</f>
        <v>Fase III - Diseño de componentes de la fase III</v>
      </c>
      <c r="B13" s="18" t="str">
        <f>'PLAN DE TRABAJO'!B20</f>
        <v>1. Sistema de Gestión de Seguridad de la Información (Inventario de activos de
información). 
2. Sistema de Gestión de Calidad.</v>
      </c>
      <c r="C13" s="8" t="str">
        <f>'PLAN DE TRABAJO'!C20</f>
        <v>Innovación y gestión del conocimiento aplicado.</v>
      </c>
      <c r="D13" s="4" t="str">
        <f>'PLAN DE TRABAJO'!D20</f>
        <v xml:space="preserve">Deisy Fernández - líder funcional OIC
Luisa Camacho - líder técnica DTIC </v>
      </c>
      <c r="E13" s="4">
        <f>'PLAN DE TRABAJO'!F20</f>
        <v>44796</v>
      </c>
      <c r="F13" s="8">
        <f>'PLAN DE TRABAJO'!G20</f>
        <v>44820</v>
      </c>
      <c r="G13" s="19" t="str">
        <f>'PLAN DE TRABAJO'!H20</f>
        <v xml:space="preserve"> Mockups aprobados</v>
      </c>
      <c r="H13" s="13"/>
      <c r="I13" s="13"/>
      <c r="J13" s="13"/>
      <c r="K13" s="17"/>
      <c r="L13" s="17"/>
    </row>
    <row r="14" spans="1:111" ht="102" x14ac:dyDescent="0.25">
      <c r="A14" s="38" t="str">
        <f>'PLAN DE TRABAJO'!A22</f>
        <v>Fase III - alistamiento</v>
      </c>
      <c r="B14" s="18" t="str">
        <f>'PLAN DE TRABAJO'!B22</f>
        <v>1. Sistema de Gestión de Seguridad de la Información (Inventario de activos de
información). 
2. Sistema de Gestión de Calidad.</v>
      </c>
      <c r="C14" s="8" t="str">
        <f>'PLAN DE TRABAJO'!C22</f>
        <v>Innovación y gestión del conocimiento aplicado.</v>
      </c>
      <c r="D14" s="4" t="str">
        <f>'PLAN DE TRABAJO'!D22</f>
        <v xml:space="preserve">Deisy Fernández - líder funcional OIC
Luisa Camacho - líder técnica DTIC 
Omar - líder Sistema de Gestión de Calidad </v>
      </c>
      <c r="E14" s="4">
        <f>'PLAN DE TRABAJO'!F22</f>
        <v>44837</v>
      </c>
      <c r="F14" s="8">
        <f>'PLAN DE TRABAJO'!G22</f>
        <v>44915</v>
      </c>
      <c r="G14" s="19" t="str">
        <f>'PLAN DE TRABAJO'!H22</f>
        <v>-Procedimientos del subproceso de dinámica inmobiliaria elaborados.
-Personal del OIC  capacitado en el manejo del sistema de información</v>
      </c>
      <c r="H14" s="13"/>
      <c r="I14" s="13"/>
      <c r="J14" s="13"/>
      <c r="K14" s="17"/>
      <c r="L14" s="17"/>
    </row>
    <row r="15" spans="1:111" ht="76.5" x14ac:dyDescent="0.25">
      <c r="A15" s="38" t="str">
        <f>'PLAN DE TRABAJO'!A21</f>
        <v>Fase III - Pruebas de usabilidad y funcionamiento</v>
      </c>
      <c r="B15" s="18" t="str">
        <f>'PLAN DE TRABAJO'!B21</f>
        <v>1. Sistema de Gestión de Seguridad de la Información (Inventario de activos de
información). 
2. Sistema de Gestión de Calidad.</v>
      </c>
      <c r="C15" s="8" t="str">
        <f>'PLAN DE TRABAJO'!C21</f>
        <v>Innovación y gestión del conocimiento aplicado.</v>
      </c>
      <c r="D15" s="4" t="str">
        <f>'PLAN DE TRABAJO'!D21</f>
        <v xml:space="preserve">Deisy Fernández - líder funcional OIC
Luisa Camacho - líder técnica DTIC </v>
      </c>
      <c r="E15" s="4">
        <f>'PLAN DE TRABAJO'!F21</f>
        <v>44823</v>
      </c>
      <c r="F15" s="8">
        <f>'PLAN DE TRABAJO'!G21</f>
        <v>44834</v>
      </c>
      <c r="G15" s="19" t="str">
        <f>'PLAN DE TRABAJO'!H21</f>
        <v>Reportes de pruebas.</v>
      </c>
      <c r="H15" s="13"/>
      <c r="I15" s="13"/>
      <c r="J15" s="13"/>
      <c r="K15" s="17"/>
      <c r="L15" s="17"/>
    </row>
    <row r="16" spans="1:111" ht="76.5" x14ac:dyDescent="0.25">
      <c r="A16" s="38" t="str">
        <f>'PLAN DE TRABAJO'!A23</f>
        <v>Fase III - Puesta en producción</v>
      </c>
      <c r="B16" s="18" t="str">
        <f>'PLAN DE TRABAJO'!B23</f>
        <v>1. Sistema de Gestión de Seguridad de la Información (Inventario de activos de
información). 
2. Sistema de Gestión de Calidad.</v>
      </c>
      <c r="C16" s="8" t="str">
        <f>'PLAN DE TRABAJO'!C23</f>
        <v>Innovación y gestión del conocimiento aplicado.</v>
      </c>
      <c r="D16" s="4" t="str">
        <f>'PLAN DE TRABAJO'!D23</f>
        <v xml:space="preserve">Deisy Fernández - líder funcional OIC
Luisa Camacho - líder técnica DTIC </v>
      </c>
      <c r="E16" s="4">
        <f>'PLAN DE TRABAJO'!F23</f>
        <v>44896</v>
      </c>
      <c r="F16" s="8">
        <f>'PLAN DE TRABAJO'!G23</f>
        <v>44915</v>
      </c>
      <c r="G16" s="19" t="str">
        <f>'PLAN DE TRABAJO'!H23</f>
        <v>Sistema de información del OIC implementado</v>
      </c>
      <c r="H16" s="13"/>
      <c r="I16" s="13"/>
      <c r="J16" s="13"/>
      <c r="K16" s="17"/>
      <c r="L16" s="17"/>
    </row>
    <row r="17" spans="1:12" x14ac:dyDescent="0.25">
      <c r="A17" s="38" t="e">
        <f>'PLAN DE TRABAJO'!#REF!</f>
        <v>#REF!</v>
      </c>
      <c r="B17" s="18" t="e">
        <f>'PLAN DE TRABAJO'!#REF!</f>
        <v>#REF!</v>
      </c>
      <c r="C17" s="8" t="e">
        <f>'PLAN DE TRABAJO'!#REF!</f>
        <v>#REF!</v>
      </c>
      <c r="D17" s="4" t="e">
        <f>'PLAN DE TRABAJO'!#REF!</f>
        <v>#REF!</v>
      </c>
      <c r="E17" s="4" t="e">
        <f>'PLAN DE TRABAJO'!#REF!</f>
        <v>#REF!</v>
      </c>
      <c r="F17" s="8" t="e">
        <f>'PLAN DE TRABAJO'!#REF!</f>
        <v>#REF!</v>
      </c>
      <c r="G17" s="19" t="e">
        <f>'PLAN DE TRABAJO'!#REF!</f>
        <v>#REF!</v>
      </c>
      <c r="H17" s="13"/>
      <c r="I17" s="13"/>
      <c r="J17" s="13"/>
      <c r="K17" s="17"/>
      <c r="L17" s="17"/>
    </row>
    <row r="18" spans="1:12" x14ac:dyDescent="0.25">
      <c r="A18" s="38" t="e">
        <f>'PLAN DE TRABAJO'!#REF!</f>
        <v>#REF!</v>
      </c>
      <c r="B18" s="18" t="e">
        <f>'PLAN DE TRABAJO'!#REF!</f>
        <v>#REF!</v>
      </c>
      <c r="C18" s="8" t="e">
        <f>'PLAN DE TRABAJO'!#REF!</f>
        <v>#REF!</v>
      </c>
      <c r="D18" s="4" t="e">
        <f>'PLAN DE TRABAJO'!#REF!</f>
        <v>#REF!</v>
      </c>
      <c r="E18" s="4" t="e">
        <f>'PLAN DE TRABAJO'!#REF!</f>
        <v>#REF!</v>
      </c>
      <c r="F18" s="8" t="e">
        <f>'PLAN DE TRABAJO'!#REF!</f>
        <v>#REF!</v>
      </c>
      <c r="G18" s="19" t="e">
        <f>'PLAN DE TRABAJO'!#REF!</f>
        <v>#REF!</v>
      </c>
      <c r="H18" s="13"/>
      <c r="I18" s="13"/>
      <c r="J18" s="13"/>
      <c r="K18" s="17"/>
      <c r="L18" s="17"/>
    </row>
    <row r="19" spans="1:12" x14ac:dyDescent="0.25">
      <c r="A19" s="38" t="e">
        <f>'PLAN DE TRABAJO'!#REF!</f>
        <v>#REF!</v>
      </c>
      <c r="B19" s="18" t="e">
        <f>'PLAN DE TRABAJO'!#REF!</f>
        <v>#REF!</v>
      </c>
      <c r="C19" s="8" t="e">
        <f>'PLAN DE TRABAJO'!#REF!</f>
        <v>#REF!</v>
      </c>
      <c r="D19" s="4" t="e">
        <f>'PLAN DE TRABAJO'!#REF!</f>
        <v>#REF!</v>
      </c>
      <c r="E19" s="4" t="e">
        <f>'PLAN DE TRABAJO'!#REF!</f>
        <v>#REF!</v>
      </c>
      <c r="F19" s="8" t="e">
        <f>'PLAN DE TRABAJO'!#REF!</f>
        <v>#REF!</v>
      </c>
      <c r="G19" s="19" t="e">
        <f>'PLAN DE TRABAJO'!#REF!</f>
        <v>#REF!</v>
      </c>
      <c r="H19" s="13"/>
      <c r="I19" s="13"/>
      <c r="J19" s="13"/>
      <c r="K19" s="17"/>
      <c r="L19" s="17"/>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2022-12-05T16:02:35Z</dcterms:modified>
</cp:coreProperties>
</file>