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https://d.docs.live.net/f8162499f3aedaf9/Documentos/IGAC/Contrato/Soportes para Contrato/2022/Ejecución del contrato/Gestión del Cambio/Matrices G_Cambio 2022/Seguimiento DIC2022/"/>
    </mc:Choice>
  </mc:AlternateContent>
  <xr:revisionPtr revIDLastSave="41" documentId="13_ncr:1_{247C5D4A-8CE7-4E3F-9925-371002A47080}" xr6:coauthVersionLast="47" xr6:coauthVersionMax="47" xr10:uidLastSave="{CC40621B-E6DF-4F4E-84C1-5081112B20DF}"/>
  <bookViews>
    <workbookView xWindow="-120" yWindow="-120" windowWidth="20730" windowHeight="11040" activeTab="3" xr2:uid="{00000000-000D-0000-FFFF-FFFF00000000}"/>
  </bookViews>
  <sheets>
    <sheet name="INSTRUCCIONES" sheetId="5" r:id="rId1"/>
    <sheet name="ANÁLISIS" sheetId="1" r:id="rId2"/>
    <sheet name="PLAN DE TRABAJO" sheetId="2" r:id="rId3"/>
    <sheet name="SEGUIMIENTO"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2" i="3" l="1"/>
  <c r="B12" i="3"/>
  <c r="C12" i="3"/>
  <c r="D12" i="3"/>
  <c r="E12" i="3"/>
  <c r="F12" i="3"/>
  <c r="G12" i="3"/>
  <c r="D10" i="3"/>
  <c r="E10" i="3"/>
  <c r="F10" i="3"/>
  <c r="G10" i="3"/>
  <c r="D11" i="3"/>
  <c r="E11" i="3"/>
  <c r="F11" i="3"/>
  <c r="G11" i="3"/>
  <c r="F7" i="3"/>
  <c r="J7" i="3"/>
  <c r="B7" i="3"/>
  <c r="B6" i="3"/>
  <c r="C10" i="3"/>
  <c r="C11" i="3"/>
  <c r="B10" i="3"/>
  <c r="B11" i="3"/>
  <c r="A10" i="3"/>
  <c r="A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tc={9FA461FE-F2A0-479F-BFC7-A91ADDC1E6A0}</author>
    <author>tc={E97076DE-01DE-41FF-A8AE-F73084D01A4B}</author>
    <author>tc={4B73AC74-4A04-407F-8E24-09F005805E2D}</author>
  </authors>
  <commentList>
    <comment ref="A10" authorId="0" shapeId="0" xr:uid="{9FA461FE-F2A0-479F-BFC7-A91ADDC1E6A0}">
      <text>
        <t>[Comentario encadenado]
Su versión de Excel le permite leer este comentario encadenado; sin embargo, las ediciones que se apliquen se quitarán si el archivo se abre en una versión más reciente de Excel. Más información: https://go.microsoft.com/fwlink/?linkid=870924
Comentario:
    Hacer instructivos sobre el uso de servicios para consumo de WMS, WFF, cómo consultar servicios en CeM
Respuesta:
    Pasos 1 2 y 3 pueden estar en el GitBook - consultas frecuentes - cómo acceder a los datos</t>
      </text>
    </comment>
    <comment ref="A11" authorId="1" shapeId="0" xr:uid="{E97076DE-01DE-41FF-A8AE-F73084D01A4B}">
      <text>
        <t>[Comentario encadenado]
Su versión de Excel le permite leer este comentario encadenado; sin embargo, las ediciones que se apliquen se quitarán si el archivo se abre en una versión más reciente de Excel. Más información: https://go.microsoft.com/fwlink/?linkid=870924
Comentario:
    Infografía con pasos del GITBook socializada en correo electrónico</t>
      </text>
    </comment>
    <comment ref="A12" authorId="2" shapeId="0" xr:uid="{4B73AC74-4A04-407F-8E24-09F005805E2D}">
      <text>
        <t>[Comentario encadenado]
Su versión de Excel le permite leer este comentario encadenado; sin embargo, las ediciones que se apliquen se quitarán si el archivo se abre en una versión más reciente de Excel. Más información: https://go.microsoft.com/fwlink/?linkid=870924
Comentario:
    Socialización a nivel institucional de cómo hacer uso de este tipo de servicios</t>
      </text>
    </comment>
  </commentList>
</comments>
</file>

<file path=xl/sharedStrings.xml><?xml version="1.0" encoding="utf-8"?>
<sst xmlns="http://schemas.openxmlformats.org/spreadsheetml/2006/main" count="122" uniqueCount="93">
  <si>
    <t>Matriz de Gestión de Cambios</t>
  </si>
  <si>
    <t>FO-SGI-PC0X-01</t>
  </si>
  <si>
    <t>Versión 1</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</si>
  <si>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</si>
  <si>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</si>
  <si>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</si>
  <si>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</si>
  <si>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</si>
  <si>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</si>
  <si>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</si>
  <si>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</si>
  <si>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</si>
  <si>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</si>
  <si>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</si>
  <si>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</si>
  <si>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</si>
  <si>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</si>
  <si>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</si>
  <si>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</si>
  <si>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</si>
  <si>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</si>
  <si>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</si>
  <si>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r>
      <t xml:space="preserve">Componente SGI: </t>
    </r>
    <r>
      <rPr>
        <sz val="11"/>
        <color theme="1"/>
        <rFont val="Calibri"/>
        <family val="2"/>
        <scheme val="minor"/>
      </rPr>
      <t>En este campo relacione el componente del SGI al cual se encuentre asociada la actividad a desarrollar.</t>
    </r>
  </si>
  <si>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</si>
  <si>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</si>
  <si>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</si>
  <si>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</si>
  <si>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</si>
  <si>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</si>
  <si>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</si>
  <si>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</si>
  <si>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</si>
  <si>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</si>
  <si>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</si>
  <si>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</si>
  <si>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t>ANÁLISIS</t>
  </si>
  <si>
    <t>DESCRIPCIÓN DEL CAMBIO
(justificación y detalles del cambio)</t>
  </si>
  <si>
    <t xml:space="preserve">CAUSA DEL CAMBIO 
</t>
  </si>
  <si>
    <t>TIPO DE CAMBIO</t>
  </si>
  <si>
    <t>CLASIFICACIÓN DEL CAMBIO</t>
  </si>
  <si>
    <t>COMPONENTE DEL SGI QUE IMPACTA</t>
  </si>
  <si>
    <t>PROCESO (S) QUE IMPACTA</t>
  </si>
  <si>
    <t>RIESGOS</t>
  </si>
  <si>
    <t>POSIBLES IMPACTOS QUE PUEDA GENERAR</t>
  </si>
  <si>
    <t>METAS O PRODUCTOS ESPERADOS</t>
  </si>
  <si>
    <t>FECHA ESTIMADA DE IMPLEMENTACIÓN</t>
  </si>
  <si>
    <t>Acceso de datos a través de servicios por parte del usuario interno y externo</t>
  </si>
  <si>
    <t xml:space="preserve"> - Alta demanda de datos solicitudos por los usuarios
 - Necesidad de intercambiar datos geográficos</t>
  </si>
  <si>
    <t>Interno</t>
  </si>
  <si>
    <t>Operativo/Funcional</t>
  </si>
  <si>
    <t>SGC
SGSI</t>
  </si>
  <si>
    <t xml:space="preserve">Todos los procesos </t>
  </si>
  <si>
    <t>Posibilidad de incumplimiento de respuesta a los usuarios</t>
  </si>
  <si>
    <t>Generación y disposición de servicios en línea.
Interoperabilidad de datos
Disminución de tiempos de  entrega de información y respuesta a los usuarios.</t>
  </si>
  <si>
    <t>Plataforma institucional robustecida</t>
  </si>
  <si>
    <t>PLAN DE IMPLEMENTACIÓN DEL CAMBIO</t>
  </si>
  <si>
    <t>DESCRIPCIÓN DEL CAMBIO</t>
  </si>
  <si>
    <t>Acceso de datos a través de servicios web por parte del usuario interno y externo</t>
  </si>
  <si>
    <t>RESPONSABLE IMPLEMENTACIÓN:</t>
  </si>
  <si>
    <t>Johanna Ma. Díaz Díaz</t>
  </si>
  <si>
    <t>CARGO</t>
  </si>
  <si>
    <t>Contratista</t>
  </si>
  <si>
    <t>DEPENDENCIA</t>
  </si>
  <si>
    <t>Dirección de Gestión de Información Geográfica</t>
  </si>
  <si>
    <t xml:space="preserve">ACTIVIDAD </t>
  </si>
  <si>
    <t xml:space="preserve">COMPONENTE SGI </t>
  </si>
  <si>
    <t>PROCESO</t>
  </si>
  <si>
    <t xml:space="preserve">RESPONSABLE </t>
  </si>
  <si>
    <t>RECURSOS REQUERIDOS</t>
  </si>
  <si>
    <t>FECHA INICIO</t>
  </si>
  <si>
    <t>FECHA FINALIZACIÓN</t>
  </si>
  <si>
    <t>PRODUCTO O META</t>
  </si>
  <si>
    <t>Gestión Cartográfica</t>
  </si>
  <si>
    <t>Daniela Marin/ Ana Corredor/ Carol Chicuazuque</t>
  </si>
  <si>
    <t>N/A</t>
  </si>
  <si>
    <t>Pantallazo GitBook y/o URL</t>
  </si>
  <si>
    <t>Crear una infografía sencilla con pasos para consumo de servicios, y su socialización a través de correo electrónico</t>
  </si>
  <si>
    <t>Daniela Marin/ Ana Corredor/ Carol Chicuazuque/ Oficina Asesora de Comunicaciones</t>
  </si>
  <si>
    <t>Inforgrafía y mensaje de correo electrónico</t>
  </si>
  <si>
    <t>Socialización a través de video</t>
  </si>
  <si>
    <t>Video y mensaje de correo electrónico</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</si>
  <si>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</si>
  <si>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</si>
  <si>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</si>
  <si>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</si>
  <si>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</si>
  <si>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</si>
  <si>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</si>
  <si>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Generar guías en el GitBook que faciliten el uso de los servicios disponibles</t>
  </si>
  <si>
    <t>Orlando Maya</t>
  </si>
  <si>
    <t>Se evidencia pantallazo que contiene enlace para acceder a la guia de ayuda para el uso de los servicios  de Colombia en Mapas. Se ingresa al enlace  https://igac-geo-app.gitbook.io/colombia-en-mapas/ y se valida funcionalidades de la guía.</t>
  </si>
  <si>
    <t>Con corte a 30/09/2022 se evidencia vídeo tutorial de geoservicios</t>
  </si>
  <si>
    <t>Con corte a 31/12/2022 se evidencia enío de correo electrónico con pasos para acceso a la información y una infografia para tal fin.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</si>
</sst>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5"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
      <sz val="12"/>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1" fillId="0" borderId="0" xfId="1"/>
    <xf numFmtId="0" fontId="4" fillId="0" borderId="0" xfId="1" applyFont="1" applyAlignment="1">
      <alignment vertical="center"/>
    </xf>
    <xf numFmtId="0" fontId="5" fillId="0" borderId="0" xfId="1" applyFont="1" applyAlignment="1">
      <alignment horizontal="center" vertical="center"/>
    </xf>
    <xf numFmtId="0" fontId="10"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0" xfId="1" applyFont="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Alignment="1">
      <alignment horizontal="left" vertical="center" wrapText="1"/>
    </xf>
    <xf numFmtId="0" fontId="5" fillId="0" borderId="0" xfId="1" applyFont="1" applyAlignment="1">
      <alignment vertical="center" wrapText="1"/>
    </xf>
    <xf numFmtId="0" fontId="10" fillId="2" borderId="28" xfId="1" applyFont="1" applyFill="1" applyBorder="1" applyAlignment="1">
      <alignment horizontal="left" vertical="center" wrapText="1"/>
    </xf>
    <xf numFmtId="0" fontId="5" fillId="0" borderId="10" xfId="1" applyFont="1" applyBorder="1" applyAlignment="1">
      <alignment vertical="center" wrapText="1"/>
    </xf>
    <xf numFmtId="0" fontId="5" fillId="0" borderId="29" xfId="1" applyFont="1" applyBorder="1" applyAlignment="1">
      <alignment vertical="center" wrapText="1"/>
    </xf>
    <xf numFmtId="0" fontId="10" fillId="2" borderId="30" xfId="1" applyFont="1" applyFill="1" applyBorder="1" applyAlignment="1">
      <alignment horizontal="center" vertical="center" wrapText="1"/>
    </xf>
    <xf numFmtId="0" fontId="0" fillId="0" borderId="10" xfId="0" applyBorder="1"/>
    <xf numFmtId="0" fontId="0" fillId="0" borderId="29" xfId="0" applyBorder="1"/>
    <xf numFmtId="0" fontId="0" fillId="0" borderId="31" xfId="0" applyBorder="1"/>
    <xf numFmtId="0" fontId="6" fillId="0" borderId="0" xfId="1" applyFont="1" applyAlignment="1">
      <alignment horizontal="lef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Border="1" applyAlignment="1">
      <alignment vertical="center" wrapText="1"/>
    </xf>
    <xf numFmtId="0" fontId="6" fillId="0" borderId="24" xfId="1" applyFont="1" applyBorder="1" applyAlignment="1">
      <alignment vertical="center" wrapText="1"/>
    </xf>
    <xf numFmtId="0" fontId="6" fillId="0" borderId="12" xfId="1" applyFont="1" applyBorder="1" applyAlignment="1">
      <alignment vertical="center" wrapText="1"/>
    </xf>
    <xf numFmtId="0" fontId="6" fillId="0" borderId="3" xfId="1" applyFont="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1" fillId="0" borderId="8" xfId="1" applyBorder="1" applyAlignment="1">
      <alignment horizontal="justify" vertical="center" wrapText="1"/>
    </xf>
    <xf numFmtId="14" fontId="1" fillId="0" borderId="8" xfId="1" applyNumberFormat="1" applyBorder="1" applyAlignment="1">
      <alignment horizontal="center" vertical="center" wrapText="1"/>
    </xf>
    <xf numFmtId="0" fontId="1" fillId="0" borderId="1" xfId="1" applyBorder="1" applyAlignment="1">
      <alignment vertical="center" wrapText="1"/>
    </xf>
    <xf numFmtId="0" fontId="1" fillId="0" borderId="1" xfId="1" applyBorder="1" applyAlignment="1">
      <alignment horizontal="justify" vertical="center" wrapText="1"/>
    </xf>
    <xf numFmtId="0" fontId="1" fillId="0" borderId="1" xfId="1" applyBorder="1" applyAlignment="1">
      <alignment horizontal="center" vertical="center" wrapText="1"/>
    </xf>
    <xf numFmtId="0" fontId="1" fillId="0" borderId="8" xfId="1" applyBorder="1" applyAlignment="1">
      <alignment horizontal="center" vertical="center" wrapText="1"/>
    </xf>
    <xf numFmtId="0" fontId="1" fillId="0" borderId="1" xfId="1" applyBorder="1" applyAlignment="1">
      <alignment horizontal="left" vertical="center" wrapText="1"/>
    </xf>
    <xf numFmtId="0" fontId="14" fillId="0" borderId="1" xfId="0" applyFont="1" applyBorder="1" applyAlignment="1">
      <alignment horizontal="center" vertical="center" wrapText="1"/>
    </xf>
    <xf numFmtId="0" fontId="1" fillId="0" borderId="34" xfId="1" applyBorder="1" applyAlignment="1">
      <alignment horizontal="center" vertical="center" wrapText="1"/>
    </xf>
    <xf numFmtId="0" fontId="1" fillId="0" borderId="34" xfId="1" applyBorder="1" applyAlignment="1">
      <alignment horizontal="justify" vertical="center" wrapText="1"/>
    </xf>
    <xf numFmtId="14" fontId="1" fillId="0" borderId="34" xfId="1" applyNumberFormat="1" applyBorder="1" applyAlignment="1">
      <alignment horizontal="center" vertical="center" wrapText="1"/>
    </xf>
    <xf numFmtId="0" fontId="1" fillId="0" borderId="36" xfId="1" applyBorder="1" applyAlignment="1">
      <alignment horizontal="center" vertical="center" wrapText="1"/>
    </xf>
    <xf numFmtId="0" fontId="1" fillId="0" borderId="36" xfId="1" applyBorder="1" applyAlignment="1">
      <alignment horizontal="justify" vertical="center" wrapText="1"/>
    </xf>
    <xf numFmtId="14" fontId="1" fillId="0" borderId="36" xfId="1" applyNumberFormat="1" applyBorder="1" applyAlignment="1">
      <alignment horizontal="center" vertical="center" wrapText="1"/>
    </xf>
    <xf numFmtId="0" fontId="1" fillId="0" borderId="38" xfId="1" applyBorder="1" applyAlignment="1">
      <alignment horizontal="center" vertical="center" wrapText="1"/>
    </xf>
    <xf numFmtId="0" fontId="1" fillId="0" borderId="0" xfId="1" applyAlignment="1">
      <alignment vertical="center"/>
    </xf>
    <xf numFmtId="14" fontId="1" fillId="0" borderId="1" xfId="1" applyNumberFormat="1" applyBorder="1" applyAlignment="1">
      <alignment horizontal="center" vertical="center" wrapText="1"/>
    </xf>
    <xf numFmtId="14" fontId="1" fillId="0" borderId="39" xfId="1" applyNumberFormat="1" applyBorder="1" applyAlignment="1">
      <alignment horizontal="center" vertical="center" wrapText="1"/>
    </xf>
    <xf numFmtId="14" fontId="1" fillId="0" borderId="1" xfId="1" applyNumberFormat="1" applyBorder="1" applyAlignment="1">
      <alignment vertical="center" wrapText="1"/>
    </xf>
    <xf numFmtId="0" fontId="1" fillId="0" borderId="3" xfId="1" applyBorder="1" applyAlignment="1">
      <alignment horizontal="left" vertical="center" wrapText="1"/>
    </xf>
    <xf numFmtId="0" fontId="1" fillId="0" borderId="35" xfId="1" applyBorder="1" applyAlignment="1">
      <alignment horizontal="left" vertical="center" wrapText="1"/>
    </xf>
    <xf numFmtId="0" fontId="1" fillId="0" borderId="34" xfId="1" applyBorder="1" applyAlignment="1">
      <alignment horizontal="left" vertical="center" wrapText="1"/>
    </xf>
    <xf numFmtId="0" fontId="1" fillId="0" borderId="37" xfId="1" applyBorder="1" applyAlignment="1">
      <alignment vertical="center" wrapText="1"/>
    </xf>
    <xf numFmtId="0" fontId="1" fillId="0" borderId="40" xfId="1" applyBorder="1" applyAlignment="1">
      <alignment vertical="center" wrapText="1"/>
    </xf>
    <xf numFmtId="9"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horizontal="left" wrapText="1"/>
    </xf>
    <xf numFmtId="0" fontId="11" fillId="0" borderId="0" xfId="0" applyFont="1" applyAlignment="1">
      <alignment horizontal="left" wrapText="1"/>
    </xf>
    <xf numFmtId="0" fontId="3" fillId="0" borderId="20" xfId="1" applyFont="1" applyBorder="1" applyAlignment="1">
      <alignment horizontal="center" vertical="top" wrapText="1"/>
    </xf>
    <xf numFmtId="0" fontId="3" fillId="0" borderId="22" xfId="1" applyFont="1" applyBorder="1" applyAlignment="1">
      <alignment horizontal="center" vertical="top" wrapText="1"/>
    </xf>
    <xf numFmtId="0" fontId="3" fillId="0" borderId="23" xfId="1" applyFont="1" applyBorder="1" applyAlignment="1">
      <alignment horizontal="center" vertical="top" wrapText="1"/>
    </xf>
    <xf numFmtId="0" fontId="9" fillId="0" borderId="14" xfId="1" applyFont="1" applyBorder="1" applyAlignment="1">
      <alignment horizontal="center" vertical="center"/>
    </xf>
    <xf numFmtId="0" fontId="9" fillId="0" borderId="5" xfId="1" applyFont="1" applyBorder="1" applyAlignment="1">
      <alignment horizontal="center" vertical="center"/>
    </xf>
    <xf numFmtId="0" fontId="9" fillId="0" borderId="11" xfId="1" applyFont="1" applyBorder="1" applyAlignment="1">
      <alignment horizontal="center" vertical="center"/>
    </xf>
    <xf numFmtId="0" fontId="9" fillId="0" borderId="2" xfId="1" applyFont="1" applyBorder="1" applyAlignment="1">
      <alignment horizontal="center" vertical="center"/>
    </xf>
    <xf numFmtId="0" fontId="9" fillId="0" borderId="0" xfId="1" applyFont="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6" xfId="1" applyFont="1" applyBorder="1" applyAlignment="1">
      <alignment horizontal="center" vertical="center"/>
    </xf>
    <xf numFmtId="0" fontId="9" fillId="0" borderId="17" xfId="1" applyFont="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5" xfId="1" applyFont="1" applyBorder="1" applyAlignment="1">
      <alignment horizontal="center" vertical="center" wrapText="1"/>
    </xf>
    <xf numFmtId="0" fontId="5" fillId="0" borderId="10" xfId="1" applyFont="1" applyBorder="1" applyAlignment="1">
      <alignment horizontal="left" vertical="center" wrapText="1"/>
    </xf>
    <xf numFmtId="0" fontId="5" fillId="0" borderId="4" xfId="1" applyFont="1" applyBorder="1" applyAlignment="1">
      <alignment horizontal="left" vertical="center" wrapText="1"/>
    </xf>
    <xf numFmtId="0" fontId="5" fillId="0" borderId="3" xfId="1" applyFont="1" applyBorder="1" applyAlignment="1">
      <alignment horizontal="left" vertical="center" wrapText="1"/>
    </xf>
    <xf numFmtId="0" fontId="9" fillId="0" borderId="2" xfId="1" applyFont="1" applyBorder="1" applyAlignment="1">
      <alignment horizontal="center" vertical="center" wrapText="1"/>
    </xf>
    <xf numFmtId="0" fontId="9" fillId="0" borderId="0" xfId="1" applyFont="1" applyAlignment="1">
      <alignment horizontal="center" vertical="center" wrapText="1"/>
    </xf>
    <xf numFmtId="0" fontId="6" fillId="0" borderId="10" xfId="1" applyFont="1" applyBorder="1" applyAlignment="1">
      <alignment horizontal="lef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wrapText="1"/>
    </xf>
    <xf numFmtId="0" fontId="6" fillId="0" borderId="33" xfId="1" applyFont="1" applyBorder="1" applyAlignment="1">
      <alignment horizontal="left" vertical="center" wrapText="1"/>
    </xf>
    <xf numFmtId="0" fontId="6" fillId="0" borderId="24" xfId="1" applyFont="1" applyBorder="1" applyAlignment="1">
      <alignment horizontal="left" vertical="center" wrapText="1"/>
    </xf>
    <xf numFmtId="0" fontId="6" fillId="0" borderId="33"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7" xfId="1" applyFont="1" applyBorder="1" applyAlignment="1">
      <alignment horizontal="center" vertical="center"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iana Jaramillo Ramirez" id="{3A4F5263-1901-4393-A6EF-6E9742037B4D}" userId="S::mariana.jaramillo@igac.gov.co::f250617c-1b20-4a15-9fdf-3913eae5bb1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0" dT="2022-06-09T14:02:46.69" personId="{3A4F5263-1901-4393-A6EF-6E9742037B4D}" id="{9FA461FE-F2A0-479F-BFC7-A91ADDC1E6A0}">
    <text>Hacer instructivos sobre el uso de servicios para consumo de WMS, WFF, cómo consultar servicios en CeM</text>
  </threadedComment>
  <threadedComment ref="A10" dT="2022-06-09T14:02:55.95" personId="{3A4F5263-1901-4393-A6EF-6E9742037B4D}" id="{5DABED7C-C7C3-45AE-B708-FB3E6F3F5284}" parentId="{9FA461FE-F2A0-479F-BFC7-A91ADDC1E6A0}">
    <text>Pasos 1 2 y 3 pueden estar en el GitBook - consultas frecuentes - cómo acceder a los datos</text>
  </threadedComment>
  <threadedComment ref="A11" dT="2022-06-09T14:03:20.78" personId="{3A4F5263-1901-4393-A6EF-6E9742037B4D}" id="{E97076DE-01DE-41FF-A8AE-F73084D01A4B}">
    <text>Infografía con pasos del GITBook socializada en correo electrónico</text>
  </threadedComment>
  <threadedComment ref="A12" dT="2022-06-09T14:03:15.26" personId="{3A4F5263-1901-4393-A6EF-6E9742037B4D}" id="{4B73AC74-4A04-407F-8E24-09F005805E2D}">
    <text>Socialización a nivel institucional de cómo hacer uso de este tipo de servicios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28" zoomScale="90" zoomScaleNormal="90" workbookViewId="0">
      <selection activeCell="B2" sqref="B2:I4"/>
    </sheetView>
  </sheetViews>
  <sheetFormatPr baseColWidth="10" defaultColWidth="11.5703125"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63"/>
      <c r="B2" s="66" t="s">
        <v>0</v>
      </c>
      <c r="C2" s="67"/>
      <c r="D2" s="67"/>
      <c r="E2" s="67"/>
      <c r="F2" s="67"/>
      <c r="G2" s="67"/>
      <c r="H2" s="67"/>
      <c r="I2" s="68"/>
      <c r="J2" s="75" t="s">
        <v>1</v>
      </c>
    </row>
    <row r="3" spans="1:10" x14ac:dyDescent="0.25">
      <c r="A3" s="64"/>
      <c r="B3" s="69"/>
      <c r="C3" s="70"/>
      <c r="D3" s="70"/>
      <c r="E3" s="70"/>
      <c r="F3" s="70"/>
      <c r="G3" s="70"/>
      <c r="H3" s="70"/>
      <c r="I3" s="71"/>
      <c r="J3" s="76"/>
    </row>
    <row r="4" spans="1:10" ht="15.75" thickBot="1" x14ac:dyDescent="0.3">
      <c r="A4" s="65"/>
      <c r="B4" s="72"/>
      <c r="C4" s="73"/>
      <c r="D4" s="73"/>
      <c r="E4" s="73"/>
      <c r="F4" s="73"/>
      <c r="G4" s="73"/>
      <c r="H4" s="73"/>
      <c r="I4" s="74"/>
      <c r="J4" s="34" t="s">
        <v>2</v>
      </c>
    </row>
    <row r="6" spans="1:10" ht="18.75" x14ac:dyDescent="0.3">
      <c r="A6" s="32" t="s">
        <v>3</v>
      </c>
    </row>
    <row r="8" spans="1:10" x14ac:dyDescent="0.25">
      <c r="A8" t="s">
        <v>4</v>
      </c>
    </row>
    <row r="10" spans="1:10" x14ac:dyDescent="0.25">
      <c r="A10" s="33" t="s">
        <v>5</v>
      </c>
    </row>
    <row r="11" spans="1:10" x14ac:dyDescent="0.25">
      <c r="A11" s="31" t="s">
        <v>6</v>
      </c>
    </row>
    <row r="12" spans="1:10" x14ac:dyDescent="0.25">
      <c r="A12" s="31" t="s">
        <v>7</v>
      </c>
    </row>
    <row r="13" spans="1:10" x14ac:dyDescent="0.25">
      <c r="A13" t="s">
        <v>8</v>
      </c>
    </row>
    <row r="14" spans="1:10" x14ac:dyDescent="0.25">
      <c r="A14" t="s">
        <v>9</v>
      </c>
    </row>
    <row r="15" spans="1:10" ht="15" customHeight="1" x14ac:dyDescent="0.25">
      <c r="A15" s="62" t="s">
        <v>10</v>
      </c>
      <c r="B15" s="62"/>
      <c r="C15" s="62"/>
      <c r="D15" s="62"/>
      <c r="E15" s="62"/>
      <c r="F15" s="62"/>
      <c r="G15" s="62"/>
      <c r="H15" s="62"/>
      <c r="I15" s="62"/>
      <c r="J15" s="62"/>
    </row>
    <row r="16" spans="1:10" x14ac:dyDescent="0.25">
      <c r="A16" s="62"/>
      <c r="B16" s="62"/>
      <c r="C16" s="62"/>
      <c r="D16" s="62"/>
      <c r="E16" s="62"/>
      <c r="F16" s="62"/>
      <c r="G16" s="62"/>
      <c r="H16" s="62"/>
      <c r="I16" s="62"/>
      <c r="J16" s="62"/>
    </row>
    <row r="17" spans="1:10" x14ac:dyDescent="0.25">
      <c r="A17" s="62"/>
      <c r="B17" s="62"/>
      <c r="C17" s="62"/>
      <c r="D17" s="62"/>
      <c r="E17" s="62"/>
      <c r="F17" s="62"/>
      <c r="G17" s="62"/>
      <c r="H17" s="62"/>
      <c r="I17" s="62"/>
      <c r="J17" s="62"/>
    </row>
    <row r="18" spans="1:10" x14ac:dyDescent="0.25">
      <c r="A18" t="s">
        <v>11</v>
      </c>
    </row>
    <row r="19" spans="1:10" x14ac:dyDescent="0.25">
      <c r="A19" t="s">
        <v>12</v>
      </c>
    </row>
    <row r="20" spans="1:10" x14ac:dyDescent="0.25">
      <c r="A20" t="s">
        <v>13</v>
      </c>
    </row>
    <row r="21" spans="1:10" x14ac:dyDescent="0.25">
      <c r="A21" t="s">
        <v>14</v>
      </c>
    </row>
    <row r="22" spans="1:10" x14ac:dyDescent="0.25">
      <c r="A22" t="s">
        <v>15</v>
      </c>
    </row>
    <row r="24" spans="1:10" x14ac:dyDescent="0.25">
      <c r="A24" s="33" t="s">
        <v>16</v>
      </c>
    </row>
    <row r="25" spans="1:10" x14ac:dyDescent="0.25">
      <c r="A25" s="31" t="s">
        <v>17</v>
      </c>
    </row>
    <row r="26" spans="1:10" x14ac:dyDescent="0.25">
      <c r="A26" s="31" t="s">
        <v>18</v>
      </c>
    </row>
    <row r="27" spans="1:10" x14ac:dyDescent="0.25">
      <c r="A27" s="62" t="s">
        <v>19</v>
      </c>
      <c r="B27" s="62"/>
      <c r="C27" s="62"/>
      <c r="D27" s="62"/>
      <c r="E27" s="62"/>
      <c r="F27" s="62"/>
      <c r="G27" s="62"/>
      <c r="H27" s="62"/>
      <c r="I27" s="62"/>
      <c r="J27" s="62"/>
    </row>
    <row r="28" spans="1:10" x14ac:dyDescent="0.25">
      <c r="A28" s="62"/>
      <c r="B28" s="62"/>
      <c r="C28" s="62"/>
      <c r="D28" s="62"/>
      <c r="E28" s="62"/>
      <c r="F28" s="62"/>
      <c r="G28" s="62"/>
      <c r="H28" s="62"/>
      <c r="I28" s="62"/>
      <c r="J28" s="62"/>
    </row>
    <row r="29" spans="1:10" x14ac:dyDescent="0.25">
      <c r="A29" s="31" t="s">
        <v>20</v>
      </c>
    </row>
    <row r="30" spans="1:10" x14ac:dyDescent="0.25">
      <c r="A30" t="s">
        <v>21</v>
      </c>
    </row>
    <row r="31" spans="1:10" x14ac:dyDescent="0.25">
      <c r="A31" s="31" t="s">
        <v>22</v>
      </c>
    </row>
    <row r="32" spans="1:10" x14ac:dyDescent="0.25">
      <c r="A32" t="s">
        <v>23</v>
      </c>
    </row>
    <row r="33" spans="1:10" x14ac:dyDescent="0.25">
      <c r="A33" t="s">
        <v>24</v>
      </c>
    </row>
    <row r="34" spans="1:10" x14ac:dyDescent="0.25">
      <c r="A34" s="31" t="s">
        <v>25</v>
      </c>
    </row>
    <row r="35" spans="1:10" x14ac:dyDescent="0.25">
      <c r="A35" t="s">
        <v>26</v>
      </c>
    </row>
    <row r="36" spans="1:10" x14ac:dyDescent="0.25">
      <c r="A36" t="s">
        <v>27</v>
      </c>
    </row>
    <row r="37" spans="1:10" x14ac:dyDescent="0.25">
      <c r="A37" s="61" t="s">
        <v>28</v>
      </c>
      <c r="B37" s="61"/>
      <c r="C37" s="61"/>
      <c r="D37" s="61"/>
      <c r="E37" s="61"/>
      <c r="F37" s="61"/>
      <c r="G37" s="61"/>
      <c r="H37" s="61"/>
      <c r="I37" s="61"/>
      <c r="J37" s="61"/>
    </row>
    <row r="38" spans="1:10" x14ac:dyDescent="0.25">
      <c r="A38" s="61"/>
      <c r="B38" s="61"/>
      <c r="C38" s="61"/>
      <c r="D38" s="61"/>
      <c r="E38" s="61"/>
      <c r="F38" s="61"/>
      <c r="G38" s="61"/>
      <c r="H38" s="61"/>
      <c r="I38" s="61"/>
      <c r="J38" s="61"/>
    </row>
    <row r="40" spans="1:10" x14ac:dyDescent="0.25">
      <c r="A40" s="33" t="s">
        <v>29</v>
      </c>
    </row>
    <row r="41" spans="1:10" x14ac:dyDescent="0.25">
      <c r="A41" t="s">
        <v>30</v>
      </c>
    </row>
    <row r="42" spans="1:10" x14ac:dyDescent="0.25">
      <c r="A42" t="s">
        <v>31</v>
      </c>
    </row>
    <row r="43" spans="1:10" x14ac:dyDescent="0.25">
      <c r="A43" t="s">
        <v>32</v>
      </c>
    </row>
    <row r="44" spans="1:10" x14ac:dyDescent="0.25">
      <c r="A44" s="61" t="s">
        <v>33</v>
      </c>
      <c r="B44" s="61"/>
      <c r="C44" s="61"/>
      <c r="D44" s="61"/>
      <c r="E44" s="61"/>
      <c r="F44" s="61"/>
      <c r="G44" s="61"/>
      <c r="H44" s="61"/>
      <c r="I44" s="61"/>
      <c r="J44" s="61"/>
    </row>
    <row r="45" spans="1:10" x14ac:dyDescent="0.25">
      <c r="A45" s="61"/>
      <c r="B45" s="61"/>
      <c r="C45" s="61"/>
      <c r="D45" s="61"/>
      <c r="E45" s="61"/>
      <c r="F45" s="61"/>
      <c r="G45" s="61"/>
      <c r="H45" s="61"/>
      <c r="I45" s="61"/>
      <c r="J45" s="61"/>
    </row>
    <row r="46" spans="1:10" x14ac:dyDescent="0.25">
      <c r="A46" t="s">
        <v>34</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&amp;R&amp;7FO-DEP-PC09-01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7"/>
  <sheetViews>
    <sheetView zoomScale="90" zoomScaleNormal="90" workbookViewId="0">
      <selection activeCell="F6" sqref="F6"/>
    </sheetView>
  </sheetViews>
  <sheetFormatPr baseColWidth="10" defaultColWidth="11.5703125" defaultRowHeight="15" x14ac:dyDescent="0.25"/>
  <cols>
    <col min="1" max="1" width="26.7109375" customWidth="1"/>
    <col min="2" max="2" width="25" customWidth="1"/>
    <col min="3" max="3" width="13.5703125" customWidth="1"/>
    <col min="4" max="4" width="21.140625" customWidth="1"/>
    <col min="5" max="5" width="21" customWidth="1"/>
    <col min="6" max="6" width="20.7109375" customWidth="1"/>
    <col min="7" max="7" width="19.42578125" customWidth="1"/>
    <col min="8" max="9" width="23.855468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63"/>
      <c r="B2" s="66" t="s">
        <v>0</v>
      </c>
      <c r="C2" s="67"/>
      <c r="D2" s="67"/>
      <c r="E2" s="67"/>
      <c r="F2" s="67"/>
      <c r="G2" s="67"/>
      <c r="H2" s="67"/>
      <c r="I2" s="68"/>
      <c r="J2" s="75" t="s">
        <v>1</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64"/>
      <c r="B3" s="69"/>
      <c r="C3" s="70"/>
      <c r="D3" s="70"/>
      <c r="E3" s="70"/>
      <c r="F3" s="70"/>
      <c r="G3" s="70"/>
      <c r="H3" s="70"/>
      <c r="I3" s="71"/>
      <c r="J3" s="76"/>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65"/>
      <c r="B4" s="72"/>
      <c r="C4" s="73"/>
      <c r="D4" s="73"/>
      <c r="E4" s="73"/>
      <c r="F4" s="73"/>
      <c r="G4" s="73"/>
      <c r="H4" s="73"/>
      <c r="I4" s="74"/>
      <c r="J4" s="34" t="s">
        <v>2</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77" t="s">
        <v>35</v>
      </c>
      <c r="B5" s="78"/>
      <c r="C5" s="78"/>
      <c r="D5" s="78"/>
      <c r="E5" s="78"/>
      <c r="F5" s="78"/>
      <c r="G5" s="78"/>
      <c r="H5" s="78"/>
      <c r="I5" s="78"/>
      <c r="J5" s="79"/>
      <c r="K5" s="50"/>
      <c r="L5" s="50"/>
      <c r="M5" s="50"/>
      <c r="N5" s="50"/>
      <c r="O5" s="50"/>
      <c r="P5" s="50"/>
      <c r="Q5" s="50"/>
      <c r="R5" s="50"/>
      <c r="S5" s="50"/>
      <c r="T5" s="50"/>
      <c r="U5" s="50"/>
      <c r="V5" s="50"/>
      <c r="W5" s="50"/>
      <c r="X5" s="50"/>
      <c r="Y5" s="50"/>
      <c r="Z5" s="50"/>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49.5" customHeight="1" x14ac:dyDescent="0.25">
      <c r="A6" s="4" t="s">
        <v>36</v>
      </c>
      <c r="B6" s="4" t="s">
        <v>37</v>
      </c>
      <c r="C6" s="4" t="s">
        <v>38</v>
      </c>
      <c r="D6" s="4" t="s">
        <v>39</v>
      </c>
      <c r="E6" s="4" t="s">
        <v>40</v>
      </c>
      <c r="F6" s="4" t="s">
        <v>41</v>
      </c>
      <c r="G6" s="4" t="s">
        <v>42</v>
      </c>
      <c r="H6" s="4" t="s">
        <v>43</v>
      </c>
      <c r="I6" s="4" t="s">
        <v>44</v>
      </c>
      <c r="J6" s="4" t="s">
        <v>45</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row>
    <row r="7" spans="1:111" ht="102" x14ac:dyDescent="0.25">
      <c r="A7" s="5" t="s">
        <v>46</v>
      </c>
      <c r="B7" s="38" t="s">
        <v>47</v>
      </c>
      <c r="C7" s="39" t="s">
        <v>48</v>
      </c>
      <c r="D7" s="42" t="s">
        <v>49</v>
      </c>
      <c r="E7" s="42" t="s">
        <v>50</v>
      </c>
      <c r="F7" s="38" t="s">
        <v>51</v>
      </c>
      <c r="G7" s="39" t="s">
        <v>52</v>
      </c>
      <c r="H7" s="37" t="s">
        <v>53</v>
      </c>
      <c r="I7" s="41" t="s">
        <v>54</v>
      </c>
      <c r="J7" s="51">
        <v>44926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&amp;R&amp;7FO-DEP-PC09-01
V1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2"/>
  <sheetViews>
    <sheetView showGridLines="0" topLeftCell="A5" zoomScale="90" zoomScaleNormal="90" workbookViewId="0">
      <selection activeCell="A11" sqref="A11"/>
    </sheetView>
  </sheetViews>
  <sheetFormatPr baseColWidth="10" defaultColWidth="11.570312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43.7109375" bestFit="1"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63"/>
      <c r="B2" s="66" t="s">
        <v>0</v>
      </c>
      <c r="C2" s="67"/>
      <c r="D2" s="67"/>
      <c r="E2" s="67"/>
      <c r="F2" s="67"/>
      <c r="G2" s="68"/>
      <c r="H2" s="75" t="s">
        <v>1</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row>
    <row r="3" spans="1:109" ht="15" customHeight="1" x14ac:dyDescent="0.25">
      <c r="A3" s="64"/>
      <c r="B3" s="69"/>
      <c r="C3" s="70"/>
      <c r="D3" s="70"/>
      <c r="E3" s="70"/>
      <c r="F3" s="70"/>
      <c r="G3" s="71"/>
      <c r="H3" s="76"/>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row>
    <row r="4" spans="1:109" ht="15.75" customHeight="1" thickBot="1" x14ac:dyDescent="0.3">
      <c r="A4" s="65"/>
      <c r="B4" s="72"/>
      <c r="C4" s="73"/>
      <c r="D4" s="73"/>
      <c r="E4" s="73"/>
      <c r="F4" s="73"/>
      <c r="G4" s="74"/>
      <c r="H4" s="34" t="s">
        <v>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row>
    <row r="5" spans="1:109" ht="20.25" customHeight="1" x14ac:dyDescent="0.25">
      <c r="A5" s="80" t="s">
        <v>55</v>
      </c>
      <c r="B5" s="81"/>
      <c r="C5" s="81"/>
      <c r="D5" s="81"/>
      <c r="E5" s="81"/>
      <c r="F5" s="81"/>
      <c r="G5" s="81"/>
      <c r="H5" s="81"/>
      <c r="I5" s="50"/>
      <c r="J5" s="50"/>
      <c r="K5" s="50"/>
      <c r="L5" s="50"/>
      <c r="M5" s="50"/>
      <c r="N5" s="50"/>
      <c r="O5" s="50"/>
      <c r="P5" s="50"/>
      <c r="Q5" s="50"/>
      <c r="R5" s="50"/>
      <c r="S5" s="50"/>
      <c r="T5" s="50"/>
      <c r="U5" s="50"/>
      <c r="V5" s="50"/>
      <c r="W5" s="50"/>
      <c r="X5" s="50"/>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row>
    <row r="6" spans="1:109" ht="26.25" customHeight="1" x14ac:dyDescent="0.25">
      <c r="A6" s="15" t="s">
        <v>56</v>
      </c>
      <c r="B6" s="82" t="s">
        <v>57</v>
      </c>
      <c r="C6" s="83"/>
      <c r="D6" s="83"/>
      <c r="E6" s="83"/>
      <c r="F6" s="83"/>
      <c r="G6" s="83"/>
      <c r="H6" s="84"/>
      <c r="I6" s="50"/>
      <c r="J6" s="50"/>
      <c r="K6" s="50"/>
      <c r="L6" s="50"/>
      <c r="M6" s="50"/>
      <c r="N6" s="50"/>
      <c r="O6" s="50"/>
      <c r="P6" s="50"/>
      <c r="Q6" s="50"/>
      <c r="R6" s="50"/>
      <c r="S6" s="50"/>
      <c r="T6" s="50"/>
      <c r="U6" s="50"/>
      <c r="V6" s="50"/>
      <c r="W6" s="50"/>
      <c r="X6" s="50"/>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row>
    <row r="7" spans="1:109" ht="26.25" customHeight="1" x14ac:dyDescent="0.25">
      <c r="A7" s="15" t="s">
        <v>58</v>
      </c>
      <c r="B7" s="16" t="s">
        <v>59</v>
      </c>
      <c r="C7" s="17"/>
      <c r="D7" s="18" t="s">
        <v>60</v>
      </c>
      <c r="E7" s="19" t="s">
        <v>61</v>
      </c>
      <c r="F7" s="20"/>
      <c r="G7" s="18" t="s">
        <v>62</v>
      </c>
      <c r="H7" s="21" t="s">
        <v>63</v>
      </c>
      <c r="I7" s="50"/>
      <c r="J7" s="50"/>
      <c r="K7" s="50"/>
      <c r="L7" s="50"/>
      <c r="M7" s="50"/>
      <c r="N7" s="50"/>
      <c r="O7" s="50"/>
      <c r="P7" s="50"/>
      <c r="Q7" s="50"/>
      <c r="R7" s="50"/>
      <c r="S7" s="50"/>
      <c r="T7" s="50"/>
      <c r="U7" s="50"/>
      <c r="V7" s="50"/>
      <c r="W7" s="50"/>
      <c r="X7" s="50"/>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row>
    <row r="8" spans="1:109" ht="12.75" customHeight="1" x14ac:dyDescent="0.25">
      <c r="A8" s="13"/>
      <c r="B8" s="14"/>
      <c r="C8" s="14"/>
      <c r="D8" s="9"/>
      <c r="G8" s="9"/>
      <c r="I8" s="50"/>
      <c r="J8" s="50"/>
      <c r="K8" s="50"/>
      <c r="L8" s="50"/>
      <c r="M8" s="50"/>
      <c r="N8" s="50"/>
      <c r="O8" s="50"/>
      <c r="P8" s="50"/>
      <c r="Q8" s="50"/>
      <c r="R8" s="50"/>
      <c r="S8" s="50"/>
      <c r="T8" s="50"/>
      <c r="U8" s="50"/>
      <c r="V8" s="50"/>
      <c r="W8" s="50"/>
      <c r="X8" s="50"/>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row>
    <row r="9" spans="1:109" ht="26.25" thickBot="1" x14ac:dyDescent="0.3">
      <c r="A9" s="10" t="s">
        <v>64</v>
      </c>
      <c r="B9" s="11" t="s">
        <v>65</v>
      </c>
      <c r="C9" s="11" t="s">
        <v>66</v>
      </c>
      <c r="D9" s="11" t="s">
        <v>67</v>
      </c>
      <c r="E9" s="11" t="s">
        <v>68</v>
      </c>
      <c r="F9" s="11" t="s">
        <v>69</v>
      </c>
      <c r="G9" s="11" t="s">
        <v>70</v>
      </c>
      <c r="H9" s="12" t="s">
        <v>71</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row>
    <row r="10" spans="1:109" ht="38.25" x14ac:dyDescent="0.25">
      <c r="A10" s="54" t="s">
        <v>88</v>
      </c>
      <c r="B10" s="40" t="s">
        <v>50</v>
      </c>
      <c r="C10" s="35" t="s">
        <v>72</v>
      </c>
      <c r="D10" s="40" t="s">
        <v>73</v>
      </c>
      <c r="E10" s="40" t="s">
        <v>74</v>
      </c>
      <c r="F10" s="36">
        <v>44720</v>
      </c>
      <c r="G10" s="36">
        <v>44926</v>
      </c>
      <c r="H10" s="37" t="s">
        <v>75</v>
      </c>
    </row>
    <row r="11" spans="1:109" ht="63.75" x14ac:dyDescent="0.25">
      <c r="A11" s="55" t="s">
        <v>76</v>
      </c>
      <c r="B11" s="46" t="s">
        <v>50</v>
      </c>
      <c r="C11" s="47" t="s">
        <v>72</v>
      </c>
      <c r="D11" s="46" t="s">
        <v>77</v>
      </c>
      <c r="E11" s="46" t="s">
        <v>74</v>
      </c>
      <c r="F11" s="48">
        <v>44720</v>
      </c>
      <c r="G11" s="48">
        <v>44926</v>
      </c>
      <c r="H11" s="57" t="s">
        <v>78</v>
      </c>
    </row>
    <row r="12" spans="1:109" ht="38.25" x14ac:dyDescent="0.25">
      <c r="A12" s="56" t="s">
        <v>79</v>
      </c>
      <c r="B12" s="49" t="s">
        <v>50</v>
      </c>
      <c r="C12" s="44" t="s">
        <v>72</v>
      </c>
      <c r="D12" s="43" t="s">
        <v>73</v>
      </c>
      <c r="E12" s="43" t="s">
        <v>74</v>
      </c>
      <c r="F12" s="45">
        <v>44720</v>
      </c>
      <c r="G12" s="52">
        <v>44926</v>
      </c>
      <c r="H12" s="58" t="s">
        <v>80</v>
      </c>
    </row>
  </sheetData>
  <mergeCells count="5">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&amp;R&amp;7FO-DEP-PC09-01
V1</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2"/>
  <sheetViews>
    <sheetView showGridLines="0" tabSelected="1" topLeftCell="E8" zoomScale="90" zoomScaleNormal="90" workbookViewId="0">
      <selection activeCell="E11" sqref="E11"/>
    </sheetView>
  </sheetViews>
  <sheetFormatPr baseColWidth="10" defaultColWidth="11.570312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63"/>
      <c r="B2" s="66" t="s">
        <v>0</v>
      </c>
      <c r="C2" s="67"/>
      <c r="D2" s="67"/>
      <c r="E2" s="67"/>
      <c r="F2" s="67"/>
      <c r="G2" s="67"/>
      <c r="H2" s="67"/>
      <c r="I2" s="67"/>
      <c r="J2" s="67"/>
      <c r="K2" s="68"/>
      <c r="L2" s="75" t="s">
        <v>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64"/>
      <c r="B3" s="69"/>
      <c r="C3" s="70"/>
      <c r="D3" s="70"/>
      <c r="E3" s="70"/>
      <c r="F3" s="70"/>
      <c r="G3" s="70"/>
      <c r="H3" s="70"/>
      <c r="I3" s="70"/>
      <c r="J3" s="70"/>
      <c r="K3" s="71"/>
      <c r="L3" s="76"/>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65"/>
      <c r="B4" s="72"/>
      <c r="C4" s="73"/>
      <c r="D4" s="73"/>
      <c r="E4" s="73"/>
      <c r="F4" s="73"/>
      <c r="G4" s="73"/>
      <c r="H4" s="73"/>
      <c r="I4" s="73"/>
      <c r="J4" s="73"/>
      <c r="K4" s="74"/>
      <c r="L4" s="34" t="s">
        <v>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85" t="s">
        <v>81</v>
      </c>
      <c r="B5" s="86"/>
      <c r="C5" s="86"/>
      <c r="D5" s="86"/>
      <c r="E5" s="86"/>
      <c r="F5" s="86"/>
      <c r="G5" s="86"/>
      <c r="H5" s="86"/>
      <c r="I5" s="86"/>
      <c r="J5" s="86"/>
      <c r="K5" s="86"/>
      <c r="L5" s="86"/>
      <c r="M5" s="50"/>
      <c r="N5" s="50"/>
      <c r="O5" s="50"/>
      <c r="P5" s="50"/>
      <c r="Q5" s="50"/>
      <c r="R5" s="50"/>
      <c r="S5" s="50"/>
      <c r="T5" s="50"/>
      <c r="U5" s="50"/>
      <c r="V5" s="50"/>
      <c r="W5" s="50"/>
      <c r="X5" s="50"/>
      <c r="Y5" s="50"/>
      <c r="Z5" s="50"/>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26.25" customHeight="1" x14ac:dyDescent="0.25">
      <c r="A6" s="15" t="s">
        <v>56</v>
      </c>
      <c r="B6" s="87" t="str">
        <f>'PLAN DE TRABAJO'!B6:H6</f>
        <v>Acceso de datos a través de servicios web por parte del usuario interno y externo</v>
      </c>
      <c r="C6" s="88"/>
      <c r="D6" s="88"/>
      <c r="E6" s="88"/>
      <c r="F6" s="88"/>
      <c r="G6" s="88"/>
      <c r="H6" s="88"/>
      <c r="I6" s="88"/>
      <c r="J6" s="88"/>
      <c r="K6" s="88"/>
      <c r="L6" s="89"/>
      <c r="M6" s="50"/>
      <c r="N6" s="50"/>
      <c r="O6" s="50"/>
      <c r="P6" s="50"/>
      <c r="Q6" s="50"/>
      <c r="R6" s="50"/>
      <c r="S6" s="50"/>
      <c r="T6" s="50"/>
      <c r="U6" s="50"/>
      <c r="V6" s="50"/>
      <c r="W6" s="50"/>
      <c r="X6" s="50"/>
      <c r="Y6" s="50"/>
      <c r="Z6" s="50"/>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ht="26.25" customHeight="1" x14ac:dyDescent="0.25">
      <c r="A7" s="26" t="s">
        <v>58</v>
      </c>
      <c r="B7" s="90" t="str">
        <f>'PLAN DE TRABAJO'!B7:C7</f>
        <v>Johanna Ma. Díaz Díaz</v>
      </c>
      <c r="C7" s="91"/>
      <c r="D7" s="91"/>
      <c r="E7" s="25" t="s">
        <v>60</v>
      </c>
      <c r="F7" s="27" t="str">
        <f>'PLAN DE TRABAJO'!E7</f>
        <v>Contratista</v>
      </c>
      <c r="G7" s="28"/>
      <c r="H7" s="29"/>
      <c r="I7" s="25" t="s">
        <v>62</v>
      </c>
      <c r="J7" s="92" t="str">
        <f>'PLAN DE TRABAJO'!H7:H7</f>
        <v>Dirección de Gestión de Información Geográfica</v>
      </c>
      <c r="K7" s="93"/>
      <c r="L7" s="94"/>
      <c r="M7" s="50"/>
      <c r="N7" s="50"/>
      <c r="O7" s="50"/>
      <c r="P7" s="50"/>
      <c r="Q7" s="50"/>
      <c r="R7" s="50"/>
      <c r="S7" s="50"/>
      <c r="T7" s="50"/>
      <c r="U7" s="50"/>
      <c r="V7" s="50"/>
      <c r="W7" s="50"/>
      <c r="X7" s="50"/>
      <c r="Y7" s="50"/>
      <c r="Z7" s="50"/>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row>
    <row r="8" spans="1:111" ht="15.75" customHeight="1" x14ac:dyDescent="0.25">
      <c r="A8" s="13"/>
      <c r="B8" s="22"/>
      <c r="C8" s="22"/>
      <c r="D8" s="22"/>
      <c r="E8" s="9"/>
      <c r="F8" s="23"/>
      <c r="G8" s="23"/>
      <c r="H8" s="23"/>
      <c r="I8" s="9"/>
      <c r="J8" s="24"/>
      <c r="K8" s="24"/>
      <c r="L8" s="24"/>
      <c r="M8" s="50"/>
      <c r="N8" s="50"/>
      <c r="O8" s="50"/>
      <c r="P8" s="50"/>
      <c r="Q8" s="50"/>
      <c r="R8" s="50"/>
      <c r="S8" s="50"/>
      <c r="T8" s="50"/>
      <c r="U8" s="50"/>
      <c r="V8" s="50"/>
      <c r="W8" s="50"/>
      <c r="X8" s="50"/>
      <c r="Y8" s="50"/>
      <c r="Z8" s="50"/>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ht="38.25" x14ac:dyDescent="0.25">
      <c r="A9" s="6" t="s">
        <v>64</v>
      </c>
      <c r="B9" s="6" t="s">
        <v>65</v>
      </c>
      <c r="C9" s="6" t="s">
        <v>66</v>
      </c>
      <c r="D9" s="6" t="s">
        <v>67</v>
      </c>
      <c r="E9" s="6" t="s">
        <v>69</v>
      </c>
      <c r="F9" s="6" t="s">
        <v>70</v>
      </c>
      <c r="G9" s="6" t="s">
        <v>82</v>
      </c>
      <c r="H9" s="7" t="s">
        <v>83</v>
      </c>
      <c r="I9" s="7" t="s">
        <v>84</v>
      </c>
      <c r="J9" s="7" t="s">
        <v>85</v>
      </c>
      <c r="K9" s="8" t="s">
        <v>86</v>
      </c>
      <c r="L9" s="8" t="s">
        <v>87</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ht="89.25" x14ac:dyDescent="0.25">
      <c r="A10" s="30" t="str">
        <f>'PLAN DE TRABAJO'!A10</f>
        <v>Generar guías en el GitBook que faciliten el uso de los servicios disponibles</v>
      </c>
      <c r="B10" s="38" t="str">
        <f>'PLAN DE TRABAJO'!B10</f>
        <v>SGC
SGSI</v>
      </c>
      <c r="C10" s="38" t="str">
        <f>'PLAN DE TRABAJO'!C10</f>
        <v>Gestión Cartográfica</v>
      </c>
      <c r="D10" s="39" t="str">
        <f>'PLAN DE TRABAJO'!D10</f>
        <v>Daniela Marin/ Ana Corredor/ Carol Chicuazuque</v>
      </c>
      <c r="E10" s="51">
        <f>'PLAN DE TRABAJO'!F10</f>
        <v>44720</v>
      </c>
      <c r="F10" s="51">
        <f>'PLAN DE TRABAJO'!G10</f>
        <v>44926</v>
      </c>
      <c r="G10" s="39" t="str">
        <f>'PLAN DE TRABAJO'!H10</f>
        <v>Pantallazo GitBook y/o URL</v>
      </c>
      <c r="H10" s="53" t="s">
        <v>90</v>
      </c>
      <c r="I10" s="53" t="s">
        <v>89</v>
      </c>
      <c r="J10" s="53">
        <v>44834</v>
      </c>
      <c r="K10" s="59">
        <v>1</v>
      </c>
      <c r="L10" s="60">
        <v>44847</v>
      </c>
    </row>
    <row r="11" spans="1:111" ht="63.75" x14ac:dyDescent="0.25">
      <c r="A11" s="30" t="str">
        <f>'PLAN DE TRABAJO'!A11</f>
        <v>Crear una infografía sencilla con pasos para consumo de servicios, y su socialización a través de correo electrónico</v>
      </c>
      <c r="B11" s="38" t="str">
        <f>'PLAN DE TRABAJO'!B11</f>
        <v>SGC
SGSI</v>
      </c>
      <c r="C11" s="38" t="str">
        <f>'PLAN DE TRABAJO'!C11</f>
        <v>Gestión Cartográfica</v>
      </c>
      <c r="D11" s="39" t="str">
        <f>'PLAN DE TRABAJO'!D11</f>
        <v>Daniela Marin/ Ana Corredor/ Carol Chicuazuque/ Oficina Asesora de Comunicaciones</v>
      </c>
      <c r="E11" s="51">
        <f>'PLAN DE TRABAJO'!F11</f>
        <v>44720</v>
      </c>
      <c r="F11" s="51">
        <f>'PLAN DE TRABAJO'!G11</f>
        <v>44926</v>
      </c>
      <c r="G11" s="39" t="str">
        <f>'PLAN DE TRABAJO'!H11</f>
        <v>Inforgrafía y mensaje de correo electrónico</v>
      </c>
      <c r="H11" s="53" t="s">
        <v>92</v>
      </c>
      <c r="I11" s="53" t="s">
        <v>89</v>
      </c>
      <c r="J11" s="53">
        <v>44926</v>
      </c>
      <c r="K11" s="59">
        <v>1</v>
      </c>
      <c r="L11" s="51">
        <v>44926</v>
      </c>
    </row>
    <row r="12" spans="1:111" ht="38.25" x14ac:dyDescent="0.25">
      <c r="A12" s="30" t="str">
        <f>'PLAN DE TRABAJO'!A12</f>
        <v>Socialización a través de video</v>
      </c>
      <c r="B12" s="38" t="str">
        <f>'PLAN DE TRABAJO'!B12</f>
        <v>SGC
SGSI</v>
      </c>
      <c r="C12" s="38" t="str">
        <f>'PLAN DE TRABAJO'!C12</f>
        <v>Gestión Cartográfica</v>
      </c>
      <c r="D12" s="39" t="str">
        <f>'PLAN DE TRABAJO'!D12</f>
        <v>Daniela Marin/ Ana Corredor/ Carol Chicuazuque</v>
      </c>
      <c r="E12" s="51">
        <f>'PLAN DE TRABAJO'!F12</f>
        <v>44720</v>
      </c>
      <c r="F12" s="51">
        <f>'PLAN DE TRABAJO'!G12</f>
        <v>44926</v>
      </c>
      <c r="G12" s="39" t="str">
        <f>'PLAN DE TRABAJO'!H12</f>
        <v>Video y mensaje de correo electrónico</v>
      </c>
      <c r="H12" s="53" t="s">
        <v>91</v>
      </c>
      <c r="I12" s="53" t="s">
        <v>89</v>
      </c>
      <c r="J12" s="53">
        <v>44926</v>
      </c>
      <c r="K12" s="59">
        <v>1</v>
      </c>
      <c r="L12" s="51">
        <v>44926</v>
      </c>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Orlando Maya</cp:lastModifiedBy>
  <cp:revision/>
  <dcterms:created xsi:type="dcterms:W3CDTF">2021-03-18T19:35:56Z</dcterms:created>
  <dcterms:modified xsi:type="dcterms:W3CDTF">2023-03-15T15:30:39Z</dcterms:modified>
  <cp:category/>
  <cp:contentStatus/>
</cp:coreProperties>
</file>