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reddy.acosta\AppData\Local\Microsoft\Windows\INetCache\Content.Outlook\3UBPCU5Y\"/>
    </mc:Choice>
  </mc:AlternateContent>
  <bookViews>
    <workbookView xWindow="0" yWindow="0" windowWidth="25140" windowHeight="12750"/>
  </bookViews>
  <sheets>
    <sheet name="F14.1  PLANES DE MEJORAMIENT..." sheetId="1" r:id="rId1"/>
  </sheets>
  <calcPr calcId="152511"/>
</workbook>
</file>

<file path=xl/calcChain.xml><?xml version="1.0" encoding="utf-8"?>
<calcChain xmlns="http://schemas.openxmlformats.org/spreadsheetml/2006/main">
  <c r="M85" i="1" l="1"/>
  <c r="J85" i="1"/>
</calcChain>
</file>

<file path=xl/sharedStrings.xml><?xml version="1.0" encoding="utf-8"?>
<sst xmlns="http://schemas.openxmlformats.org/spreadsheetml/2006/main" count="569" uniqueCount="440">
  <si>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</si>
  <si>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</si>
  <si>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</si>
  <si>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</si>
  <si>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</si>
  <si>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</si>
  <si>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</si>
  <si>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</si>
  <si>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</si>
  <si>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</si>
  <si>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</si>
  <si>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</si>
  <si>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</si>
  <si>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</si>
  <si>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</si>
  <si>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</si>
  <si>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</si>
  <si>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</si>
  <si>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</si>
  <si>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</si>
  <si>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</si>
  <si>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</si>
  <si>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</si>
  <si>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</si>
  <si>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1 SUSCRIPCIÓN DEL PLAN DE MEJORAMIENTO</t>
  </si>
  <si>
    <t>2 AVANCE ó SEGUIMIENTO DEL PLAN DE MEJORAMIENTO</t>
  </si>
  <si>
    <t>Debilidades en el diagnóstico de las necesidades del país efectuado por el IGAC respecto de sus asuntos misionales, que reflejen la situación real como fundamento para la determinación y proyección de metas en los planes de acción de cada año (2010-2014) que le competen.</t>
  </si>
  <si>
    <t>Verificar que en la plataforma: Sistema Nacional de Evaluación de Gestión y Resultados -SINERGIA- administrado por el DNP, esté incorporadas las líneas base de los siete (7) indicadores bajo responsabilidad del IGAC 2015-2018</t>
  </si>
  <si>
    <t xml:space="preserve">A través de siete (7) pantallazos se evidencia los registros de las líneas bases de los indicadores </t>
  </si>
  <si>
    <t>Una revisión (verificación)</t>
  </si>
  <si>
    <t>FILA_2</t>
  </si>
  <si>
    <t>Inadecuados mecanismos de seguimiento y control para el ingreso de la información que garanticen la calidad y claridad de la misma, situación que incide en el seguimiento al cumplimiento de las metas.</t>
  </si>
  <si>
    <t>Desarrollo e  implementación  del Software de planeación y gestión del IGAC, que facilite el seguimiento y  control del ingreso de la información y seguimiento al cumplimiento de las metas</t>
  </si>
  <si>
    <t>Poner en funcionamiento el Software de planeación y gestión del GAC.</t>
  </si>
  <si>
    <t>Software en funcionamiento</t>
  </si>
  <si>
    <t>FILA_3</t>
  </si>
  <si>
    <t>Para la Infraestructura Colombiana de Datos Espaciales - ICDE, existe debilidad en los mecanismos de coordinación para la interacción entre las entidades productoras y usuarias de Información</t>
  </si>
  <si>
    <t xml:space="preserve">Elaborar Proyecto  de decreto con fuerza de ley a la Política Nacional de Información Geográfica contenida en el CONPES 3585 de 2009 y divulgar y socializar  los mecanismos de  articulación en la producción y consumo inter institucional de la información espacial.
</t>
  </si>
  <si>
    <t>Proyecto de decreto</t>
  </si>
  <si>
    <t>FILA_4</t>
  </si>
  <si>
    <t>La gestión adelantada por el IGAC, para la depuración de la base de datos en el componente jurídico  y ante la SNR para subsanar las falencias encontradas en la información, no tiene la efectividad requerida que incide en el cubrimiento de la necesidad del intercambio obligatorio de información del registro con el catastro.</t>
  </si>
  <si>
    <t>Fortalecer el trabajo interinstitucional para la implementación del proceso de  Interrelación entre el Catastro y el Registro - IPER.</t>
  </si>
  <si>
    <t>Participación activa del IGAC en la discusión  y ajuste del  Plan de Transferencia e Implementación de recomendaciones propuesta por DNP, producto de la “Evaluación de la capacidad institucional y los procesos realizados para la entrega de los productos y resultados asociados a la Interrelación entre el catastro y el registro - IPER”  que hace parte de la implementación del IPER.</t>
  </si>
  <si>
    <t>Informes o acta de reuniones u oficios de recomendaciones remitidos</t>
  </si>
  <si>
    <t>FILA_5</t>
  </si>
  <si>
    <t>Debilidades en los mecanismos de control y oportunidad en los registros, que afectan el debido cumplimiento de los requisitos establecidos para constitución de las cuentas por pagar</t>
  </si>
  <si>
    <t>Seguimiento y control  permanente  a los  registros contables  por concepto de  anticipos.</t>
  </si>
  <si>
    <t>Registro de la obligación                          documento</t>
  </si>
  <si>
    <t>H6 En la muestra seleccionada con base en los documentos soportes suministrados para el análisis a la Reserva Presupuestal constituida a 31 de diciembre de 2013, no se ejecutaron $1.112 millones, lo que conllevó al IGAC a la devolución de los mismos al Tesoro Nacional, como consta en las actas de liberación de reservas</t>
  </si>
  <si>
    <t>Debilidad en la gestión y  seguimiento en la ejecución de los recursos.</t>
  </si>
  <si>
    <t>Realizar el seguimiento a la ejecución de Reservas presupuestales</t>
  </si>
  <si>
    <t>Sujetar la constitución de reservas presupuestales a la ley.             Enviar comunicaciones a los Ordenadores del gasto del porcentaje de ejecución de las reservas presupuestales y solicitarles su ejecución.</t>
  </si>
  <si>
    <t>Comunicación</t>
  </si>
  <si>
    <t>FILA_6</t>
  </si>
  <si>
    <t>H7 Los comprobantes de ingreso a almacén de elementos Nos 420, 431 y 432 del 31 de diciembre de 2014 y los comprobantes de ajustes de devolutivos No. 2014-14, 2014-15, 2014-16 y 2014-17 del 31-12-2014, y de ajustes de devolutivo No. 2015-1 del 6 de enero de 2015, no se encuentran firmados por el almacenista a diferencia  de los que reposan en el Grupo de Almacén e Inventarios</t>
  </si>
  <si>
    <t>Deficiencias en los controles establecidos por el IGAC en aras de mitigar los riesgos en los documentos soportes de la constitución de las Cuentas por Pagar, situación que genera incertidumbre sobre el ingreso de los elementos al almacén.</t>
  </si>
  <si>
    <t>Realizar la revisión de los comprobantes de ingreso que estén debidamente firmados por el Almacenista para la constitución de las cuentas por pagar</t>
  </si>
  <si>
    <t>Diseñar  herramienta  de control , para  seguimiento  y registro oportuno de las obligaciones que tengan ingreso al  almacén , para verificar los comprobantes  de ingreso que cumplan con los  requerimientos  del contrato.</t>
  </si>
  <si>
    <t>Herramienta  de control</t>
  </si>
  <si>
    <t>FILA_7</t>
  </si>
  <si>
    <t>H8  El IGAC suscribió convenios para la prestación de servicios, los cuales  culminaron su ejecución entre el 2007 y 2013, pero a 31 de diciembre de 2014, no se habían liquidado y presentaban saldos de anticipos por amortizar y valores en proceso de identificación</t>
  </si>
  <si>
    <t>La gestión de la entidad en el seguimiento, control y trámite oportuno y pertinente para realizar el proceso de liquidación no es eficiente, circunstancia que incide en el recaudo de valores por la prestación de servicios del IGAC, en las condiciones finales del convenio y en la confiabilidad de la información respecto del estado real del contrato</t>
  </si>
  <si>
    <t>Desarrollar  e implementar  la herramienta  que le permita     a las  áreas  responsables  generar los insumos  necesarios para que  en forma  oportuna informen  a la  oficina  jurídica   y esta  al Git  financiero, sobre  el estado de cada convenio.</t>
  </si>
  <si>
    <t>Diseño e implementación de la Herramienta</t>
  </si>
  <si>
    <t>FILA_8</t>
  </si>
  <si>
    <t>Debilidades en los mecanismos de control y seguimiento por parte de Dirección Territorial, a la ejecución de los contratos de ingreso, así como inadecuado manejo de los documentos generados durante la ejecución del objeto contractual</t>
  </si>
  <si>
    <t>Realizar cobros de cartera  en forma oportuna  y depurarla, con el adecuado  manejo de los documentos  soporte .                                                                                          Hacer seguimientos  a la  ejecución de los contratos de ingreso para  gestionar   cobros  en forma  oportuna.</t>
  </si>
  <si>
    <t xml:space="preserve">Verificación de los saldos y acciones de cobro, con el debido manejo de los documentos. </t>
  </si>
  <si>
    <t>Documentos</t>
  </si>
  <si>
    <t>FILA_9</t>
  </si>
  <si>
    <t>H10 En la información de las PQR, se observa que en temas relacionados con reclamos sobre el avalúo catastral, no se da respuesta de fondo al peticionario, toda vez que se conmina al quejoso, a aportar pruebas para que su requerimiento pueda ser atendido, las cuales consisten en: planos, certificaciones de autoridades administrativas, aerofotografías, escrituras públicas y otros.</t>
  </si>
  <si>
    <t xml:space="preserve">Inadecuados mecanismos de seguimiento y control al proceso de PQR, al solicitar documentos que a la luz de la gestión misional del IGAC deben formar parte de su   archivo, toda vez que son esenciales para la gestión catastral dentro del cumplimiento de las funciones del IGAC descritas en el artículo 6 del Decreto 2113 de 1992. </t>
  </si>
  <si>
    <t>Reiterar a las Direcciones Territoriales las condiciones de respuesta a los derechos de petición en lo relacionado con gestión catastral.</t>
  </si>
  <si>
    <t xml:space="preserve">Construcción conjunta, entre la Subdirección de Catastro y el GIT de PQRDS, de una circular dirigida a todas las Direcciones Territoriales, en la cual se reiteren las condiciones de respuesta a los derechos de petición en lo relacionado con el proceso de gestión catastral. </t>
  </si>
  <si>
    <t>Circular Interna</t>
  </si>
  <si>
    <t>FILA_10</t>
  </si>
  <si>
    <t xml:space="preserve">H11 El Instituto Geográfico Agustín Codazzi –IGAC, no conservó los informes del Sistema de Control Interno, correspondientes a la vigencia 2014. </t>
  </si>
  <si>
    <t>No disponer de mecanismos de divulgación y socialización donde se publiquen y comuniquen los informes que contienen el resultado de las auditorias adelantadas por la Oficina de Control Interno, como son: Integral, Especifica y de Seguimiento</t>
  </si>
  <si>
    <t>Continuar elaborando los informes cuatrimestrales y verificar que en la web permanezcan para la consulta ciudadana</t>
  </si>
  <si>
    <t>Elaboración de los informes Pormenorizados del Sistema de Control Interno</t>
  </si>
  <si>
    <t>Informes</t>
  </si>
  <si>
    <t>FILA_11</t>
  </si>
  <si>
    <t>H12 Mediante Res. 286 y 662 del 2014 para dar de baja 16 vehículos, a 30-10-2015 el IGAC no realizó gestión eficiente y oportuna sobre la totalidad,  en la sede central hay 4 carros a la intemperie. 
En las carpetas de los carros OTD771, OQF018, CUB046, OVE003, OTD770, OQF019 y OBB145, esta la autorización para la chatarrización del 27-07-2015, y se asume el compromiso el 5-10-2015.</t>
  </si>
  <si>
    <t>Debilidades en los mecanismos de seguimiento y control del proceso, que inciden en la oportunidad de la gestión de la entidad frente a las disposiciones emitidas para adelantar el proceso de chatarrización.</t>
  </si>
  <si>
    <t>Asignar un funcionario responsable del seguimiento y control para que adelante con oportunidad requerida  para el proceso de baja, Chatarrización y enajenación (remate) de los vehículos que lo requieran y establecer  un cronograma de seguimiento.</t>
  </si>
  <si>
    <t>FILA_12</t>
  </si>
  <si>
    <t>H13 El IGAC mediante acta 1 de 2014, recomienda dar de baja e incluir en el proceso de enajenación por subasta pública los vehículos OBB475, OBB476, OBB572, OYE251, OBA346 y OTD771; que fue protocolizada mediante res. 286 del 2014, el carro OTD 771 fue chatarrizado el 14-10-2015 sin acto administrativo y en la res. 662 de 01-07-2014 no indica que el carro OTD 771 debía ser chatarrizado</t>
  </si>
  <si>
    <t xml:space="preserve">Debilidades en los mecanismos de control y evaluación para adelantar este proceso de enajenación por subasta pública.
Situación que lleva al incumplimiento de lo preceptuado por el IGAC en el artículo 3° del resuelve de  la resolución 286 de 21 de Marzo de 2014. </t>
  </si>
  <si>
    <t>Elaborar un informe a la Secretaría General sobre la trazabilidad del vehículo OTD 771  relacionado con el cumplimiento del articulo 3 de la resolución 286 de 21 de 2014 expedida por el IGAC.
Revisar y ajustar el procedimiento INGRESO Y EGRESO DE BIENES Cód. P20605-01/15.V2, en especial lo referido al tramite de bajas de acuerdo con la normatividad vigente.</t>
  </si>
  <si>
    <t>Informes  - documento</t>
  </si>
  <si>
    <t>FILA_13</t>
  </si>
  <si>
    <t xml:space="preserve">H14 En muestra realizada al RUNT, se constató que de los vehículos VVD30, OBB152, OBB164, OQF019, OTD769, OTD770, LYE91, OAS006 y OWI358, no hay información, en otros es incompleta y las características no corresponden. Por otra parte, los vehículos de placas OBB152, OBB164, OBA353 y KIT921 se encuentran matriculados como servicio particular y no como oficiales. </t>
  </si>
  <si>
    <t>Debilidades en los mecanismos de comunicación entre las entidades intervinientes en el proceso, en cabeza del propietario, que inciden en la calidad y oportunidad de la información registrada en el RUNT, como medio de consulta.</t>
  </si>
  <si>
    <t>Asignar un servidor público para que adelante periódicamente las consultas en el RUNT e identifique las novedades para gestionar y mantener actualizado el parque automotor ante las entidades competentes.</t>
  </si>
  <si>
    <t xml:space="preserve"> Asignación del funcionario  responsable.                                                                                                                Realizar informes de verificación en el RUNT sobre el estado del Parque Automotor. </t>
  </si>
  <si>
    <t>FILA_14</t>
  </si>
  <si>
    <t>H15 En la sede central del IGAC se encuentran 2 vehículos que se recibieron en donación con placa OBG 835 mediante Res 08526 del 23/07/2007 de la DIAN y el automóvil OBG 197 modelo 1997 del Min. de Comercio el 25-02-2008. A 30-10-2015 no se encuentran activos, ni se ha determinado su obsolescencia, y en el expediente no se evidencia documento que determine desde cuando están inactivos.</t>
  </si>
  <si>
    <t xml:space="preserve">Debilidades en los mecanismos de control y seguimiento en la administración del parque automotor. Hecho que incide en la disposición y uso de los vehículos. </t>
  </si>
  <si>
    <t xml:space="preserve">Incluir los vehículos de placas OBG 835 Ford Festiva y  OBG 197 BMW modelo 1997 en el contrato de mantenimiento de vehículos de la entidad y solicitar el respectivo concepto mecánico de los citados vehículos, y según el concepto adelantar la gestión a que haya lugar. </t>
  </si>
  <si>
    <t>Informes- conceptos</t>
  </si>
  <si>
    <t>FILA_15</t>
  </si>
  <si>
    <t>H16 En cumplimiento del fallo del Tribunal del Meta del 2012, el IGAC compro un lote por $1.750´  el 26-12-2013 y protocolizado por escritura 498 del 17-02-14 y como medida provisional celebra un contrato de arrendamiento 1636 del 24-01-2014 por $78.8´. No se evidencia gestión para intervenir el lote adquirido en Villavicencio, con el fin de garantizar el acceso de los minusválidos.</t>
  </si>
  <si>
    <t xml:space="preserve">Debilidades en la valoración de los requerimientos del fallo para subsanar de manera definitiva los aspectos señalados en la acción popular. </t>
  </si>
  <si>
    <t>Elaborar un informe sobre la trazabilidad de la gestión adelantada por la Entidad en la consecución de recursos para la intervención del lote adquirido en Villavicencio.
Adelantar los procesos contractuales a que haya lugar para el diseño y construcción de la obra en el  lote adquirido en Villavicencio que incluyan los requerimientos para garantizar el acceso de los minusválidos.</t>
  </si>
  <si>
    <t>Informe sobre la trazabilidad de la gestión adelantada para la consecución de recursos.
Procesos contractuales</t>
  </si>
  <si>
    <t>Informes - proceso contractual</t>
  </si>
  <si>
    <t>FILA_16</t>
  </si>
  <si>
    <t>H17 El IGAC compró en Cúcuta un lote por $1.700´ por escritura 2007 del 17-12-2013. A 30-10-15, la Territorial Norte suscribió el contrato 16809 de 2015. En los documentos soportes de la adquisición del inmueble, se presentan inconsistencias, como: Falta de claridad en la fecha de suscripción de la esc. 2007, se indican normas no relacionadas en el contrato de 18-11-2013.</t>
  </si>
  <si>
    <t xml:space="preserve">Imprecisiones ocasionadas, entre otras por debilidad en los controles durante la adquisición que afectan la trazabilidad del proceso. </t>
  </si>
  <si>
    <t>Realizar  una revisión  a la documentación para  determinar si existen inconsistencias y hacer los ajuste  pertinentes</t>
  </si>
  <si>
    <t>Revisión y análisis de los documentos.                                                                                                          Informe  y ajustes.</t>
  </si>
  <si>
    <t xml:space="preserve">Informe </t>
  </si>
  <si>
    <t>FILA_17</t>
  </si>
  <si>
    <t xml:space="preserve">H18 En la ejecución de los procedimientos sobre siniestros, la gestión realizada por el IGAC, no ha sido  eficiente y efectiva, por cuanto los responsables de los elementos no informan con oportunidad del siniestro al responsable del área, donde el IGAC reporta los hechos de las eventualidades presentadas a la aseguradora con un lapso entre 1 y 4 meses. (CUADRO 11 PAG.29 Y 30)
</t>
  </si>
  <si>
    <t>Debilidades en los mecanismos y controles establecidos para adelantar de manera oportuna la reclamación de los derechos ante las aseguradoras, circunstancia que incide en la disposición de bienes muebles para el desarrollo de las funciones.</t>
  </si>
  <si>
    <t>Revisar y actualizar el Manual de procedimientos denominado PERDIDA DE BIENES MUEBLES, código  P20605-02/15.V2  y emitir una circular reiterando la reclamación de manera oportuna de los derechos ante las aseguradoras a que haya lugar.</t>
  </si>
  <si>
    <t>Actualizar el Manual de procedimientos. 
Proyectar Informes sobre la gestión de la reclamación de los derechos ante las aseguradoras a que haya lugar.</t>
  </si>
  <si>
    <t>Informes de avance</t>
  </si>
  <si>
    <t>FILA_18</t>
  </si>
  <si>
    <t xml:space="preserve">El pago realizado por concepto de intereses de mora hace que la gestión fiscal no sea eficiente ni económica , por esos gastos no previstos que afectan su patrimonio en la suma de $480.478. </t>
  </si>
  <si>
    <t xml:space="preserve">Asignar la apropiación presupuestal suficiente en el rubro de servicios públicos para atender y/o verificar el pago oportuno de los servicios públicos en Sede Central y Direcciones Territoriales, respectivamente.
 </t>
  </si>
  <si>
    <t>Elaboración de  informe control del estado de pago de los servicios públicos a cargo del IGAC.                  Solicitud  oportuna de la apropiación  presupuestal para el pago de servicios.</t>
  </si>
  <si>
    <t>Informe trimestral</t>
  </si>
  <si>
    <t>FILA_19</t>
  </si>
  <si>
    <t>H20 La justificación de la adición del contrato Interadministrativo Nº 15199 del 10 de octubre de 2014 suscrito con Servicios Postales Nacionales, no sustenta el valor adicionado por $150 millones, en razón a que en la misma señala: “(…) la no utilización del rubro destinado en razón a que las actividades en el segundo semestre decrecieron.</t>
  </si>
  <si>
    <t xml:space="preserve">Debilidades en la planeación, control y supervisión de las actividades contractuales que inciden en la debida ejecución del objeto contractual dentro de los términos pactados inicialmente. </t>
  </si>
  <si>
    <t>Reforzar el ejercicio del supervisor</t>
  </si>
  <si>
    <t>Realizar charlas de capacitación a supervisores.</t>
  </si>
  <si>
    <t>Capacitación</t>
  </si>
  <si>
    <t>FILA_20</t>
  </si>
  <si>
    <t>H21A En la adición y prórroga de los contratos de prestación de servicios, los registros presupuestales y la presentación de las garantías fueron expedidos en forma tardía (más de 30 días corrientes)</t>
  </si>
  <si>
    <t xml:space="preserve">Inadecuados mecanismos de seguimiento y control en el desarrollo de la ejecución contractual que inciden en la oportunidad del perfeccionamiento del contrato, hechos que inciden en la trazabilidad y oportunidad de la gestión en el proceso contractual. </t>
  </si>
  <si>
    <t>Implementar un mecanismo de control para la legalización del contrato</t>
  </si>
  <si>
    <t xml:space="preserve">Diseñar e implementar un formato de legalización de contratos.
</t>
  </si>
  <si>
    <t>Documento</t>
  </si>
  <si>
    <t>FILA_21</t>
  </si>
  <si>
    <t>H21B En la adición y prórroga de los contratos de prestación de servicios, los registros presupuestales y la presentación de las garantías fueron expedidos en forma tardía (más de 30 días corrientes)</t>
  </si>
  <si>
    <t xml:space="preserve">
Requerir mediante correo electrónico a los contratistas para la legalización del contrato.</t>
  </si>
  <si>
    <t>Correos</t>
  </si>
  <si>
    <t>FILA_22</t>
  </si>
  <si>
    <t>H22 El Instituto presenta fallas en la elaboración de la minuta contractual, por cuanto en algunos contratos , la fecha de suscripción no es precisa al registrar dos fechas dentro del documento</t>
  </si>
  <si>
    <t xml:space="preserve">Incertidumbre en los términos del contrato para su perfeccionamiento, legalización y cumplimiento del plazo, que afectan el seguimiento técnico, administrativo, financiero, contable y jurídico sobre el desarrollo del objeto establecido. </t>
  </si>
  <si>
    <t>Modificación en la minuta de los contratos, se dejara el número de contrato, el año de vigencia  y fecha para suscripción.</t>
  </si>
  <si>
    <t>Minuta modificada</t>
  </si>
  <si>
    <t>Mejora sistema SICO</t>
  </si>
  <si>
    <t>FILA_23</t>
  </si>
  <si>
    <t>H23A  No se sustenta las actividades contractuales,  reflejado en los informes generados como soporte de la ejecución contractual para el pago. No describen las actividades desarrolladas por el contratista en el lapso certificado,  a lo que se suma la aceptación de las diferentes solicitudes de modificaciones contractuales por el contratista sin objeción alguna de la supervisión.</t>
  </si>
  <si>
    <t xml:space="preserve">Debilidades en la actividad de supervisión, tendiente a sustentar adecuadamente el cumplimiento de los términos contractuales; esta situación se opone a lo establecido en el Manual de Supervisión e Interventoría adoptado mediante resolución 0570 de 30 de julio de 2013, y el deber ser de la función de la supervisión </t>
  </si>
  <si>
    <t>Capacitación a supervisores a nivel nacional.
.</t>
  </si>
  <si>
    <t>Plan de capacitación</t>
  </si>
  <si>
    <t>FILA_24</t>
  </si>
  <si>
    <t xml:space="preserve">Esta situación se opone a lo establecido en el Manual de Supervisión e Interventoría adoptado mediante resolución 0570 de 30 de julio de 2013, y el deber ser de la función de la supervisión , razón por la cual esta observación tiene una posible connotación disciplinaria. </t>
  </si>
  <si>
    <t>Requerimientos    supervisores con copia a Control Interno y al Ordenador del gasto</t>
  </si>
  <si>
    <t>FILA_25</t>
  </si>
  <si>
    <t xml:space="preserve"> Enviar tips de contratación y correos a nivel nacional.</t>
  </si>
  <si>
    <t>Correos, tips</t>
  </si>
  <si>
    <t>FILA_26</t>
  </si>
  <si>
    <t>H24A El IGAC adelantó proceso para la adquisición de vestuario y calzado a través del acuerdo marco de precios CCE- 156-1-AMP- 2014. Los proveedores seleccionados en el acuerdo marco fueron elegidos por Colombia Compra Eficiente por medio de licitación pública LP-AMP-026-2014, sin embargo, las condiciones de los productos no cumplían con los índices de calidad requeridos por la entidad</t>
  </si>
  <si>
    <t>No fueron considerados como base de selección por parte del IGAC para adelantar el proceso de adquisición por Colombia Compra Eficiente, situación que generó inconformidad en los usuarios, hecho que afectó la oportunidad en la adquisición y distribución de los productos.</t>
  </si>
  <si>
    <t>Reforzar el ejercicio del supervisor y capacitación en acuerdos marcos</t>
  </si>
  <si>
    <t xml:space="preserve">Capacitación a los funcionarios que sean designados supervisores de los contratos bajo la modalidad de acuerdo marco de precios, sobre las características técnicas y requisitos de cumplimiento. 
</t>
  </si>
  <si>
    <t>FILA_27</t>
  </si>
  <si>
    <t>H24B El IGAC adelantó proceso para la adquisición de vestuario y calzado a través del acuerdo marco de precios CCE- 156-1-AMP- 2014. Los proveedores seleccionados en el acuerdo marco fueron elegidos por Colombia Compra Eficiente por medio de licitación pública LP-AMP-026-2014, sin embargo, las condiciones de los productos no cumplían con los índices de calidad requeridos por la entidad</t>
  </si>
  <si>
    <t xml:space="preserve">Informar  a Colombia Compra Eficiente sobre este hallazgo de la Contraloría. </t>
  </si>
  <si>
    <t xml:space="preserve">Proyectar un oficio dirigido a Colombia Compra Eficiente sobre este hallazgo de la Contraloría. </t>
  </si>
  <si>
    <t>Oficio</t>
  </si>
  <si>
    <t>FILA_28</t>
  </si>
  <si>
    <t>H25 En el expediente del contrato 13419 T. Atlántico, no se adjunta el documento que otorga el carácter de Patrimonio Arquitectónico al inmueble, tampoco la solicitud de autorización a la entidad competente para intervenir un Bien de Interés Cultural , y la reglamentación para la intervención de este inmueble  no se relaciona en los estudios de la etapa precontractual, ni en el contrato.</t>
  </si>
  <si>
    <t xml:space="preserve">El manual de contratación no contempla un procedimiento específico para adelantar procesos contractuales en inmuebles con connotación cultural, como referente técnico y jurídico, aspecto que incide en la trazabilidad del proceso, en la gestión contractual y el debido seguimiento a la ejecución del mismo desde el punto de vista técnico y jurídico. </t>
  </si>
  <si>
    <t xml:space="preserve">Identificar si dentro de las Sedes propias del IGAC existe la posible connotación de bien de interés cultural acorde a la normatividad legal vigente.
</t>
  </si>
  <si>
    <t>Estudio y análisis  de los bienes inmuebles  del IGAC, a nivel  nacional para  determinar  si existe  connotación de interés  cultural sobre  los  mismos.                     Elaboración y  presentación del informe.</t>
  </si>
  <si>
    <t>Informe</t>
  </si>
  <si>
    <t>FILA_29</t>
  </si>
  <si>
    <t xml:space="preserve">H26  El SNC del IGAC presenta:
1. Más de 5 años en proceso de desarrollo e implementación.
2. Opera en 4 regionales de 22 y en 1 UOC de 43.
3. Una ejecución contractual de $4.600 millones.
4. Está conformado por 3 módulos
5. De 19 componentes a 2014,1 está en desarrollo, 4 en operación y 4 no.  
6. El plan de acción y el cronograma, muestra las actividades a realizar para el último año.
</t>
  </si>
  <si>
    <t>Es evidente que desde el ámbito tecnológico, el sistema se desarrolla no como proyecto, sino como una herramienta que va resolviendo las necesidades que se presentan en el momento, ocasionando que no se tenga la claridad de las fases, ni cronograma en que se va a desarrollar lo que falta del sistema y menos  cuando se terminara y se pondrá al servicio la totalidad del SNC.</t>
  </si>
  <si>
    <t>Fortalecer el proceso de  implementación del SNC en el cuatrienio, para las DT que no han entrado en el Sistema.</t>
  </si>
  <si>
    <t>Definición del cronograma conjunto, entre la Subdirección de Catastro(desarrollo del sistema) y la Oficina Asesora de Informática y Telecomunicaciones(infraestructura),  para la implementación del SNC durante el cuatrienio, que incluya la Identificación y jerarquización de los componentes del SNC pendientes de desarrollo.</t>
  </si>
  <si>
    <t>FILA_30</t>
  </si>
  <si>
    <t>H27A  Reporte Información fuera de término, 9 de marzo de 2015.
Algunos de los formatos que tienen fecha de envío el 9 de marzo de 2015 y de acuerdo con lo consignado en el aplicativo SIRECI aparecen con la anotación fuera de términos; Formulario F1 -  F10 -  F11- F2- F25.1  F33- F39 - F6  y  F9 .</t>
  </si>
  <si>
    <t>Debilidades en el seguimiento y control para la presentación de la información de la Cuenta Rendida por el Instituto Geográfico Agustín Codazzi- IGAC a 31 de diciembre de 2014.</t>
  </si>
  <si>
    <t>Capacitar  y sensibilizar  a los   cuentadantes  sobre  el  diligenciamiento de  los formularios en forma correcta para ser validados por el aplicativo SIRECI.</t>
  </si>
  <si>
    <t xml:space="preserve">Enviar los Informes por el aplicativo SIRECI por  lo menos dos días antes de su vencimiento.
 </t>
  </si>
  <si>
    <t>Formularios validados en SIRECI</t>
  </si>
  <si>
    <t>FILA_31</t>
  </si>
  <si>
    <t>H27B  Balance General - Pasivo 
Una vez verificada la información contable Rendida en la Cuenta, se pudo establecer que en el Balance General no fue suministrada toda la información  referente al Pasivo ya que está incompleta, es así que se salta de la cuenta 2450 Avances y Anticipos Recibidos a  la cuenta 201007 Ventas.</t>
  </si>
  <si>
    <t xml:space="preserve">Reforzar  el seguimiento  y control , previas  instrucciones   para que se realice una revisión más detalla de los estados financieros; Balance General y Estado de Actividad Financiera, Económica , Social y Ambiental  </t>
  </si>
  <si>
    <t>Estados contables</t>
  </si>
  <si>
    <t>FILA_32</t>
  </si>
  <si>
    <t xml:space="preserve">H27C  Respecto de Informes de Gestión Contractual de los formatos M1 F:2 Y M-9 F5.1 la información fue ingresada al SIRECI dentro de términos, sin embargo, se generaron inconvenientes en el registro de la misma, los cuales están siendo atendidos por la CGR a través de solicitud del IGAC mediante oficio de octubre 8 de 2015.  
</t>
  </si>
  <si>
    <t>Realizar la gestión para corregir la información publicada</t>
  </si>
  <si>
    <t xml:space="preserve">Informar mediante oficio a la Contraloría General de la Republica las correcciones de la información para ajuste de las columna 2 del informe.
</t>
  </si>
  <si>
    <t>Reportes SIRECI corregidos</t>
  </si>
  <si>
    <t>FILA_33</t>
  </si>
  <si>
    <t>H28 En las cuentas bancarias de la Sede Central a 31-12-14, presentan partidas por conciliar superiores a los 4 meses y en algunos casos con saldos desde la vigencias de 2012 y 2013, con movimientos debito por $1.776 millones y crédito por $289.2 millones.; y a otros conceptos conciliatorios: Transacciones pendientes en bancos, Consignaciones y otros.</t>
  </si>
  <si>
    <t>Debilidades en el seguimiento, análisis y depuración de las partidas conciliatorias de las conciliaciones bancarias</t>
  </si>
  <si>
    <t xml:space="preserve">Identificar analizar y depurar las partidas conciliatorias del periodo. 
</t>
  </si>
  <si>
    <t>Identificar y depurar las partidas conciliatorias del periodo. 
                                                         Registrar en la Contabilidad del periodo 2016  la totalidad de los ingresos y gastos, producto de las partidas conciliatorias de este periodo.</t>
  </si>
  <si>
    <t>Registro Contable</t>
  </si>
  <si>
    <t>FILA_34</t>
  </si>
  <si>
    <t>H29 La cuenta de Deudores presenta un saldo por depurar de $4.325.8 millones, que sobreestima el valor del saldo de la cuenta al final de la vigencia de 2014 de $14.915,3 millones, que corresponde a partidas por identificar, pagos no registrados, falta de soportes, productos manufacturados, reintegros por incapacidades y otros</t>
  </si>
  <si>
    <t xml:space="preserve">A pesar de que el Instituto efectuó una depuración significativa durante la vigencia de 2014, sin embargo, aún persisten estas situaciones, que afecta y sobreestima de igual manera la cuenta de contrapartida correspondiente a los Ingresos y a los Avances y Anticipos recibidos, lo que incide en la razonabilidad de sus saldos. </t>
  </si>
  <si>
    <t>Depurar las partidas Sobrestimadas</t>
  </si>
  <si>
    <t xml:space="preserve">Depurar las partidas conciliatorias de la  vigencia de 2013 por $4,325,8 millones. </t>
  </si>
  <si>
    <t>Registros contables</t>
  </si>
  <si>
    <t>FILA_35</t>
  </si>
  <si>
    <t xml:space="preserve">H30 La cuenta de Ingresos – venta de servicios y anticipos recibidos, se vio afectada por un saldo por depurar de $1.560.2 millones, que sobreestima su valor al final de la vigencia de 2014, de $53.663 millones, y que corresponden a partidas por identificar, pagos no registrados, falta de soportes;. </t>
  </si>
  <si>
    <t>Debilidades en el seguimiento, control y depuración de saldos.</t>
  </si>
  <si>
    <t>Depurar las  partidas Sobrestimadas.</t>
  </si>
  <si>
    <t xml:space="preserve">Realizar los correspondientes registros contables en SIIF Nación. </t>
  </si>
  <si>
    <t>FILA_36</t>
  </si>
  <si>
    <t xml:space="preserve">H31 El libro auxiliar de la cuenta 140718 Deudores Servicios Informativos presenta un saldo por identificar de $1.184.9 millones, mostrado como Tercero Genérico, de $14.915,3 millones, de acuerdo al concepto que se determine en su identificación,  que pueden corresponder a pagos no registrados, reclasificaciones, reversiones, falta de soportes. </t>
  </si>
  <si>
    <t>Debilidades en el análisis y control de saldos por identificar</t>
  </si>
  <si>
    <t>Depurar las partidas sobrestimadas</t>
  </si>
  <si>
    <t xml:space="preserve">Depurar un tercero genérico habilitado  por los administradores del SIIF Nación en la siguientes Direcciones Territoriales; Meta $98,7 millones; Magdalena $1,075,0 millones; Atlántico $11,2 Millones  para un total de $1,184,9 millones                                                         Realizar los correspondientes registros contables en SIIF Nación. </t>
  </si>
  <si>
    <t>FILA_37</t>
  </si>
  <si>
    <t xml:space="preserve">H32A No existe una clasificación consolidada por edades de la cuenta de Deudores que permita conocer de forma conjunta la cartera de las Territoriales y de la Sede central, y el tiempo de mora que ha tenido cada uno de los clientes para efectuar el pago;  lo que afecta el conocimiento oportuno de la disponibilidad real de los recursos en el corto plazo. </t>
  </si>
  <si>
    <t>Por la no aplicación del manual de procedimientos que manifiesta en el numeral 7.2 Cuentas por Cobrar, Actividad 12 – “Dirección Territorial – Elaborado el informe de Cartera por edades en el formato F20300-03 establecido para tal fin, lo envía al GIT (Grupo Interno de Trabajo) de Contabilidad en la Sede Central para su consolidación”.</t>
  </si>
  <si>
    <t>Dar aplicación del manual de procedimientos de cartera Elaborando el informe de Cartera por edades en el formato vigente establecido para tal fin.</t>
  </si>
  <si>
    <t xml:space="preserve"> Implementar en el aplicativo ERP un proceso automático que permita la consolidación de la cartera a nivel nacional.                      </t>
  </si>
  <si>
    <t>Desarrollo del proceso automático</t>
  </si>
  <si>
    <t>FILA_38</t>
  </si>
  <si>
    <t>H32B En Cartera no se aplica una política que establezca un período determinado de mora, para que la documentación relacionada con la deuda, se traslade a la oficina jurídica con el fin de efectuar su cobro</t>
  </si>
  <si>
    <t>Los traslados de la cartera morosa  no se reportaron en su totalidad a la oficina jurídica</t>
  </si>
  <si>
    <t xml:space="preserve">Realizar seguimiento a la cartera que se convierte en morosa. </t>
  </si>
  <si>
    <t xml:space="preserve">El responsable de cartera hará seguimiento de la cartera morosa en la sede central y territoriales verificando su envío a la oficina jurídica. </t>
  </si>
  <si>
    <t>Informe mensual</t>
  </si>
  <si>
    <t>FILA_39</t>
  </si>
  <si>
    <t>H33 A 31 de Diciembre de 2014, se evidencia que aún existen cuentas pendientes por depurar, situación originada por los inconvenientes presentados con los registros de los saldos iniciales con corte a 31 de diciembre de 2011 en el aplicativo SIIF Nación de las siguientes cuentas:  (CUADRO 14)</t>
  </si>
  <si>
    <t>Debilidades en el análisis y depuración de las cuentas pendientes, por situación originada en los inconvenientes presentados con los registros de los saldos iniciales con corte a 31 de diciembre de 2011 en el aplicativo SIIF Nación.</t>
  </si>
  <si>
    <t xml:space="preserve">Análisis y depuración de las cuentas pendientes 
</t>
  </si>
  <si>
    <t xml:space="preserve">Depurar las cuentas pendientes que corresponden a los saldos iniciales con corte a 31 de diciembre de 2011  y  realizar los correspondientes registros contables en SIIF Nación. </t>
  </si>
  <si>
    <t>FILA_40</t>
  </si>
  <si>
    <t xml:space="preserve">No se lleva el registro individual de cada uno de los bienes inmuebles, ya que estas son registradas de manera global tanto las valorizaciones como su efecto en el patrimonio y  la depreciación acumulada. </t>
  </si>
  <si>
    <t xml:space="preserve">Registrar  en forma  individual y a nivel nacional el costo Histórico, la depreciación acumulada y la valorización de los terrenos y edificaciones.  </t>
  </si>
  <si>
    <t xml:space="preserve">  Calcular    la depreciación discriminándola en forma individual .                                                               Solicitar avalúo de la territorial del Meta a Subdirección de Catastro y realizar el correspondiente registro en SIIF Nación</t>
  </si>
  <si>
    <t>FILA_41</t>
  </si>
  <si>
    <t>H35 Se evidencia que a 31 de diciembre de 2014, hay saldos contrarios a su naturaleza de las cuentas seleccionadas (Propiedades, Planta y Equipo, Deudores, Valorizaciones y Cuentas Por Pagar) en cada una de las territoriales seleccionadas y en el Nivel Central. Cuadro 16.</t>
  </si>
  <si>
    <t xml:space="preserve">Hacer seguimiento y verificación de los registros manuales  realizados en SIIF Nación en los procesos que no son automáticos </t>
  </si>
  <si>
    <t>FILA_42</t>
  </si>
  <si>
    <t>H36  A 31-12-2014, el saldo de las cuentas Anticipos de Ventas Sobre Bienes (245001) por $77,8 millones, cuenta 245003 por $14.676 millones y la cuenta 245301 por $35.909 millones para un total de $50.585 millones,  algunos cuentan con actas de liquidación y no se ha amortizado el anticipo y otros porque no se habían elaborados las facturas, algunos estos datan desde el 2007</t>
  </si>
  <si>
    <t xml:space="preserve">Realizar un monitoreo a las áreas técnicas responsables de la información.                                                             </t>
  </si>
  <si>
    <t xml:space="preserve">Cotejar la información financiera con la información de las áreas relativas a la ejecución presupuestal de los convenios.                                                                                            </t>
  </si>
  <si>
    <t>Un documento sobre  estado de cuenta por  dependencia ordenadora del gasto</t>
  </si>
  <si>
    <t>FILA_43</t>
  </si>
  <si>
    <t>H37 A 31-12-2014, el GIT de Servicios Administrativos, no presentó Acta de Control de Servicios Públicos de la cuenta No. 3993862-8 por valor de $84,3 millones, al GIT de Financiera, valor  que quedó pendiente de pago, así mismo, no se evidencian las Cuentas por Pagar por este concepto de la Territorial del Valle por valor de $5,2 millones.</t>
  </si>
  <si>
    <t>Debilidades en el seguimiento y falta de oportunidad en la entrega de información que alimenta la parte contable para sus respectivos registros.</t>
  </si>
  <si>
    <t xml:space="preserve">Requerir al Git de servicios Administrativos entrega oportuna de la facturas a nivel nacional.                </t>
  </si>
  <si>
    <t>Sensibilización  al funcionario responsable  sobre  la entrega oportuna de la  facturación y  las  incidencias    pecuniarias  y de tipo disciplinario que genera  su omisión.</t>
  </si>
  <si>
    <t xml:space="preserve">Requerimiento </t>
  </si>
  <si>
    <t>FILA_44</t>
  </si>
  <si>
    <t>H37B A 31-12-2014, el GIT de Servicios Administrativos, no presentó Acta de Control de Servicios Públicos de la cuenta No. 3993862-8 por valor de $84,3 millones, al GIT de Financiera, valor  que quedó pendiente de pago, así mismo, no se evidencian las Cuentas por Pagar por este concepto de la Territorial del Valle por valor de $5,2 millones.</t>
  </si>
  <si>
    <t>Requerir a  la unidad  operativa  de  Palmira  que  entreguen oportunamente   las  facturas.</t>
  </si>
  <si>
    <t>FILA_45</t>
  </si>
  <si>
    <t xml:space="preserve">H38 La Información rendida de los Estados Contables a 31 de diciembre de 2014, a la Contraloría General de  la Republica – CGR, no se evidencia la certificación que se exige de acuerdo a las Normas Técnicas Relativas a los Estados, Informes y Reportes Contables, tal como lo establece el Plan General de Contabilidad Pública –PGCP  párrafo 362 </t>
  </si>
  <si>
    <t>Realizar  seguimiento y control  para garantizar que  la información que se  envía  a la  Contraloría General de la República  esté completa y ajustada  a las normas  técnicas  relativas  a los estados , informes  y reportes  contables  de acuerdo con el PGCP.</t>
  </si>
  <si>
    <t>Anexar la certificación  pendiente.                                                         Verificación previa  al envió de la información a la CGR , para asegurar la  entrega total de los  documentos,</t>
  </si>
  <si>
    <t xml:space="preserve">Verificación  </t>
  </si>
  <si>
    <t>FILA_46</t>
  </si>
  <si>
    <t>H39 El Instituto Geográfico Agustín Codazzi – IGAC, no publica mensualmente los Informes financieros y contables, tal como lo establece el Régimen de Contabilidad Pública, estos son publicados trimestralmente.</t>
  </si>
  <si>
    <t>Realizar la Consulta a la Contaduría y a los administradores del SIFF Nación si el aplicativo SIIF Nación permite generar estados financieros mensuales para que junto con la certificación sean avalados por los responsables de la información financiera y su posterior publicación  mensual.</t>
  </si>
  <si>
    <t xml:space="preserve">Oficio de la consulta  a la Contaduría y a los administradores del SIIF Nación si el aplicativo  SIIF Nación permite generar estados financieros mensuales y realizar la publicación de los estados de acuerdo a la respuesta dada.              </t>
  </si>
  <si>
    <t>FILA_47</t>
  </si>
  <si>
    <t>H40 De acuerdo con la información contable rendida en la Cuenta a través del aplicativo SIRECI no reportaron el Estado de Cambio en el Patrimonio.
Situación que no permitió conocer en forma detallada y clasificada las variaciones de las cuentas del Patrimonio de la entidad.</t>
  </si>
  <si>
    <t>Debilidades en el control de la información que debe ser rendida en la cuenta a través del aplicativo SIRECI</t>
  </si>
  <si>
    <t>Reportar Estado de Cambio en el Patrimonio a través del aplicativo SIRECI sobre la vigencia 2015.                                                                      Verificación previa  al envío de la información a la CGR , para asegurar la  entrega total de la información</t>
  </si>
  <si>
    <t>Oficio en la plataforma SIRECI</t>
  </si>
  <si>
    <t>FILA_48</t>
  </si>
  <si>
    <t xml:space="preserve">H41 En desarrollo del procedimiento de verificación de las cifras de los Estados Contables a 31 de Diciembre de 2014, reportadas en el SIRECI , CHIP y SIIF , se evidenciaron algunas diferencias, no obstante que el reporte debe ser el mismo para todos los aplicativos, así: (CUADRO 17)
</t>
  </si>
  <si>
    <t>Debilidades en el control, seguimiento y verificación de la información financiera que es reportada a las diferentes instancias.</t>
  </si>
  <si>
    <t>Reportar la misma información  financiera a los entes de control y vigilancia</t>
  </si>
  <si>
    <t>Dar instrucciones para que se realice una revisión más detalla de los estados financieros; Balance General y Estado de Actividad Financiera, Económica , Social y Ambiental          Verificaciones  para que las cifras  reportadas coincidan totalmente.</t>
  </si>
  <si>
    <t>FILA_49</t>
  </si>
  <si>
    <t xml:space="preserve">H42 Se evidenció que el Instituto Geográfico Agustín Codazzi –IGAC, mantuvo tres  (3) cuentas inactivas desde julio de 2014 hasta agosto de 2015:
Cuadro 18. Cuentas Inactivas
BANCO CUENTA
BANCO POPULAR 390001303
BANCO POPULAR 450061932
GRANBANCO S.A. 11010295
</t>
  </si>
  <si>
    <t>Hacer seguimiento y Verificar permanentemente las cuentas corrientes del Instituto</t>
  </si>
  <si>
    <t>Realizar un Informe trimestral de las cuentas corrientes a nivel nacional</t>
  </si>
  <si>
    <t>FILA_50</t>
  </si>
  <si>
    <t>H43 Se observan situaciones  con las calificaciones del informe de CIC, a las preguntas: 30,42,43,44,45  no son coherentes: las cifras de las cuentas de  Otros Activos se manejan de manera global, la publicación de los estados no se hace mensualmente, los únicos indicadores en el IGAC son los CDP y RP, no se evidencian informe del análisis e interpretación de la información contable.</t>
  </si>
  <si>
    <t>La calificación a la preguntas expuestas en el hallazgo no es coherente con las situaciones preguntadas</t>
  </si>
  <si>
    <t xml:space="preserve">Hacer seguimiento y verificación  a los aspectos contemplados en las pregunta 30, 42, 43, 44 y 45 </t>
  </si>
  <si>
    <t>Seguimiento y verificación</t>
  </si>
  <si>
    <t xml:space="preserve">Informes de seguimiento y verificación </t>
  </si>
  <si>
    <t>FILA_51</t>
  </si>
  <si>
    <t xml:space="preserve">H44 Realizado el seguimiento a las Glosas de la Comisión Legal de Cuentas — Gaceta del Congreso 721 del 19 de noviembre de 2014, se evidencia que durante la vigencia de 2014, se siguió utilizando la sub cuenta OTROS — 000090 por encima del 5% de la cuenta principal respectiva.
</t>
  </si>
  <si>
    <t>Falta de control y seguimiento a los porcentajes limite de registro  permitidos para algunas subcuentas</t>
  </si>
  <si>
    <t xml:space="preserve">Crear en SIIF Nación cuentas auxiliares  de activos pasivos ingresos gastos  y cuentas de orden que le permitan al Instituto reclasificar los saldos de las subcuentas Otros"   </t>
  </si>
  <si>
    <t>Solicitar a SIIF Nación la  inclusión de estos auxiliares.                                                                                        Reclasificar  los saldo de la cuenta 439590.</t>
  </si>
  <si>
    <t>Crear en SIIF Nación cuentas auxiliares</t>
  </si>
  <si>
    <t>FILA_52</t>
  </si>
  <si>
    <t>No se  desagregaron los  hallazgos  que conformaban el H28, situación que dificulto al ente de control  el seguimiento.</t>
  </si>
  <si>
    <t>Diseñar , implementar y ejecutar  acciones correctivas, preventivas  y de mejoramiento que permitan subsanar  las  causas  generadoras  de  los respectivos  hallazgo.</t>
  </si>
  <si>
    <t>Elaborar  ACPM   para  los hallazgos  cuyas  acciones   fueron  inefectivas.                                                                                                           Ejecución y seguimiento al cumplimiento de  las   nuevas  acciones.</t>
  </si>
  <si>
    <t xml:space="preserve">Informe de seguimiento y avance </t>
  </si>
  <si>
    <t>FILA_53</t>
  </si>
  <si>
    <t>Debilidades  en el control, seguimiento , depuración y reportes  de la información .</t>
  </si>
  <si>
    <t xml:space="preserve">Diseñar , implementar y ejecutar  acciones correctivas, preventivas  y de mejoramiento que permitan subsanar  las  causas  generadoras  de  los respectivos  hallazgo.                   </t>
  </si>
  <si>
    <t xml:space="preserve">Elaboración de ACPM   para  los hallazgos  cuyas  acciones  fueron  inefectivas.                                                                                                          Ejecución y seguimiento al cumplimiento de  las   nuevas  acciones.                                                </t>
  </si>
  <si>
    <t xml:space="preserve"> Informe de seguimiento y avance </t>
  </si>
  <si>
    <t>FILA_54</t>
  </si>
  <si>
    <t xml:space="preserve">Sobreestimación de la cuenta 14, lo que dificulta su evaluación debido a que el saldo incluye partidas que no han sido depuradas, saldos por reclasificar o por la falta de abono de pagos efectuados, y no corresponden a derechos reales de cobro del Instituto, falta de amortización de anticipos de bienes y servicios, saldo de cartera </t>
  </si>
  <si>
    <t xml:space="preserve">Dar aplicabilidad a la Ley de Cartera 1066 de 2006 en relación con Gestión de recaudo de la cartera pública.      
Dar cumplimiento al concepto No. 20113-152476 de 2011 de la Contaduría General de la Nación
</t>
  </si>
  <si>
    <t xml:space="preserve">Depurar las partidas sobrestimadas de la  vigencia de 2013 y anteriores. 
                                                                   Realizar los correspondientes registros contables en SIIF Nación </t>
  </si>
  <si>
    <t>Partidas subestimadas</t>
  </si>
  <si>
    <t>FILA_55</t>
  </si>
  <si>
    <t>Se encuentran saldos por reclasificar o por la falta de abono de pagos efectuados, y no corresponden a derechos reales de cobro del Instituto, los cuales han generado registros de ajuste en el año 2014 que ascienden a $6.114 millones</t>
  </si>
  <si>
    <t>Depurar la cartera y gestionar su cobro</t>
  </si>
  <si>
    <t xml:space="preserve">Realizar las acciones administrativas tendientes a recuperar los saldos pendientes de pago.
Analizar, clasificar y  provisionar  la cartera. </t>
  </si>
  <si>
    <t>FILA_56</t>
  </si>
  <si>
    <t>Se han adelantado acciones de depuración de la cartera, sin embargo el saldo continúa afectado por partidas pendientes de depurar que ascienden a un porcentaje estimado del 40% del saldo ($735 millones), debido a la falta de soportes suficientes que acrediten los derechos ciertos de cobro y justifiquen  la constitución de la provisión registrada al cierre de la vigencia.</t>
  </si>
  <si>
    <t>Aplicar la Ley de Cartera 1066 de 2006 en relación con Gestión de recaudo de la cartera pública</t>
  </si>
  <si>
    <t xml:space="preserve">Elaborar el Manual de Procedimiento de Cartera
Realizar el análisis y depuración de la cartera de difícil cobro. 
</t>
  </si>
  <si>
    <t>FILA_57</t>
  </si>
  <si>
    <t>H19. vIG 2013 Al comparar los saldos del Balance General para la Sede Central y 20 Territoriales, de las cuentas 1635, 1655, 1660, 1665, 1670, 1675 que ascienden a $109.098 millones, con el inventario físico de bienes en depósito y en servicio se determinó una diferencia neta superior de $1.289 millones.</t>
  </si>
  <si>
    <t>Deficientes mecanismos de control interno sobre el manejo, control y registro de elementos devolutivos, lo que dificulta conocer el saldo real de los activos del Instituto.</t>
  </si>
  <si>
    <t>Consolidar la información de los  inventarios a nivel nacional.</t>
  </si>
  <si>
    <t xml:space="preserve">Informes </t>
  </si>
  <si>
    <t>FILA_58</t>
  </si>
  <si>
    <t>H24b. vIG 2013  Del proceso Gestión Financiera, hacen parte las actividades Presupuesto, Contabilidad y Cartera, en donde se identificaron  2 riesgos en el 2013. Aunque tienen manuales independientes,  no se han identificado todas las causas y los riesgos inherentes a cada área. Las Notas no revelan la información contable detallada de carácter general  de la entidad.</t>
  </si>
  <si>
    <t>Existen debilidades en la aplicación del numeral 2.3.1 Instructivo 20 de 2012 expedido por la Contaduría General de la Nación.</t>
  </si>
  <si>
    <t xml:space="preserve">Con base en la información de SIIF Nación, reportar las operaciones reciprocas depuradas  y sin diferencias para vigencia de 2015.  </t>
  </si>
  <si>
    <t>Registrar en SIIF Nación durante la vigencia de 2014  las ventas y  todos los procesos pendientes de culminar.</t>
  </si>
  <si>
    <t>FILA_59</t>
  </si>
  <si>
    <t xml:space="preserve">Las acciones adelantadas por el Instituto no fueron efectivas para el cobro del siniestro, después de transcurridos cuatro (4) años de su  ocurrencia, sin la recuperación de los recursos. Además, no fue posible establecer si la entidad ha iniciado proceso de reparación directa sobre el particular.
</t>
  </si>
  <si>
    <t>Gestionar ante el corredor de seguros el pago del siniestro.</t>
  </si>
  <si>
    <t xml:space="preserve">Realizar el seguimiento periódico y oportuno a las  actividades  que ha realizado el corredor, frente a la compañía de seguros respecto a la reconsideración de pago del siniestro.                </t>
  </si>
  <si>
    <t>FILA_60</t>
  </si>
  <si>
    <t xml:space="preserve">H9b.Vig. 2011. Carencia se servicio de Data Center Alterno 
No se tiene activo el servicio de Data Center Alterno y además los servidores soporte se encuentran en el mismo centro de datos. Este hecho denota vulnerabilidad ante cualquier desastre natural y en caso de presentarse podría afectar la memoria institucional de la entidad. </t>
  </si>
  <si>
    <t>No se ha realizado porque la entidad aspira a ser parte del gobierno</t>
  </si>
  <si>
    <t>Implementación de la solución de acuerdo a cronograma establecido</t>
  </si>
  <si>
    <t>Realizar las actividades necesarias para poner en funcionamiento la solución seleccionada</t>
  </si>
  <si>
    <t>Servicio de Data Center Alterno</t>
  </si>
  <si>
    <t>FILA_61</t>
  </si>
  <si>
    <t>H10. Vig. 2011. Plan de contingencia
La CGR analizo el plan de contingencia del área de sistemas y determino que el mismo no cubre todos los riesgos posibles que se puedan presentar en caso de algún desastre natural. Debilidades de control interno que no ha considerado un análisis exhaustivo de todos los riesgos inherentes al proceso informático.</t>
  </si>
  <si>
    <t>Debilidades de Control Interno.</t>
  </si>
  <si>
    <t>Realizar las actividades descritas en el plan</t>
  </si>
  <si>
    <t>Servicio de Datacenter alterno</t>
  </si>
  <si>
    <t>FILA_62</t>
  </si>
  <si>
    <t>H11a. Vig. 2011. Backups de la Información
Se realiza el backup diario de la información de la entidad pero se almacena en el mismo Data Center. Este hecho denota vulnerabilidad ante cualquier desastre natural y en caso de presentarse podría afectar su memoria institucional.</t>
  </si>
  <si>
    <t>No existe Data Center Alterno</t>
  </si>
  <si>
    <t xml:space="preserve">Estudio técnico sobre la categorización de procesos </t>
  </si>
  <si>
    <t>Documento técnico de diagnóstico, análisis y definición del proceso de backup para la entidad</t>
  </si>
  <si>
    <t>Documento técnico</t>
  </si>
  <si>
    <t>FILA_63</t>
  </si>
  <si>
    <t>H11b. Vig. 2011. Backups de la Información
Se realiza el backup diario de la información de la entidad pero se almacena en el mismo Data Center. Este hecho denota vulnerabilidad ante cualquier desastre natural y en caso de presentarse podría afectar su memoria institucional.</t>
  </si>
  <si>
    <t>Estudio de mercado y proceso precontractual de la solución  de acuerdo al alcance identificado</t>
  </si>
  <si>
    <t>Documento de especificaciones técnicas de la solución a implementar, estudio de mercado y términos de referencia</t>
  </si>
  <si>
    <t>FILA_64</t>
  </si>
  <si>
    <t>H11c. Vig. 2011. Backups de la Información
Se realiza el backup diario de la información de la entidad pero se almacena en el mismo Data Center. Este hecho denota vulnerabilidad ante cualquier desastre natural y en caso de presentarse podría afectar su memoria institucional.</t>
  </si>
  <si>
    <t>FILA_65</t>
  </si>
  <si>
    <t>H1. AELTOTA.El IGAC no cuenta con información catastral y ambiental georreferenciada en apoyo al proceso de planificación y OT tanto de la cuenca como del Lago Tota, tampoco suministro de información suficiente y competente en cartografía, agrología, catastro y geografía oficial actualizada y la gestión sobre el levantamiento del inventario en la región y estudio de suelos</t>
  </si>
  <si>
    <t>El IGAC no cuenta con información catastral  georreferenciada de la cuenca y el lago Tota</t>
  </si>
  <si>
    <t>Actualizar la información catastral de los Municipios que comprende la laguna de Tota, con el apoyo de CORPOBOYACA</t>
  </si>
  <si>
    <t>Actualizacion catastral de los Municipios de Cuítiba, Aquitania y Tota</t>
  </si>
  <si>
    <t>Actualización rural</t>
  </si>
  <si>
    <t xml:space="preserve">Difundir y socializar   los  acuerdos  sobre políticas  y estándares  inter institucionales.  Socializar el funcionamiento del  portal geográfico del IGAC .Formular   Plan estratégico de  Desarrollo consolidación  y Sostenibilidad de la ICDE  </t>
  </si>
  <si>
    <t>Registro oportuno de los ingresos al almacén .     Generar instructivo   que dé la instrucciones para el trámite de pagos en moneda extrajera.                                                                       Elaborar  cuadro de control  para  verificar  que la constitución de las cuentas  por  pagar  cumpla con las condiciones  para  el pago .</t>
  </si>
  <si>
    <t>Asignación del funcionario responsable                                                                                                                                                                                                                                                            Elaboración del cronograma.       Ejecución y seguimiento de las  actividades  planteadas .</t>
  </si>
  <si>
    <t>Diagnóstico y elaboración del informe sobre  el asunto.                      Presentación del informe  a Secretaria General.                                                                                                                                                         Revisión  y ajustes del procedimiento  de ingresos y egresos de bienes  código 20605-01/15.V2</t>
  </si>
  <si>
    <t xml:space="preserve">H19 El IGAC realizó pago por intereses de mora de la energía del nivel central a CODENSA , en sep. de 2014 por $480.478 pesos, de la factura 3733070895-1. 
En el 2014 no se evidencia las gestiones oportunas para solicitar afectaciones presupuestales de modificaciones, adiciones y/o traslados.
</t>
  </si>
  <si>
    <t xml:space="preserve">H23B  Se evidencian debilidades en la actividad de supervisión, tendiente a sustentar adecuadamente el cumplimiento de los términos contractuales,  reflejados en el contenido de los informes de la ejecución. No describen las  actividades  desarrolladas en el lapso certificado, mas la  aceptación de las  modificaciones sin objeción del supervisor. </t>
  </si>
  <si>
    <t xml:space="preserve">H23C  Se evidencian debilidades en la actividad de supervisión, tendiente a sustentar adecuadamente el cumplimiento de los términos contractuales,  reflejados en el contenido de los informes de la ejecución. No describen las  actividades  desarrolladas en el lapso certificado, mas la  aceptación de las  modificaciones sin objeción del supervisor. </t>
  </si>
  <si>
    <t>Reforzar  y  sensibilizar   a los funcionarios  responsables  de  elaborar   los  estados financieros  de la entidad.                                                                           Realizar  una  revisión  mas  detallada  verificando la  completitud  de la información antes de   las firmas pertinentes.</t>
  </si>
  <si>
    <t>H34 La cuenta de Valorizaciones, de terrenos y edificaciones a 31-12-2014  refleja un saldo por $36.240,7 millones y  se evidenció:
• La Depreciación Acumulada de las Edificaciones y  el cálculo del valor de las cuentas Otros Activos se lleva de manera global, No se evidencia uniformidad para el registro de los avalúos realizados durante el 2014.</t>
  </si>
  <si>
    <t xml:space="preserve">Se realizan registros manuales sin que se haga un seguimiento y verificación de  los mismos, más aún si se tiene en  cuenta que estos saldos contrarios no tuvieron afectación en la cadena presupuestal sino que en su mayoría fueron a través de registros manuales, las anteriores situaciones afecta la razonabilidad de las cuentas seleccionadas . </t>
  </si>
  <si>
    <t>Seguimiento y verificación mensual de los registros  manuales  realizados en el SIIF Nación.                                                                                                                                                               Hacer los ajustes   correctivos identificados  en la verificación.</t>
  </si>
  <si>
    <t>Factor que incide en estas situaciones es la entrega no oportuna de las áreas responsables de los insumos necesario para que el área financiera, con los debidos documentos soportes proceda a realizar las respectivas amortizaciones y ajustes necesarios, estas circunstancias tienen incidencia en la razonabilidad de los saldos reflejados a 31 de diciembre de 2014 .</t>
  </si>
  <si>
    <t>Debilidades en los mecanismos de control y seguimiento sobre los procesos contables establecidos por la CGN, en consecuencia, no se anexó la certificación donde informen que las cifras reflejadas en los Estados Contables de 2014, fueron tomadas fielmente de los libros de contabilidad.</t>
  </si>
  <si>
    <t>No se cuenta con mecanismos de control y seguimiento a los parámetros establecidos por la CGN, por lo que no se hace público el resultado financiero y contable con la periodicidad establecida, de acuerdo con las normas señaladas en el Titulo II, Capitulo II numeral 7 del Manual de Procedimientos del Régimen de Contabilidad Pública.</t>
  </si>
  <si>
    <t xml:space="preserve">No implementación oportuna de los mecanismos necesarios para cancelarlas oportunamente cuando no se requieren, debido a ausencias en los mecanismos de control y seguimiento, teniendo en cuenta que las entidades públicas deberán implementar los procedimientos que sean necesarios para administrar los riesgos asociados.   </t>
  </si>
  <si>
    <t xml:space="preserve"> H 45 El IGAC presentó el Plan de Mejoramiento Consolidado a 30 de junio de 2015, donde se evidencia que no desagregó los hallazgos, hecho que no facilita el seguimiento de los mismos.  Las acciones inefectivas dadas a conocer por la CGR en el informe número 036, corresponden al hallazgo 28 denominado Seguimiento Plan de Mejoramiento.</t>
  </si>
  <si>
    <t>H18a Vig. 2013 .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t>
  </si>
  <si>
    <t>H18d. Vig. 2013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t>
  </si>
  <si>
    <t>H18f. Vig 2013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t>
  </si>
  <si>
    <t xml:space="preserve">H25 vIG. 2013. De acuerdo al Informe Especial de Almacén de la OCI, con corte a 30-11-13, se encuentran diferencias de elementos  por $122.6 millones. Con base en lo anterior, la auditoría de la CGR requirió información sobre las acciones adelantadas para recuperar los presuntos faltantes y los soportes de las reclamaciones a la aseguradora y los comprobantes contables.
</t>
  </si>
  <si>
    <t>FILA_66</t>
  </si>
  <si>
    <r>
      <rPr>
        <b/>
        <sz val="9"/>
        <rFont val="Arial"/>
        <family val="2"/>
      </rPr>
      <t>H1</t>
    </r>
    <r>
      <rPr>
        <sz val="9"/>
        <rFont val="Arial"/>
        <family val="2"/>
      </rPr>
      <t xml:space="preserve"> De acuerdo con la revisión efectuada a los indicadores en el Sistema de Seguimiento a Metas de Gobierno -SISMEG, se evidencia que los proyectos estratégicos del PND no contaron con la línea base para proyectar las metas durante el cuatrienio, a excepción del proyecto relacionado con la “Formación Actualización de la Formación y conservación Catastral a Nivel Nacional”</t>
    </r>
  </si>
  <si>
    <r>
      <rPr>
        <b/>
        <sz val="9"/>
        <rFont val="Arial"/>
        <family val="2"/>
      </rPr>
      <t>H2</t>
    </r>
    <r>
      <rPr>
        <sz val="9"/>
        <rFont val="Arial"/>
        <family val="2"/>
      </rPr>
      <t xml:space="preserve"> Los documentos relacionados con el seguimiento al Plan de Acción 2014, presentan inconsistencias e incoherencia en la descripción de las metas, por cuanto varían en cantidad y descripción cifras y porcentajes. (Ver cuadro 10 página 22 del informe.)</t>
    </r>
  </si>
  <si>
    <r>
      <rPr>
        <b/>
        <sz val="9"/>
        <rFont val="Arial"/>
        <family val="2"/>
      </rPr>
      <t>H3</t>
    </r>
    <r>
      <rPr>
        <sz val="9"/>
        <rFont val="Arial"/>
        <family val="2"/>
      </rPr>
      <t xml:space="preserve"> No se evidencia por parte del IGAC la generación de una estrategia de incorporación obligatoria, para las diferentes entidades generadoras de datos espaciales, incumpliendo el contenido del Conpes 3585 de 2009 “Consolidación de la Política Nacional de Información Geográfica y la ICDE”,. lo que incide negativamente en el fortalecimiento de la producción de información espacial.</t>
    </r>
  </si>
  <si>
    <r>
      <rPr>
        <b/>
        <sz val="9"/>
        <rFont val="Arial"/>
        <family val="2"/>
      </rPr>
      <t>H4</t>
    </r>
    <r>
      <rPr>
        <sz val="9"/>
        <rFont val="Arial"/>
        <family val="2"/>
      </rPr>
      <t xml:space="preserve"> De las metas del cuatrienio en la interrelación Catastro – Registro, bajo la responsabilidad del IGAC y la SNR, para la implementación de la interrelación permanente – IPER en ocho (8) nuevos municipios, se logró el 12,5% de la meta establecida en los planes de acción, afectando los propósitos de la política de gobierno consignada en el Conpes 3641 de 2010 </t>
    </r>
  </si>
  <si>
    <r>
      <rPr>
        <b/>
        <sz val="9"/>
        <rFont val="Arial"/>
        <family val="2"/>
      </rPr>
      <t>H5.</t>
    </r>
    <r>
      <rPr>
        <sz val="9"/>
        <rFont val="Arial"/>
        <family val="2"/>
      </rPr>
      <t xml:space="preserve">  En la revisión de la Cuenta por Pagar No. 214014 del contrato No. 15503 de 3 de diciembre de 2014, se dio ingreso de los elementos al almacén mediante comprobante de ajuste No. 2015-1 en fecha posterior al cierre de la vigencia 2014.
</t>
    </r>
  </si>
  <si>
    <r>
      <rPr>
        <b/>
        <sz val="9"/>
        <rFont val="Arial"/>
        <family val="2"/>
      </rPr>
      <t>H9</t>
    </r>
    <r>
      <rPr>
        <sz val="9"/>
        <rFont val="Arial"/>
        <family val="2"/>
      </rPr>
      <t xml:space="preserve"> Los 9 contratos  que ascienden a $5.228 millones, evaluados por la OCI, en el expediente contractual, no hay constancia de los pagos efectuados por los municipios y la CAR, tampoco se evidencia gestión de cobro de los saldos adeudados al IGAC que superan los $1.316 millones. </t>
    </r>
    <r>
      <rPr>
        <b/>
        <sz val="9"/>
        <rFont val="Arial"/>
        <family val="2"/>
      </rPr>
      <t>(CONTRATOS INTERADMINISTRATIVOS No. 2048,2063,2070,2071,2072,2073,2074,2075 Y 2076 DE 2012)</t>
    </r>
  </si>
  <si>
    <r>
      <rPr>
        <b/>
        <sz val="9"/>
        <rFont val="Arial"/>
        <family val="2"/>
      </rPr>
      <t>H46 Seguimiento plan de mejoramiento,</t>
    </r>
    <r>
      <rPr>
        <sz val="9"/>
        <rFont val="Arial"/>
        <family val="2"/>
      </rPr>
      <t xml:space="preserve"> inadecuada  planeación contractual , incumplimientos de la meta  para  el cuatrienio en el sector   rural y urbano a nivel catastral, diferencias en la información   en los estados contables , diferencias entre  la información suministrada por la Of.Juridica y lo reflejado  en los estados financieros sobre  los  procesos judiciales.</t>
    </r>
  </si>
  <si>
    <t>Cumplimiento verificado en el seguimiento anterior</t>
  </si>
  <si>
    <t>Analizar, depurar y consolidar  los inventarios.             
Solicitar  a la  oficina de informática los permisos  en el ERP para que el almacenista general  realice la consolidación de  inventarios.
Realizar  visitas a las territoriales para conciliar la información, de acuerdo a un cronograma establecido. Realizar la conciliación contable  mensual.</t>
  </si>
  <si>
    <t>Desarrollo e         Implementación de  la  Herramienta informática.                                                                 Seguimiento al proceso.    
                                                    Liquidación convenios pendientes , y  hacer seguimiento a los que se encuentren en curso para  su liquidación oportuna</t>
  </si>
  <si>
    <t>G gestionar  Contrato de mantenimiento para la vigencia 2016 suscrito.
Solicitud de concepto mecánico.</t>
  </si>
  <si>
    <t>1 AE-CI</t>
  </si>
  <si>
    <t>No se realiza pronunciamiento sobre los compromisos del IGAC  correspondiente a la creación y funcionamiento concertado de un sistema geográfico propio de la Comisión Nacional de Territorios Indígenas articulado al Portal Geográfico Nacional</t>
  </si>
  <si>
    <t>No realización de pronunciamientos sobre los compromisos del IGAC en los acuerdos de la consulta previa del PND 2014-2018</t>
  </si>
  <si>
    <t>Actualizar y efectuar mantenimiento recurrente al Sistema SIGARE</t>
  </si>
  <si>
    <t xml:space="preserve">1. Coordinar reunión de socialización del sistema con las entidades involucradas.
2. Coordinar la gestión del Sistema de Información SIGARE.
3. Socializar el Sistema de Información SIGARE, con las comunidades Indígenas y negras o afrocolombianas. </t>
  </si>
  <si>
    <t xml:space="preserve">Reunión
Reunión
Reunión
</t>
  </si>
  <si>
    <t>OBSERVACIONES A 30 DE SEPTIEMBRE DE 2016</t>
  </si>
  <si>
    <r>
      <rPr>
        <b/>
        <sz val="8"/>
        <color indexed="8"/>
        <rFont val="Arial"/>
        <family val="2"/>
      </rPr>
      <t>CONTROL INTENRO:</t>
    </r>
    <r>
      <rPr>
        <sz val="8"/>
        <color indexed="8"/>
        <rFont val="Arial"/>
        <family val="2"/>
      </rPr>
      <t xml:space="preserve">  Se observó en la página web del Instituto, ruta transparencia - rendición de cuentas permanentes el informe pormenorizado a marzo de 2016 y julio de 2016. (</t>
    </r>
    <r>
      <rPr>
        <b/>
        <sz val="8"/>
        <color indexed="8"/>
        <rFont val="Arial"/>
        <family val="2"/>
      </rPr>
      <t>66.66%</t>
    </r>
    <r>
      <rPr>
        <sz val="8"/>
        <color indexed="8"/>
        <rFont val="Arial"/>
        <family val="2"/>
      </rPr>
      <t xml:space="preserve">)                                                                                                                                                          </t>
    </r>
  </si>
  <si>
    <r>
      <rPr>
        <b/>
        <sz val="8"/>
        <color indexed="8"/>
        <rFont val="Arial"/>
        <family val="2"/>
      </rPr>
      <t>SERV.ADMINISTRATIVOS:</t>
    </r>
    <r>
      <rPr>
        <sz val="8"/>
        <color indexed="8"/>
        <rFont val="Arial"/>
        <family val="2"/>
      </rPr>
      <t xml:space="preserve"> Se evidenció que el GIT de Servicios Administrativos continúa con el seguimiento y control de los vehículos del IGAC que requieren de los procesos de baja, chatarrización y enajenación respectivamente, con ocasión al  INFORME TERCER TRIMESTRE VEHÍCULOS VEHICULOS CHATARRIZADOS Y CANCELADOS LA MATRICULA AL DIA 30/09/2016, documento que se anexa a la presente hoja de trabajo (</t>
    </r>
    <r>
      <rPr>
        <b/>
        <sz val="8"/>
        <color indexed="8"/>
        <rFont val="Arial"/>
        <family val="2"/>
      </rPr>
      <t>75%</t>
    </r>
    <r>
      <rPr>
        <sz val="8"/>
        <color indexed="8"/>
        <rFont val="Arial"/>
        <family val="2"/>
      </rPr>
      <t>)</t>
    </r>
  </si>
  <si>
    <r>
      <rPr>
        <b/>
        <sz val="8"/>
        <color indexed="8"/>
        <rFont val="Arial"/>
        <family val="2"/>
      </rPr>
      <t>SERV.ADMINISTRATIVOS:</t>
    </r>
    <r>
      <rPr>
        <sz val="8"/>
        <color indexed="8"/>
        <rFont val="Arial"/>
        <family val="2"/>
      </rPr>
      <t xml:space="preserve"> El GIT de Servicios Administrativos realizó un boceto del Manual de Procedimientos el cual incluye bajas y remates, a la fecha se encuentra en el proceso de validación por parte de la Oficina Asesora de Planeación para su posterior oficialización, documento que se anexa a la presente hoja de trabajo. (</t>
    </r>
    <r>
      <rPr>
        <b/>
        <sz val="8"/>
        <color indexed="8"/>
        <rFont val="Arial"/>
        <family val="2"/>
      </rPr>
      <t>75%</t>
    </r>
    <r>
      <rPr>
        <sz val="8"/>
        <color indexed="8"/>
        <rFont val="Arial"/>
        <family val="2"/>
      </rPr>
      <t>)</t>
    </r>
  </si>
  <si>
    <r>
      <rPr>
        <b/>
        <sz val="8"/>
        <rFont val="Arial"/>
        <family val="2"/>
      </rPr>
      <t>SERV. ADMINISTRATIVOS</t>
    </r>
    <r>
      <rPr>
        <sz val="8"/>
        <rFont val="Arial"/>
        <family val="2"/>
      </rPr>
      <t>: Se evidenció la realización del informe de consulta del RUNT y SIMIT de fecha 29 de Julio del año en curso, en donde se informa el resultado de la gestión del mes en mención, el cual fue elaborado por la Ingeniera Anyela Yamanis Mendoza Arquichire, en virtud del contrato de prestación de servicios Nº 18138 de 2016 del Instituto Geográfico Agustín Codazzi (IGAC). Además de la revisión del cambio de servicio  del vehículo asignado a la D.T. de Boyacá KIT951 el  cual se encontraba en servicio particular  y paso a servicio  oficial, la solicitud de la revisión  y cambio de placas OTD 770 el cual  figuraba como particular  y se pasó a servicio oficial, la consulta en el RUNT del parque automotor, encontrando que el vehículo CUB046 Y CUB 048 aparece como particular,  situación que se comunicó a la Dirección Territorial de Norte de Santander, quienes argumentan que para la fecha de la matricula  solo se podía  matricular como particular por temas de orden público, documentos que se anexan a la presente hoja de trabajo. (</t>
    </r>
    <r>
      <rPr>
        <b/>
        <sz val="8"/>
        <rFont val="Arial"/>
        <family val="2"/>
      </rPr>
      <t>75%</t>
    </r>
    <r>
      <rPr>
        <sz val="8"/>
        <rFont val="Arial"/>
        <family val="2"/>
      </rPr>
      <t>)</t>
    </r>
  </si>
  <si>
    <r>
      <rPr>
        <b/>
        <sz val="8"/>
        <rFont val="Arial"/>
        <family val="2"/>
      </rPr>
      <t>SERV. ADMINISTRATIVOS</t>
    </r>
    <r>
      <rPr>
        <sz val="8"/>
        <rFont val="Arial"/>
        <family val="2"/>
      </rPr>
      <t>: El GIT de Servicios Administrativos solicitó la realización del mantenimiento al vehículo marca BMW de placas OBG197  por un valor de $3.470.720.  El vehículo se encuentra   en este momento en servicio, sin embargo solo será  usado para eventos especiales, debido a los altos costos de  combustible.  En cuanto al vehículo OBG 835  se encuentra en proceso de chatarrización una vez se obtuvo el Visto Bueno de la DIAN, documentos que se anexan a la presente hoja de trabajo. (</t>
    </r>
    <r>
      <rPr>
        <b/>
        <sz val="8"/>
        <rFont val="Arial"/>
        <family val="2"/>
      </rPr>
      <t>85%</t>
    </r>
    <r>
      <rPr>
        <sz val="8"/>
        <rFont val="Arial"/>
        <family val="2"/>
      </rPr>
      <t>)</t>
    </r>
  </si>
  <si>
    <r>
      <rPr>
        <b/>
        <sz val="8"/>
        <rFont val="Arial"/>
        <family val="2"/>
      </rPr>
      <t>SERV. ADMINISTRATIVOS</t>
    </r>
    <r>
      <rPr>
        <sz val="8"/>
        <rFont val="Arial"/>
        <family val="2"/>
      </rPr>
      <t>: Se evidenció el INFORME DE AVANCE EN PROCESO DE DISEÑO Y CONTRUSCCIÓN NUEVA SEDE TERRITORIAL META del Ingeniero Civil Juan Carlos Sanabria, de fecha 04 de octubre en el que se documenta la gestión realizada con corte a 30 de septiembre del año en curso, documento que se anexa  a la presente hoja de trabajo.(</t>
    </r>
    <r>
      <rPr>
        <b/>
        <sz val="8"/>
        <rFont val="Arial"/>
        <family val="2"/>
      </rPr>
      <t>85%</t>
    </r>
    <r>
      <rPr>
        <sz val="8"/>
        <rFont val="Arial"/>
        <family val="2"/>
      </rPr>
      <t>)</t>
    </r>
  </si>
  <si>
    <r>
      <rPr>
        <b/>
        <sz val="8"/>
        <rFont val="Arial"/>
        <family val="2"/>
      </rPr>
      <t>SERV. ADMINISTRATIVOS:</t>
    </r>
    <r>
      <rPr>
        <sz val="8"/>
        <rFont val="Arial"/>
        <family val="2"/>
      </rPr>
      <t xml:space="preserve"> Con ocasión al Informe de Ejecución del Contrato de Corretaje Nº 4617 de 2016 suscrito con JARDENE LLOYD THOMPSON VALENCIA &amp; IRAGORRI CORREDORES DE SEGUROS S.A., realizado por la Coordinadora del GIT de Gestión Servicios Administrativos, el 16 de septiembre de 2016, se evidenció la gestión del nuevo corredor de seguros, el cronograma de actividades y los registros de asistencia sobre cada comité de seguros realizado, documentos que se anexan a la presente hoja de trabajo.(</t>
    </r>
    <r>
      <rPr>
        <b/>
        <sz val="8"/>
        <rFont val="Arial"/>
        <family val="2"/>
      </rPr>
      <t>85%</t>
    </r>
    <r>
      <rPr>
        <sz val="8"/>
        <rFont val="Arial"/>
        <family val="2"/>
      </rPr>
      <t>)</t>
    </r>
  </si>
  <si>
    <r>
      <rPr>
        <b/>
        <sz val="8"/>
        <color indexed="8"/>
        <rFont val="Arial"/>
        <family val="2"/>
      </rPr>
      <t>SERV. ADMINISTRATIVOS:</t>
    </r>
    <r>
      <rPr>
        <sz val="8"/>
        <color indexed="8"/>
        <rFont val="Arial"/>
        <family val="2"/>
      </rPr>
      <t xml:space="preserve"> Se evidenció la elaboración de los informes y cuadros de controles SIIF 3216 de Acueducto y Alcantarillado, Codensa, Telefonía Móvil y Telefonía Fija, en los cuales el periodo facturado obedece al tercer trimestre, documentos que se adjuntan a la presente hoja de trabajo. (</t>
    </r>
    <r>
      <rPr>
        <b/>
        <sz val="8"/>
        <color indexed="8"/>
        <rFont val="Arial"/>
        <family val="2"/>
      </rPr>
      <t>75%</t>
    </r>
    <r>
      <rPr>
        <sz val="8"/>
        <color indexed="8"/>
        <rFont val="Arial"/>
        <family val="2"/>
      </rPr>
      <t>)</t>
    </r>
  </si>
  <si>
    <r>
      <rPr>
        <b/>
        <sz val="8"/>
        <rFont val="Arial"/>
        <family val="2"/>
      </rPr>
      <t>SERV. ADMINISTRATIVOS:</t>
    </r>
    <r>
      <rPr>
        <sz val="8"/>
        <rFont val="Arial"/>
        <family val="2"/>
      </rPr>
      <t xml:space="preserve"> En virtud de la respuesta de la Alcaldía de Barranquilla, mediante la cual se relaciona seis (06) predios con Aplicación Exención Impuesto Predial, se evidenció la gestión para identificar el interés cultural del inmueble de la Territorial Atlántico el cual se identifica catastralmente con el Nº 010103810018000, documentos que se adjunta a la presente hoja de trabajo. (</t>
    </r>
    <r>
      <rPr>
        <b/>
        <sz val="8"/>
        <rFont val="Arial"/>
        <family val="2"/>
      </rPr>
      <t>90%</t>
    </r>
    <r>
      <rPr>
        <sz val="8"/>
        <rFont val="Arial"/>
        <family val="2"/>
      </rPr>
      <t>).</t>
    </r>
  </si>
  <si>
    <r>
      <rPr>
        <b/>
        <sz val="8"/>
        <color indexed="8"/>
        <rFont val="Arial"/>
        <family val="2"/>
      </rPr>
      <t>CONTROL INTERNO</t>
    </r>
    <r>
      <rPr>
        <sz val="8"/>
        <color indexed="8"/>
        <rFont val="Arial"/>
        <family val="2"/>
      </rPr>
      <t>: Se evidenció que a la fecha del seguimiento la Oficina de Control Interno ha realizado 2 informes (abril – agosto) relacionados con  las preguntas 30, 42, 43, 44 y 45,  cuyos conceptos son del hallazgo 43 del vigente plan. (</t>
    </r>
    <r>
      <rPr>
        <b/>
        <sz val="8"/>
        <color indexed="8"/>
        <rFont val="Arial"/>
        <family val="2"/>
      </rPr>
      <t>66.66%</t>
    </r>
    <r>
      <rPr>
        <sz val="8"/>
        <color indexed="8"/>
        <rFont val="Arial"/>
        <family val="2"/>
      </rPr>
      <t>)</t>
    </r>
  </si>
  <si>
    <r>
      <rPr>
        <b/>
        <sz val="8"/>
        <color indexed="8"/>
        <rFont val="Arial"/>
        <family val="2"/>
      </rPr>
      <t>PLANEACION:</t>
    </r>
    <r>
      <rPr>
        <sz val="8"/>
        <color indexed="8"/>
        <rFont val="Arial"/>
        <family val="2"/>
      </rPr>
      <t xml:space="preserve"> En el tercer trimestre de 2016 se adelantaron capacitaciones sobre SOFIGAC en las Direcciones Territoriales, evidenciadas con los registros de asistencia, así: Sucre (28 y 29 julio/2016), Santander (28 y 29 julio/2016), Tolima (28 y 29 julio/2016), Meta (11 y 12 agosto/2016), Córdoba (25 y 26 julio/2016), Huila (25 y 26 julio/2016), N. Santander (25 y 26 julio/2016), Boyacá (8 y 9 agosto/2016), Cauca (11 y 12 agosto/2016), Valle del Cauca (8 y 9 agosto/2016), Nariño (16 y 17 agosto/2016, Cesar (22 y 23 agosto/2016), Guajira (25 y 26 agosto/2016), Magdalena (29 y 30 agosto/2016), Caquetá ((29 y 30 agosto/2016), Atlántico (1 y 2 septiembre/2016), Bolívar (5 y 6 septiembre/2016), Caldas (29 agosto/2016),Risaralda (01/09/2016), Quindío (5 y 6 septiembre/2016), Cundinamarca (8 y 9 septiembre/2016). Se encuentran en producción los módulos de Producto No Conforme, Mejoramiento, Calibración, Revisión por la Dirección, MECI, Salud y Seguridad en el Trabajo, Auditorías, Administración y Encuestas. No se encuentran en producción el módulo Ambiental y Documentos, se está terminando el cargue de la información IGAC la cual es compleja. Los módulos de Indicadores y Planes y Proyectos se encuentran en etapa de pruebas. Se pretende que estos módulos al 01/01/2017 inicien producción previos los ajustes requeridos al sistema. (</t>
    </r>
    <r>
      <rPr>
        <b/>
        <sz val="8"/>
        <color indexed="8"/>
        <rFont val="Arial"/>
        <family val="2"/>
      </rPr>
      <t>90%</t>
    </r>
    <r>
      <rPr>
        <sz val="8"/>
        <color indexed="8"/>
        <rFont val="Arial"/>
        <family val="2"/>
      </rPr>
      <t>)</t>
    </r>
  </si>
  <si>
    <r>
      <rPr>
        <b/>
        <sz val="8"/>
        <color indexed="8"/>
        <rFont val="Arial"/>
        <family val="2"/>
      </rPr>
      <t>CONTRATACION:</t>
    </r>
    <r>
      <rPr>
        <sz val="8"/>
        <color indexed="8"/>
        <rFont val="Arial"/>
        <family val="2"/>
      </rPr>
      <t xml:space="preserve"> Se oficializó con CI234 DEL 29/07/2016 la actualización del Manual de Supervisión y Auditoría. Se evidenció la CI252 del 16/08/2016 en la que se solicita a los supervisores de los contratos el diligenciamiento y remisión al GIT Gestión Contractual del Formato de Inducción al contratista y la copia del examen preocupacional. Se observaron las socializaciones adelantadas en Direcciones Territoriales del CI233 y CI234 de 2016 (Oficialización del nuevo Manual de Supervisión) en la D.T. Sucre el 09/08/2016, del 10/08/2016 en la D.T Guajira y del 08/08/2016 en la D.T. Córdoba. (</t>
    </r>
    <r>
      <rPr>
        <b/>
        <sz val="8"/>
        <color indexed="8"/>
        <rFont val="Arial"/>
        <family val="2"/>
      </rPr>
      <t>95%</t>
    </r>
    <r>
      <rPr>
        <sz val="8"/>
        <color indexed="8"/>
        <rFont val="Arial"/>
        <family val="2"/>
      </rPr>
      <t xml:space="preserve">)                                                                                                                                                       </t>
    </r>
  </si>
  <si>
    <r>
      <rPr>
        <b/>
        <sz val="8"/>
        <color indexed="8"/>
        <rFont val="Arial"/>
        <family val="2"/>
      </rPr>
      <t>CONTRATACION</t>
    </r>
    <r>
      <rPr>
        <sz val="8"/>
        <color indexed="8"/>
        <rFont val="Arial"/>
        <family val="2"/>
      </rPr>
      <t>: Se evidencio una muestra de correos electrónicos de fechas 07/07/2016, 11/07/2016, 14/07/2016, 19/07/2016, 22/07/2016, 27/07/2016, 28/07/2016, 29/07/2016, 16/08/2016, 29/08/2016, 31/08/2016 dirigidos a los supervisores de los contratos para verificar y corregir diferencias presentadas en el saldo por pagar del acta final, para que se allegue formato de inducción al contratista, se realice corrección de un acta en el sistema, corrección de error en paz y salvo, entrega examen preocupacional y solicitud copia afiliación ARL(</t>
    </r>
    <r>
      <rPr>
        <b/>
        <sz val="8"/>
        <color indexed="8"/>
        <rFont val="Arial"/>
        <family val="2"/>
      </rPr>
      <t>95%</t>
    </r>
    <r>
      <rPr>
        <sz val="8"/>
        <color indexed="8"/>
        <rFont val="Arial"/>
        <family val="2"/>
      </rPr>
      <t>).</t>
    </r>
  </si>
  <si>
    <r>
      <rPr>
        <b/>
        <sz val="8"/>
        <color indexed="8"/>
        <rFont val="Arial"/>
        <family val="2"/>
      </rPr>
      <t>CONTRATACION</t>
    </r>
    <r>
      <rPr>
        <sz val="8"/>
        <color indexed="8"/>
        <rFont val="Arial"/>
        <family val="2"/>
      </rPr>
      <t>: No se realizaron en el tercer trimestre capacitaciones a supervisores de contratos bajo la modalidad acuerdo marco de precios. (</t>
    </r>
    <r>
      <rPr>
        <b/>
        <sz val="8"/>
        <color indexed="8"/>
        <rFont val="Arial"/>
        <family val="2"/>
      </rPr>
      <t>60%</t>
    </r>
    <r>
      <rPr>
        <sz val="8"/>
        <color indexed="8"/>
        <rFont val="Arial"/>
        <family val="2"/>
      </rPr>
      <t>)</t>
    </r>
  </si>
  <si>
    <r>
      <rPr>
        <b/>
        <sz val="8"/>
        <color indexed="8"/>
        <rFont val="Arial"/>
        <family val="2"/>
      </rPr>
      <t>CONTRATACIO</t>
    </r>
    <r>
      <rPr>
        <sz val="8"/>
        <color indexed="8"/>
        <rFont val="Arial"/>
        <family val="2"/>
      </rPr>
      <t>N: Se observaron correos electrónicos dirigidos por el GIT Gestión Contractual a las Direcciones Territoriales sobre temas de contratación estatal, manual para liquidación de contratos estatales, nulidad absoluta del contrato, plazo o vigencia del contrato, responsabilidad del supervisor en el incumplimiento del contrato, modificación pliego de condiciones, responsabilidad fiscal violación de disposiciones de austeridad en el gasto y restablecimiento del equilibrio contractual de fechas 21/07/2016, 22/07/2016,04/08/2016, 09/08/2016, 12/08/2016, 16/08/2016, 22/08/2016,16/09/2016. Igualmente se  publicaron TIPS sobre  el Informe final de ejecución del contrato (04/07/2016), sobre no pago de multa de contratación estatal (22/08/2016), registro proveedores Secop II (julio 27 y 29 de 2016), elaboración actas de supervisión (1/9/2016) y actas de supervisión saldos contratos (15/09/2016). (</t>
    </r>
    <r>
      <rPr>
        <b/>
        <sz val="8"/>
        <color indexed="8"/>
        <rFont val="Arial"/>
        <family val="2"/>
      </rPr>
      <t>70%</t>
    </r>
    <r>
      <rPr>
        <sz val="8"/>
        <color indexed="8"/>
        <rFont val="Arial"/>
        <family val="2"/>
      </rPr>
      <t>)</t>
    </r>
  </si>
  <si>
    <r>
      <rPr>
        <b/>
        <sz val="8"/>
        <color rgb="FF000000"/>
        <rFont val="Arial"/>
        <family val="2"/>
      </rPr>
      <t>INFORMATICA</t>
    </r>
    <r>
      <rPr>
        <sz val="8"/>
        <color rgb="FF000000"/>
        <rFont val="Arial"/>
        <family val="2"/>
      </rPr>
      <t>: No tienen un cronograma elaborado para la implementación del Data Center; no obstante elaboraron un borrador Proyecto Datacenter.  De la misma manera se evidencia con los siguientes Registro de asistencia a:  Presentación de funcionalidades Antivirus Bitdefender del 15-08-2016; Requerimientos técnicos Datacenter del 5-08-2016; Requerimientos técnicos Fase I Datacenter del 26-08-2016; Requerimientos Centro de Datos Alternos del 07-09-2016 con este mismo tema otra reunión del 29-07-2016; Requerimientos almacenamientos del 28-09-2016; Costos Fase I Datacenter alterno del 10-08-2016; Requerimientos técnicos Datacenter Alterno del 25-07-2016, con este mismo tema del 22-07-2016; Datacenter alterno presentación Fase I del 12-07-2016; Datacenter alterno requerimientos técnicos del 11-07-2016. (1</t>
    </r>
    <r>
      <rPr>
        <b/>
        <sz val="8"/>
        <color rgb="FF000000"/>
        <rFont val="Arial"/>
        <family val="2"/>
      </rPr>
      <t>5%</t>
    </r>
    <r>
      <rPr>
        <sz val="8"/>
        <color rgb="FF000000"/>
        <rFont val="Arial"/>
        <family val="2"/>
      </rPr>
      <t>)</t>
    </r>
  </si>
  <si>
    <r>
      <rPr>
        <b/>
        <sz val="8"/>
        <color rgb="FF000000"/>
        <rFont val="Arial"/>
        <family val="2"/>
      </rPr>
      <t>INFORMATICA</t>
    </r>
    <r>
      <rPr>
        <sz val="8"/>
        <color rgb="FF000000"/>
        <rFont val="Arial"/>
        <family val="2"/>
      </rPr>
      <t>: No tienen un cronograma elaborado para la implementación del Data Center; no obstante elaboraron un borrador Proyecto Datacenter.  De la misma manera se evidencia con los siguientes Registro de asistencia a:  Presentación de funcionalidades Antivirus Bitdefender del 15-08-2016; Requerimientos técnicos Datacenter del 5-08-2016; Requerimientos técnicos Fase I Datacenter del 26-08-2016; Requerimientos Centro de Datos Alternos del 07-09-2016 con este mismo tema otra reunión del 29-07-2016; Requerimientos almacenamientos del 28-09-2016; Costos Fase I Datacenter alterno del 10-08-2016; Requerimientos técnicos Datacenter Alterno del 25-07-2016, con este mismo tema del 22-07-2016; Datacenter alterno presentación Fase I del 12-07-2016; Datacenter alterno requerimientos técnicos del 11-07-2016. (</t>
    </r>
    <r>
      <rPr>
        <b/>
        <sz val="8"/>
        <color rgb="FF000000"/>
        <rFont val="Arial"/>
        <family val="2"/>
      </rPr>
      <t>15%</t>
    </r>
    <r>
      <rPr>
        <sz val="8"/>
        <color rgb="FF000000"/>
        <rFont val="Arial"/>
        <family val="2"/>
      </rPr>
      <t>)</t>
    </r>
  </si>
  <si>
    <r>
      <rPr>
        <b/>
        <sz val="8"/>
        <color indexed="8"/>
        <rFont val="Arial"/>
        <family val="2"/>
      </rPr>
      <t>INFORMATICA</t>
    </r>
    <r>
      <rPr>
        <sz val="8"/>
        <color indexed="8"/>
        <rFont val="Arial"/>
        <family val="2"/>
      </rPr>
      <t>: No tienen un cronograma elaborado para la implementación del Data Center; no obstante elaboraron un borrador Proyecto Datacenter.  De la misma manera se evidencia con los siguientes Registro de asistencia a:  Presentación de funcionalidades Antivirus Bitdefender del 15-08-2016; Requerimientos técnicos Datacenter del 5-08-2016; Requerimientos técnicos Fase I Datacenter del 26-08-2016; Requerimientos Centro de Datos Alternos del 07-09-2016 con este mismo tema otra reunión del 29-07-2016; Requerimientos almacenamientos del 28-09-2016; Costos Fase I Datacenter alterno del 10-08-2016; Requerimientos técnicos Datacenter Alterno del 25-07-2016, con este mismo tema del 22-07-2016; Datacenter alterno presentación Fase I del 12-07-20</t>
    </r>
    <r>
      <rPr>
        <sz val="10"/>
        <color indexed="8"/>
        <rFont val="Arial"/>
        <family val="2"/>
      </rPr>
      <t xml:space="preserve">16; Datacenter alterno requerimientos técnicos del </t>
    </r>
    <r>
      <rPr>
        <sz val="8"/>
        <color indexed="8"/>
        <rFont val="Arial"/>
        <family val="2"/>
      </rPr>
      <t>11-07-2016. (</t>
    </r>
    <r>
      <rPr>
        <b/>
        <sz val="8"/>
        <color indexed="8"/>
        <rFont val="Arial"/>
        <family val="2"/>
      </rPr>
      <t>15%</t>
    </r>
    <r>
      <rPr>
        <sz val="8"/>
        <color indexed="8"/>
        <rFont val="Arial"/>
        <family val="2"/>
      </rPr>
      <t>).</t>
    </r>
  </si>
  <si>
    <r>
      <rPr>
        <b/>
        <sz val="8"/>
        <rFont val="Arial"/>
        <family val="2"/>
      </rPr>
      <t>INFORMATICA:</t>
    </r>
    <r>
      <rPr>
        <sz val="8"/>
        <rFont val="Arial"/>
        <family val="2"/>
      </rPr>
      <t xml:space="preserve"> No tienen un cronograma elaborado para la implementación del Data Center; no obstante elaboraron un borrador Proyecto Datacenter.  De la misma manera se evidencia con los siguientes Registro de asistencia a:  Presentación de funcionalidades Antivirus Bitdefender del 15-08-2016; Requerimientos técnicos Datacenter del 5-08-2016; Requerimientos técnicos Fase I Datacenter del 26-08-2016; Requerimientos Centro de Datos Alternos del 07-09-2016 con este mismo tema otra reunión del 29-07-2016; Requerimientos almacenamientos del 28-09-2016; Costos Fase I Datacenter alterno del 10-08-2016; Requerimientos técnicos Datacenter Alterno del 25-07-2016, con este mismo tema del 22-07-2016; Datacenter alterno presentación Fase I del 12-07-2016; Datacenter alterno requerimientos técnicos del 11-07-2016. (</t>
    </r>
    <r>
      <rPr>
        <b/>
        <sz val="8"/>
        <rFont val="Arial"/>
        <family val="2"/>
      </rPr>
      <t>15%</t>
    </r>
    <r>
      <rPr>
        <sz val="8"/>
        <rFont val="Arial"/>
        <family val="2"/>
      </rPr>
      <t>).</t>
    </r>
  </si>
  <si>
    <r>
      <rPr>
        <b/>
        <sz val="8"/>
        <color indexed="8"/>
        <rFont val="Arial"/>
        <family val="2"/>
      </rPr>
      <t>CATASTRO</t>
    </r>
    <r>
      <rPr>
        <sz val="8"/>
        <color indexed="8"/>
        <rFont val="Arial"/>
        <family val="2"/>
      </rPr>
      <t xml:space="preserve">: Dentro de las actividades desarrolladas en el trimestre se avalan las siguientes:
1. Registro de fecha 2106-07-01, Participación de profesionales del IGAC, DNP SNR, en la cual se hace balance por cada acción en el Marco del CONPES-Catastro Multipropósito y se generan compromisos tales como el envío del Plan de Acción y Seguimiento (PAS) y su consolidación por parte del IGAC y SNR.
2. Registro de fecha 2016-08-02, Participación de profesionales SNR, Delegada de Tierras IGAC y DNP, se hace revisión a las propuestas del plan de acción si se cierran con el 100% o se determina si la acción ya no aplica por el nuevo enfoque de Catastro Multipropósito; así mismo se habla de un  nuevo proyecto  de inversión del SNR. Se generan compromisos en la elaboración de un cuadro en el que se incluya la acción, el avance y la homologación, generación documentación para cierre, mantenimiento de la información de pilotos en IGAC (Definición de acción que se adelantará) y la presentación de barrido masivo de Predios.
3. Registro de fecha 2016-08-19, Seguimiento ICARE profesionales IGAC, DNP y SNR, se generan los siguientes compromisos: precisar avances de tres (3) actividades pendientes, revisar avances de actividades 3.6 y 1.1 por cantidad de propietarios.
4. Registro de fecha 2016-09-02, Seguimiento CONPES-ICARE celebrado entre profesionales del IGAC-DNP y SNR, con las actividades de finalización del cuadro incluyendo ajustes, columna de ejecución de soportes y columna de justificación, revisión de avance de actividades y programación de nueva reunión; se generan compromisos tales como: Envío de ajustes del cuadro, complementos, formato de seguimiento actualizado y última versión del seguimiento.
De otra parte, se avala envío de correo electrónico con la información al DNP de la matriz de avance del Plan de acción CONPES (19/08/2016), así como la relación de la matriz con las actividades, responsable, % de avance, resultados, justificación y acciones a seguir.
Se evidencia cumplimento de la actividad.      
</t>
    </r>
  </si>
  <si>
    <r>
      <t>I</t>
    </r>
    <r>
      <rPr>
        <b/>
        <sz val="8"/>
        <color indexed="8"/>
        <rFont val="Arial"/>
        <family val="2"/>
      </rPr>
      <t xml:space="preserve">NFORMATICA: </t>
    </r>
    <r>
      <rPr>
        <sz val="8"/>
        <color indexed="8"/>
        <rFont val="Arial"/>
        <family val="2"/>
      </rPr>
      <t>Se evidencia elaboración de cronograma cuatrienio 2015-2018, en donde se incluyen los siguientes temas relevantes: SNC, Estabilización módulo de conservación, Estabilización infraestructura tecnológica, Documentar la arquitectura Subdirección de Catastro, Fortalecimiento global de la plataforma tecnológica del SNC, Monitoreo y seguimiento permanente a la infraestructura del SNC, Comunicaciones del SNC y nuevas Direcciones Territoriales y UOC a migrar al SNC.  De acuerdo con lo anterior, se valida:    1.  16 Registros de Asistencia en capacitaciones al SNC (07-25; 07-26, 07-28, 07-29, 08-01, 08-02 y 08-08 de 2016);  2.     Informe de Análisis Ingresos de las Nuevas Territoriales al SNC 2017 en el que además se presenta un avance de depuración geográfica de las Direcciones Territoriales y UOC, se presentan las Direcciones Territoriales candidatas al SNC entre las que encontramos Atlántico, Valle del Cauca, Boyacá y las UOC: Aguachica y Curumaní en el Cesar y San Juan del Cesar en la Guajira y concluyen que las Direcciones Territoriales más opcionadas por volumen de trabajo son:  Atlántico, Valle del Cauca, Boyacá, Santander, Caquetá, Cauca, Cundinamarca y Huila.      3.  Registro de Asistencia del 5-09-2016, cuyo tema es el Comité de Control de Cambios (parte 2), en cuyo resumen de temas tratan las Direcciones territoriales propuestas a migrar en el 2017 al SNC, así como la revisión del Cronograma del Cuatrienio.  4.   Presentación del Informe de Gestión SNC (período enero 01 a 30 de septiembre de 2016) en la que resaltan:  a. Actividades realizadas por el equipo SNC con dos grandes líneas de acción:  1. Gestión de incidencias, ajustes y mejoramiento continuo y 2. La Optimización del SNC. (</t>
    </r>
    <r>
      <rPr>
        <b/>
        <sz val="8"/>
        <color indexed="8"/>
        <rFont val="Arial"/>
        <family val="2"/>
      </rPr>
      <t>66%</t>
    </r>
    <r>
      <rPr>
        <sz val="8"/>
        <color indexed="8"/>
        <rFont val="Arial"/>
        <family val="2"/>
      </rPr>
      <t xml:space="preserve">). </t>
    </r>
    <r>
      <rPr>
        <b/>
        <sz val="8"/>
        <color indexed="8"/>
        <rFont val="Arial"/>
        <family val="2"/>
      </rPr>
      <t>CATASTRO</t>
    </r>
    <r>
      <rPr>
        <sz val="8"/>
        <color indexed="8"/>
        <rFont val="Arial"/>
        <family val="2"/>
      </rPr>
      <t>: Se evidencia elaboración de cronograma cuatrienio 2015-2018, en donde se incluyen los siguientes temas relevantes: SNC, Estabilización módulo de conservación, Estabilización infraestructura tecnológica, Documentar la arquitectura Subdirección de Catastro, Fortalecimiento global de la plataforma tecnológica del SNC, Monitoreo y seguimiento permanente a la infraestructura del SNC, Comunicaciones del SNC y nuevas Direcciones Territoriales y UOC a migrar al SNC.  De acuerdo con lo anterior, se valida:    1.  16 Registros de Asistencia en capacitaciones al SNC (07-25; 07-26, 07-28, 07-29, 08-01, 08-02 y 08-08 de 2016);  2.     Informe de Análisis Ingresos de las Nuevas Territoriales al SNC 2017 en el que además se presenta un avance de depuración geográfica de las Direcciones Territoriales y UOC, se presentan las Direcciones Territoriales candidatas al SNC entre las que encontramos Atlántico, Valle del Cauca, Boyacá y las UOC: Aguachica y Curumaní en el Cesar y San Juan del Cesar en la Guajira y concluyen que las Direcciones Territoriales más opcionadas por volumen de trabajo son:  Atlántico, Valle del Cauca, Boyacá, Santander, Caquetá, Cauca, Cundinamarca y Huila.      3.  Registro de Asistencia del 5-09-2016, cuyo tema es el Comité de Control de Cambios (parte 2), en cuyo resumen de temas tratan las Direcciones territoriales propuestas a migrar en el 2017 al SNC, así como la revisión del Cronograma del Cuatrienio.    4.   Presentación del Informe de Gestión SNC (período enero 01 a 30 de septiembre de 2016) en la que resaltan: Actividades realizadas por el equipo SNC con dos grandes líneas de acción:        a). Gestión de incidencias, ajustes y mejoramiento continuo y b) La Optimización del SNC. (</t>
    </r>
    <r>
      <rPr>
        <b/>
        <sz val="8"/>
        <color indexed="8"/>
        <rFont val="Arial"/>
        <family val="2"/>
      </rPr>
      <t>66%</t>
    </r>
    <r>
      <rPr>
        <sz val="8"/>
        <color indexed="8"/>
        <rFont val="Arial"/>
        <family val="2"/>
      </rPr>
      <t>)</t>
    </r>
  </si>
  <si>
    <r>
      <rPr>
        <b/>
        <sz val="8"/>
        <rFont val="Arial"/>
        <family val="2"/>
      </rPr>
      <t>SUB-AGROLOGIA</t>
    </r>
    <r>
      <rPr>
        <sz val="8"/>
        <rFont val="Arial"/>
        <family val="2"/>
      </rPr>
      <t>: Se evidenció con un control de contratos de bienes y servicios llevada en Excel.  De la misma manera con copia del contrato 18372/2016, acta de inicio, aprobación de la póliza, copia del primer mantenimiento, entrega del consumible y acta de Supervisión del 20-09-2016, por la suma de $20.547.902 del primer pago, al igual de copia de la adición. (</t>
    </r>
    <r>
      <rPr>
        <b/>
        <sz val="8"/>
        <rFont val="Arial"/>
        <family val="2"/>
      </rPr>
      <t>70%</t>
    </r>
    <r>
      <rPr>
        <sz val="8"/>
        <rFont val="Arial"/>
        <family val="2"/>
      </rPr>
      <t xml:space="preserve">). </t>
    </r>
    <r>
      <rPr>
        <b/>
        <sz val="8"/>
        <rFont val="Arial"/>
        <family val="2"/>
      </rPr>
      <t>CIAF</t>
    </r>
    <r>
      <rPr>
        <sz val="8"/>
        <rFont val="Arial"/>
        <family val="2"/>
      </rPr>
      <t>: La Oficina CIAF en lo corrido de la vigencia no registra adquisición de elementos, por lo consiguiente no se ha reportado al almacén, ni a financiera. (</t>
    </r>
    <r>
      <rPr>
        <b/>
        <sz val="8"/>
        <rFont val="Arial"/>
        <family val="2"/>
      </rPr>
      <t>100%</t>
    </r>
    <r>
      <rPr>
        <sz val="8"/>
        <rFont val="Arial"/>
        <family val="2"/>
      </rPr>
      <t xml:space="preserve">). </t>
    </r>
    <r>
      <rPr>
        <b/>
        <sz val="8"/>
        <rFont val="Arial"/>
        <family val="2"/>
      </rPr>
      <t>INFORMATICA</t>
    </r>
    <r>
      <rPr>
        <sz val="8"/>
        <rFont val="Arial"/>
        <family val="2"/>
      </rPr>
      <t>: Se valida con las siguientes actas de supervisión o interventorías: Actas 8 y 9 de Media Commers Partners S.A. del 17 de agosto de 2016 y  15 de septiembre de 2016 del contrato 17092/2015; - Acta 07 Rentacómputo arrendamiento de equipos de cómputo, contrato 18008/2015 del 9-09-2016. (</t>
    </r>
    <r>
      <rPr>
        <b/>
        <sz val="8"/>
        <rFont val="Arial"/>
        <family val="2"/>
      </rPr>
      <t>70%</t>
    </r>
    <r>
      <rPr>
        <sz val="8"/>
        <rFont val="Arial"/>
        <family val="2"/>
      </rPr>
      <t xml:space="preserve">). </t>
    </r>
    <r>
      <rPr>
        <b/>
        <sz val="8"/>
        <rFont val="Arial"/>
        <family val="2"/>
      </rPr>
      <t>CATASTRO</t>
    </r>
    <r>
      <rPr>
        <sz val="8"/>
        <rFont val="Arial"/>
        <family val="2"/>
      </rPr>
      <t>: Se evidencia gestión de los CDP relacionados con los procesos de Adquisición de Bienes, Insumos y Servicios, durante el tercer trimestre de la actual Vigencia Fiscal, como: adquisición de elementos informáticos; Igualmente se relaciona cuadro de consecutivo Solicitud CDP SIIF así 1.En TRÁMITE: a) Por valor de $19.350.000 de fecha 23/08/2016 Adición CDP adquisición de elementos informáticos, identificado con rubro C-450-1003-4-0-4-5203-20, b) Por valor de $ 41.815.360 de fecha 26/08/2016 Adición CDP Adquisición papeles especiales a nivel nacional entregado a Clara Torres, identificado con rubro C-520-1003-1-0-4-5203-10,    c) Por valor de $ 200.000.000 de fecha 13/09/2016 Adquisición de tintas y tóner entregado a Dennis Torres, identificado con rubro C-450-1003-4-0-4-5203-20. 2. Con CONTRATO              a)  No. 18447 Por valor de $100.000.000  de fecha 26-8-2016 Adquisición Correspondencia a nivel nacional entregado a Alexander Guarnizo, identificado con rubro C-520-1003-1-0-4-5203-10,    b) No. 18486 Por valor de $ 120.000.000 de fecha 06/09/2016 Prestación de servicios de transporte terrestre a nivel nacional, identificado con rubro C-520-1003-1-0-4-5203-10. (</t>
    </r>
    <r>
      <rPr>
        <b/>
        <sz val="8"/>
        <rFont val="Arial"/>
        <family val="2"/>
      </rPr>
      <t>66%</t>
    </r>
    <r>
      <rPr>
        <sz val="8"/>
        <rFont val="Arial"/>
        <family val="2"/>
      </rPr>
      <t xml:space="preserve">). </t>
    </r>
    <r>
      <rPr>
        <b/>
        <sz val="8"/>
        <rFont val="Arial"/>
        <family val="2"/>
      </rPr>
      <t>FINANCIERA</t>
    </r>
    <r>
      <rPr>
        <sz val="8"/>
        <rFont val="Arial"/>
        <family val="2"/>
      </rPr>
      <t>: En el seguimiento de las actividades  del periodo comprendido entre  el 1 de julio y 30 de septiembre  de 2016, se validó  las modificaciones en el manual de tesorería, en el cual se incluye  el procedimiento para el manejo  de  pagos en moneda extranjera, se evidenció en el documento que esta por publicar P20400-01-16 V3 Tesorería. Se constata la respuesta dada a la consulta realizada a la Contaduría General de la Nación según radicado 20164600017911 del 5 de julio de 2016.Donde   determina que el IGAC debe tener en cuenta la definición contable planteadas en las conclusiones, en cuanto se refiere al registro de anticipos, expedido en el concepto No.20152000042311 del 30 de octubre del 2015. (</t>
    </r>
    <r>
      <rPr>
        <b/>
        <sz val="8"/>
        <rFont val="Arial"/>
        <family val="2"/>
      </rPr>
      <t>100%</t>
    </r>
    <r>
      <rPr>
        <sz val="8"/>
        <rFont val="Arial"/>
        <family val="2"/>
      </rPr>
      <t>)</t>
    </r>
  </si>
  <si>
    <r>
      <rPr>
        <b/>
        <sz val="8"/>
        <color indexed="8"/>
        <rFont val="Arial"/>
        <family val="2"/>
      </rPr>
      <t>SUB.AGROLOGIA</t>
    </r>
    <r>
      <rPr>
        <sz val="8"/>
        <color indexed="8"/>
        <rFont val="Arial"/>
        <family val="2"/>
      </rPr>
      <t>: Se valida con Relación de pagos de SIIF NACIÓN, realizados a Imprenta Nacional.  Por lo anteriormente mencionado queda solamente por pagar de la Reserva de 2015 el saldo del contrato 17118-2015 suscrito con la señora Diana Marcela Manosalva Henao, teniendo en cuenta  Acta de suspensión de dicho contrato. (</t>
    </r>
    <r>
      <rPr>
        <b/>
        <sz val="8"/>
        <color indexed="8"/>
        <rFont val="Arial"/>
        <family val="2"/>
      </rPr>
      <t>90%</t>
    </r>
    <r>
      <rPr>
        <sz val="8"/>
        <color indexed="8"/>
        <rFont val="Arial"/>
        <family val="2"/>
      </rPr>
      <t xml:space="preserve">). </t>
    </r>
    <r>
      <rPr>
        <b/>
        <sz val="8"/>
        <color indexed="8"/>
        <rFont val="Arial"/>
        <family val="2"/>
      </rPr>
      <t>CIAF:</t>
    </r>
    <r>
      <rPr>
        <sz val="8"/>
        <color indexed="8"/>
        <rFont val="Arial"/>
        <family val="2"/>
      </rPr>
      <t xml:space="preserve"> A 30 de septiembre de 2016, la Oficina CIAF, ejecutó en un 100% la reserva presupuestal correspondiente al año 2015. Para los efectos, adjunto remito correo del GIT Financiera en el cual se evidencia el estado de la misma al corte señalado. (</t>
    </r>
    <r>
      <rPr>
        <b/>
        <sz val="8"/>
        <color indexed="8"/>
        <rFont val="Arial"/>
        <family val="2"/>
      </rPr>
      <t>100%</t>
    </r>
    <r>
      <rPr>
        <sz val="8"/>
        <color indexed="8"/>
        <rFont val="Arial"/>
        <family val="2"/>
      </rPr>
      <t>). I</t>
    </r>
    <r>
      <rPr>
        <b/>
        <sz val="8"/>
        <color indexed="8"/>
        <rFont val="Arial"/>
        <family val="2"/>
      </rPr>
      <t>NFORMATICA</t>
    </r>
    <r>
      <rPr>
        <sz val="8"/>
        <color indexed="8"/>
        <rFont val="Arial"/>
        <family val="2"/>
      </rPr>
      <t>: La Reserva Presupuestal existente en la oficina de  Informática es de $1.501.499.397.94 de los cuales se ha gastado $1.016.027.104.93 y quedan $484.987.597.03 que será destinada al Mantenimiento de Caquetá y Huila; el control es llevado en Excel. (</t>
    </r>
    <r>
      <rPr>
        <b/>
        <sz val="8"/>
        <color indexed="8"/>
        <rFont val="Arial"/>
        <family val="2"/>
      </rPr>
      <t>70%</t>
    </r>
    <r>
      <rPr>
        <sz val="8"/>
        <color indexed="8"/>
        <rFont val="Arial"/>
        <family val="2"/>
      </rPr>
      <t xml:space="preserve">). </t>
    </r>
    <r>
      <rPr>
        <b/>
        <sz val="8"/>
        <color indexed="8"/>
        <rFont val="Arial"/>
        <family val="2"/>
      </rPr>
      <t>CATASTRO</t>
    </r>
    <r>
      <rPr>
        <sz val="8"/>
        <color indexed="8"/>
        <rFont val="Arial"/>
        <family val="2"/>
      </rPr>
      <t>: Control de contratos de bienes y servicios. De acuerdo a lo reportado por la Subdirección de Catastro  consolidado se da cumplimento entre el 1o y 2do Trimestre 100% CERRADO. (</t>
    </r>
    <r>
      <rPr>
        <b/>
        <sz val="8"/>
        <color indexed="8"/>
        <rFont val="Arial"/>
        <family val="2"/>
      </rPr>
      <t>100%</t>
    </r>
    <r>
      <rPr>
        <sz val="8"/>
        <color indexed="8"/>
        <rFont val="Arial"/>
        <family val="2"/>
      </rPr>
      <t xml:space="preserve">). </t>
    </r>
    <r>
      <rPr>
        <b/>
        <sz val="8"/>
        <color indexed="8"/>
        <rFont val="Arial"/>
        <family val="2"/>
      </rPr>
      <t>FINANCIERA</t>
    </r>
    <r>
      <rPr>
        <sz val="8"/>
        <color indexed="8"/>
        <rFont val="Arial"/>
        <family val="2"/>
      </rPr>
      <t>: Se verificó que en los meses  de julio, agosto y septiembre se  efectuó el seguimiento    a la ejecución presupuestal en sede central y a nivel nacional;   se valida con los correos enviados el 5 de agosto, 13 de septiembre y 7 de octubre, por la jefe del área del GIT Financiero. (</t>
    </r>
    <r>
      <rPr>
        <b/>
        <sz val="8"/>
        <color indexed="8"/>
        <rFont val="Arial"/>
        <family val="2"/>
      </rPr>
      <t>70%</t>
    </r>
    <r>
      <rPr>
        <sz val="8"/>
        <color indexed="8"/>
        <rFont val="Arial"/>
        <family val="2"/>
      </rPr>
      <t xml:space="preserve">)                                                                                      </t>
    </r>
  </si>
  <si>
    <r>
      <rPr>
        <b/>
        <sz val="8"/>
        <rFont val="Arial"/>
        <family val="2"/>
      </rPr>
      <t>FINANCIERA</t>
    </r>
    <r>
      <rPr>
        <sz val="8"/>
        <rFont val="Arial"/>
        <family val="2"/>
      </rPr>
      <t>: Con respecto a la cuenta 1475 deudas de difícil cobro al 30  de Septiembre  se depuro $13.342.0949  quedando un saldo a junio 30 de $2.308.706.101., se evidenciaron los siguientes comprobantes.61449 y 70074 Se validó  que se retomó el tema con  la  Central de Inversiones  CISA para la venta  de cartera, según EE11255 del 8 de septiembre y respuesta dada por la entidad  el 12 de septiembre VSE-CE-476-16, donde solicitan enviar la información actualizada. Se  trabajó formato para valoración de cartera original para CISA.
En cartera de difícil cobro que esta sin soportes a septiembre queda un saldo de $1.920.363.856.15 por recuperar. (</t>
    </r>
    <r>
      <rPr>
        <b/>
        <sz val="8"/>
        <rFont val="Arial"/>
        <family val="2"/>
      </rPr>
      <t>95%</t>
    </r>
    <r>
      <rPr>
        <sz val="8"/>
        <rFont val="Arial"/>
        <family val="2"/>
      </rPr>
      <t xml:space="preserve">)
</t>
    </r>
  </si>
  <si>
    <r>
      <rPr>
        <b/>
        <sz val="8"/>
        <rFont val="Arial"/>
        <family val="2"/>
      </rPr>
      <t>FINANCIERA</t>
    </r>
    <r>
      <rPr>
        <sz val="8"/>
        <rFont val="Arial"/>
        <family val="2"/>
      </rPr>
      <t>: Al momento hay un valor de $1.920.363.856.15 correspondientes  a valores que no tienen soporte, saldos del 2008 y partidas que se ha hecho gestión de cobro y no hay respuesta.                                                                                                                       
En  el seguimiento realizado de  julio a septiembre,  se evidenció   el   análisis de las cifras, se estableció un cuadro de control jurídico que permite conocer  el  estado actual del proceso para su cobro. En la  cuenta 140718 a septiembre  30 refleja un saldo en el Balance por valor de $666.074.937.Se está gestionando  por escrito los cobros de cartera y se está solicitando a las Direcciones Territoriales hacer gestión e informar.  A nivel de la cuenta  1407a 30 de  septiembre  refleja un saldo de  $2.210.097.748. (</t>
    </r>
    <r>
      <rPr>
        <b/>
        <sz val="8"/>
        <rFont val="Arial"/>
        <family val="2"/>
      </rPr>
      <t>95%</t>
    </r>
    <r>
      <rPr>
        <sz val="8"/>
        <rFont val="Arial"/>
        <family val="2"/>
      </rPr>
      <t xml:space="preserve">)
</t>
    </r>
  </si>
  <si>
    <r>
      <rPr>
        <b/>
        <sz val="8"/>
        <rFont val="Arial"/>
        <family val="2"/>
      </rPr>
      <t>FINANCIERA</t>
    </r>
    <r>
      <rPr>
        <sz val="8"/>
        <rFont val="Arial"/>
        <family val="2"/>
      </rPr>
      <t>: Se evidenció que en el periodo de julio  a septiembre 30 se  sigue trabajando en  el análisis y recuperación de  cartera  de difícil cobro en la cuenta  1475 se realizó  la depuración de $13.342.094 quedando un saldo de $2.308.706.101.15; se  está trabajando en la recuperación y depuración de $1.920.363.856.15. A nivel de la cuenta  14 deudores    el valor  en el balance  a septiembre 30 es $23.622.951.627,62. (</t>
    </r>
    <r>
      <rPr>
        <b/>
        <sz val="8"/>
        <rFont val="Arial"/>
        <family val="2"/>
      </rPr>
      <t>90%</t>
    </r>
    <r>
      <rPr>
        <sz val="8"/>
        <rFont val="Arial"/>
        <family val="2"/>
      </rPr>
      <t>)</t>
    </r>
  </si>
  <si>
    <r>
      <rPr>
        <b/>
        <sz val="8"/>
        <rFont val="Arial"/>
        <family val="2"/>
      </rPr>
      <t>FINANCIERA</t>
    </r>
    <r>
      <rPr>
        <sz val="8"/>
        <rFont val="Arial"/>
        <family val="2"/>
      </rPr>
      <t>: En el  seguimiento a 30 de septiembre, se evidenció que se trabajó con las Direcciones Territoriales para   validar información de la macro, SIIF , logrando una información cuadrada entre la macro, boletines y saldo SIIF,  de los inventarios, quedaron por subsanar 163707 y 163709 en la Territorial del Cesar, y cruce entre la 165501 y 165511 , la 167001 y 167002 en la Territorial Córdoba, y en líneas telefónicas de Valle, Nariño y Huila. (</t>
    </r>
    <r>
      <rPr>
        <b/>
        <sz val="8"/>
        <rFont val="Arial"/>
        <family val="2"/>
      </rPr>
      <t>98%</t>
    </r>
    <r>
      <rPr>
        <sz val="8"/>
        <rFont val="Arial"/>
        <family val="2"/>
      </rPr>
      <t>)</t>
    </r>
  </si>
  <si>
    <r>
      <rPr>
        <b/>
        <sz val="8"/>
        <color rgb="FF000000"/>
        <rFont val="Arial"/>
        <family val="2"/>
      </rPr>
      <t>FINANCIERA</t>
    </r>
    <r>
      <rPr>
        <sz val="8"/>
        <color rgb="FF000000"/>
        <rFont val="Arial"/>
        <family val="2"/>
      </rPr>
      <t>: En septiembre 30 al realizar seguimiento se evidenció que se siguen reportando diferencias en los saldos reportados en operaciones reciprocas del DANE, Instituto de Desarrollo de Antioquia, Tesoro Nacional , Corporación Autónoma Regional   de Cundinamarca, y los  valores reportados por IGAC .                                                                                                                             
 Se constato  el envió de correo electrónico el 27 de julio,  a las diferentes entidades  solicitando verificar la información al 30 de junio de 2016. (</t>
    </r>
    <r>
      <rPr>
        <b/>
        <sz val="8"/>
        <color rgb="FF000000"/>
        <rFont val="Arial"/>
        <family val="2"/>
      </rPr>
      <t>55%</t>
    </r>
    <r>
      <rPr>
        <sz val="8"/>
        <color rgb="FF000000"/>
        <rFont val="Arial"/>
        <family val="2"/>
      </rPr>
      <t xml:space="preserve">)
</t>
    </r>
  </si>
  <si>
    <r>
      <rPr>
        <b/>
        <sz val="8"/>
        <color indexed="8"/>
        <rFont val="Arial"/>
        <family val="2"/>
      </rPr>
      <t>FINANCIERA</t>
    </r>
    <r>
      <rPr>
        <sz val="8"/>
        <color indexed="8"/>
        <rFont val="Arial"/>
        <family val="2"/>
      </rPr>
      <t>: En el seguimiento se evidenció que no se  ha hecho  la  depuración correspondiente  a  la  Direccion Territorial del Atlántico como son las partidas correspondientes a: $72.690, notas  debito no contabilizadas $39.400 y notas crédito no contabilizadas $3.183.773.  Se le ha hecho requerimientos por escrito por parte del GIT Financiero. (</t>
    </r>
    <r>
      <rPr>
        <b/>
        <sz val="8"/>
        <color indexed="8"/>
        <rFont val="Arial"/>
        <family val="2"/>
      </rPr>
      <t>99%</t>
    </r>
    <r>
      <rPr>
        <sz val="8"/>
        <color indexed="8"/>
        <rFont val="Arial"/>
        <family val="2"/>
      </rPr>
      <t>)</t>
    </r>
  </si>
  <si>
    <r>
      <rPr>
        <b/>
        <sz val="8"/>
        <rFont val="Arial"/>
        <family val="2"/>
      </rPr>
      <t>FINANCIERA</t>
    </r>
    <r>
      <rPr>
        <sz val="8"/>
        <rFont val="Arial"/>
        <family val="2"/>
      </rPr>
      <t>: En el seguimiento al 30 de Septiembre  se evidencia que se registraron movimientos  en SIIF por valor de$1.597.066  comprobante 27914, 70074 y se reclasifica en el cuadro de control  el valor de deuda de la Territorial  Atlántico por valor de  $820.793.000 porque no se realizó la gestión que se había planteado del proceso jurídico, quedando un  saldo de $1.920.363.856,15 por sanear de las cifras  que no tienen   soporte.                                                                                                                         
Se sigue gestionando con la Sede Central y Direcciones Territoriales pidiendo la información respectiva. Se evidencian respuestas  de las territoriales, Atlántico, IE424 del 21 de septiembre, Valle del Cauca IE717 del 24 de agosto  de 2016, y Cesar IE619 del 22 de septiembre. (</t>
    </r>
    <r>
      <rPr>
        <b/>
        <sz val="8"/>
        <rFont val="Arial"/>
        <family val="2"/>
      </rPr>
      <t>65%</t>
    </r>
    <r>
      <rPr>
        <sz val="8"/>
        <rFont val="Arial"/>
        <family val="2"/>
      </rPr>
      <t xml:space="preserve">)
</t>
    </r>
  </si>
  <si>
    <r>
      <rPr>
        <b/>
        <sz val="8"/>
        <color indexed="8"/>
        <rFont val="Arial"/>
        <family val="2"/>
      </rPr>
      <t>FINANCIERA</t>
    </r>
    <r>
      <rPr>
        <sz val="8"/>
        <color indexed="8"/>
        <rFont val="Arial"/>
        <family val="2"/>
      </rPr>
      <t>: En el periodo de julio a septiembre se analizó la información,  se evidenció que se  depuró la cuenta de deudores  y otros activos, al sacar reporte de auxiliar no se  reflejan saldo contrarios a su naturaleza. Además  por parte de  los líderes del proceso contable  están haciendo  seguimiento a los movimientos tanto en Sede Central como en Direcciones Territoriales. (</t>
    </r>
    <r>
      <rPr>
        <b/>
        <sz val="8"/>
        <color indexed="8"/>
        <rFont val="Arial"/>
        <family val="2"/>
      </rPr>
      <t>100%</t>
    </r>
    <r>
      <rPr>
        <sz val="8"/>
        <color indexed="8"/>
        <rFont val="Arial"/>
        <family val="2"/>
      </rPr>
      <t>)</t>
    </r>
  </si>
  <si>
    <t>FINANCIERA:  A septiembre  30 de 2016 se constató que el saldo de la cuenta 245003 es de  $25 millones y en la cuenta 245301 es de $9.956 millones y en la cuenta 245001 en cero. Se valida que se ha realizado un seguimiento adecuado y envió de comunicaciones como IE13130 de 30-09-2016, IE10922 del 23 de agosto  entre otros. En el proceso se evidencio devolución de saldos  según op214683416 y 257177216 en el mes de agosto y septiembre respectivamente.(98%)</t>
  </si>
  <si>
    <r>
      <rPr>
        <b/>
        <sz val="8"/>
        <rFont val="Arial"/>
        <family val="2"/>
      </rPr>
      <t>FINANCIERA</t>
    </r>
    <r>
      <rPr>
        <sz val="8"/>
        <rFont val="Arial"/>
        <family val="2"/>
      </rPr>
      <t>:  Se  verificó  que mensualmente mediante correos electrónicos  el GIT Financiero, solicita la entrega oportuna de las facturas para pago;  se mostró correos de julio, agosto y septiembre. En el correo enviado para el mes de agosto se sensibilizó y se dieron recomendaciones a los responsables de la entrega de facturas  en la Sede Central y Direcciones Territoriales. (</t>
    </r>
    <r>
      <rPr>
        <b/>
        <sz val="8"/>
        <rFont val="Arial"/>
        <family val="2"/>
      </rPr>
      <t>70%</t>
    </r>
    <r>
      <rPr>
        <sz val="8"/>
        <rFont val="Arial"/>
        <family val="2"/>
      </rPr>
      <t>)</t>
    </r>
  </si>
  <si>
    <t>No se reporta avance para este seguimiento.</t>
  </si>
  <si>
    <r>
      <rPr>
        <b/>
        <sz val="8"/>
        <color indexed="8"/>
        <rFont val="Arial"/>
        <family val="2"/>
      </rPr>
      <t>FINANCIERA</t>
    </r>
    <r>
      <rPr>
        <sz val="8"/>
        <color indexed="8"/>
        <rFont val="Arial"/>
        <family val="2"/>
      </rPr>
      <t>: Dentro del periodo de seguimiento no se evidenció respuestas por parte del SIIF Nación, y no se ha publicado los estados financieros  mensualmente. (</t>
    </r>
    <r>
      <rPr>
        <b/>
        <sz val="8"/>
        <color indexed="8"/>
        <rFont val="Arial"/>
        <family val="2"/>
      </rPr>
      <t>70%</t>
    </r>
    <r>
      <rPr>
        <sz val="8"/>
        <color indexed="8"/>
        <rFont val="Arial"/>
        <family val="2"/>
      </rPr>
      <t>)</t>
    </r>
  </si>
  <si>
    <r>
      <rPr>
        <b/>
        <sz val="8"/>
        <color indexed="8"/>
        <rFont val="Arial"/>
        <family val="2"/>
      </rPr>
      <t>FINANCIERA</t>
    </r>
    <r>
      <rPr>
        <sz val="8"/>
        <color indexed="8"/>
        <rFont val="Arial"/>
        <family val="2"/>
      </rPr>
      <t>: Se evidencia envíos de oficios  para  recuperación de  cartera morosa y seguimiento continuo por parte del responsable. Se validan memorandos  del periodo analizado; IE 11786 del 8 de septiembre enviado a la Dirección Territorial del Atlántico, IE 9935 del 3 de agosto, IE11982 DEL 12 de septiembre dirigido al Subdirector de Agrología, memorando enviado a la oficina jurídica  enviando el reporte de las facturas a corte de junio 30 pendiente por cancelar,IE9932 reiteración de Cartera morosa al GIT Comercialización y Ventas, y CI239-01 solicitando información sobre gestión de cartera morosa a las Direcciones Territoriales. (</t>
    </r>
    <r>
      <rPr>
        <b/>
        <sz val="8"/>
        <color indexed="8"/>
        <rFont val="Arial"/>
        <family val="2"/>
      </rPr>
      <t>75%</t>
    </r>
    <r>
      <rPr>
        <sz val="8"/>
        <color indexed="8"/>
        <rFont val="Arial"/>
        <family val="2"/>
      </rPr>
      <t>)</t>
    </r>
  </si>
  <si>
    <r>
      <rPr>
        <b/>
        <sz val="8"/>
        <color indexed="8"/>
        <rFont val="Arial"/>
        <family val="2"/>
      </rPr>
      <t>FINANCIERA</t>
    </r>
    <r>
      <rPr>
        <sz val="8"/>
        <color indexed="8"/>
        <rFont val="Arial"/>
        <family val="2"/>
      </rPr>
      <t>: A septiembre 30 se  constata que se presentan saldos: de $2.723.999.85 en la cuenta 191090 el valor  corresponde a un 0.03 % está por debajo del 5% de la cuenta principal respectiva (sede central), de $-141.137.885.90 en la cuenta 439590, correspondiente a sede central $141.039.610,90 que representa un porcentaje por encima del 5% del total de la cuenta principal respectiva, Direccion Territorial del Quindío $53.793 y Nariño $44.483 que están  por debajo del 5% de la cuenta principal respectiva, $12.060.845 en la cuenta 512090 correspondiente a un porcentaje de 2.09%, valores correspondientes  a Meta $6.088.970 y Quindío $5.971.875. $128.794.550 correspondiente  a la cuenta 839090 y -128.794.550  de la cuenta 89159 que es el mismo saldo de 2014 y está por encima del 5% de la cuenta principal respectiva.                                                                                                                                                                                                                                      
Con respecto a la solicitud realizada al SIIF Nación se recibió respuesta con el radicado 024294, donde ellos manifiestan que no es susceptible de ser creadas las cuentas auxiliares. (</t>
    </r>
    <r>
      <rPr>
        <b/>
        <sz val="8"/>
        <color indexed="8"/>
        <rFont val="Arial"/>
        <family val="2"/>
      </rPr>
      <t>70%</t>
    </r>
    <r>
      <rPr>
        <sz val="8"/>
        <color indexed="8"/>
        <rFont val="Arial"/>
        <family val="2"/>
      </rPr>
      <t xml:space="preserve">)
</t>
    </r>
  </si>
  <si>
    <r>
      <rPr>
        <b/>
        <sz val="8"/>
        <color indexed="8"/>
        <rFont val="Arial"/>
        <family val="2"/>
      </rPr>
      <t>SERV. ADMININSTRATIVOS</t>
    </r>
    <r>
      <rPr>
        <sz val="8"/>
        <color indexed="8"/>
        <rFont val="Arial"/>
        <family val="2"/>
      </rPr>
      <t>: Se evidencia en virtud del aplicativo ACPM, la realización de la Acción Correctiva, Preventiva y de Mejora Nº 1421 para este hallazgo, cuyas actividades son coherentes con la situación detectada para mejorar y que constata el avance del tercer trimestre,  documentos que se anexan a la presente hoja de trabajo (pantallazos de la ACPM 1421 de 2016). (</t>
    </r>
    <r>
      <rPr>
        <b/>
        <sz val="8"/>
        <color indexed="8"/>
        <rFont val="Arial"/>
        <family val="2"/>
      </rPr>
      <t>71.10%</t>
    </r>
    <r>
      <rPr>
        <sz val="8"/>
        <color indexed="8"/>
        <rFont val="Arial"/>
        <family val="2"/>
      </rPr>
      <t xml:space="preserve">). </t>
    </r>
    <r>
      <rPr>
        <b/>
        <sz val="8"/>
        <color indexed="8"/>
        <rFont val="Arial"/>
        <family val="2"/>
      </rPr>
      <t>PLANEACION:</t>
    </r>
    <r>
      <rPr>
        <sz val="8"/>
        <color indexed="8"/>
        <rFont val="Arial"/>
        <family val="2"/>
      </rPr>
      <t xml:space="preserve"> Respecto al hallazgo 28 del Informe 36 de la CGR, la Oficina Asesora de Planeación tiene implementada la ACPM 1293 para el tratamiento de inconvenientes en reporte, análisis y veracidad de la información. Las actividades programadas para esta ACPM se encuentran encaminadas a la implementación y puesta en marcha de un software de gestión, la capacitación a los usuarios sobre el manejo y alcance del software y el análisis de la acción. Mediante CI186 se informó a las dependencias de Sede Central y Direcciones Territoriales la puesta en marcha del Software de Planeación y Gestión "SOFIGAC". Se adelantó convocatoria a funcionarios, contratistas, facilitadores, dueños de proceso y auditores para las capacitaciones de los diferentes módulos del software. Se han realizado las siguientes capacitaciones: módulo revisión por la dirección, módulo calibración y control de equipos, módulo producto no conforme, módulo MECI, módulo SGSST, módulo ambiental,  Modulo Administración, Modulo Auditoria, Modulo de Documentos, Modulo de Encuestas, Modulo de Riesgos, Modulo Acciones Mejoramiento. Modulo Administración, Modulo Auditoria, Modulo de Documentos, Modulo de Encuestas, Modulo de Riesgos, Modulo Acciones Mejoramiento. Se citan a manera de muestra algunas de las capacitaciones adelantadas en las Direcciones Territoriales, así: Sucre (28 y 29 julio/2016), Santander (28 y 29 julio/2016), Tolima (28 y 29 julio/2016), Meta (11 y 12 agosto/2016), Córdoba (25 y 26 julio/2016), Huila (25 y 26 julio/2016), N. Santander (25 y 26 julio/2016), Boyacá (8 y 9 agosto/2016), Cauca (11 y 12 agosto/2016), Valle del Cauca (8 y 9 agosto/2016),(</t>
    </r>
    <r>
      <rPr>
        <b/>
        <sz val="8"/>
        <color indexed="8"/>
        <rFont val="Arial"/>
        <family val="2"/>
      </rPr>
      <t>90%</t>
    </r>
    <r>
      <rPr>
        <sz val="8"/>
        <color indexed="8"/>
        <rFont val="Arial"/>
        <family val="2"/>
      </rPr>
      <t xml:space="preserve">). </t>
    </r>
    <r>
      <rPr>
        <b/>
        <sz val="8"/>
        <color indexed="8"/>
        <rFont val="Arial"/>
        <family val="2"/>
      </rPr>
      <t>CONTRATACION</t>
    </r>
    <r>
      <rPr>
        <sz val="8"/>
        <color indexed="8"/>
        <rFont val="Arial"/>
        <family val="2"/>
      </rPr>
      <t>: El GIT Gestión Contractual tiene implementada la ACPM 1419/2016 para el tratamiento del hallazgo H15 citado en el Informe CGR No. 36 hallazgo 28 páginas 58, 59 y 61).  Las actividades programadas para esta ACPM están encaminadas al manejo de las debilidades en el control, seguimiento y soporte documental de los expedientes contractuales (Informes del contratista y actas de supervisión sin archivar en el expediente del contrato). Se adelanta la revisión de los expedientes contractuales para verificar si se presentan faltantes de documentos. El GIT remite a los supervisores comunicaciones y correos electrónicos solicitando los documentos faltantes. A manera de muestra se citan el acta cierre del 28/07/2016), correo electrónico del 29/08/2016 sobre pago de aportes a la seguridad social, correo electrónico 23/08/2016 sobre solicitud de acta de liquidación de un contrato, la verificación y cruce de información entre los facilitativos de  las siete (7)  supervisiones del CIAF y Servicios Administrativos  (Correos electrónicos del 03/08/2016), entre otros.(</t>
    </r>
    <r>
      <rPr>
        <b/>
        <sz val="8"/>
        <color indexed="8"/>
        <rFont val="Arial"/>
        <family val="2"/>
      </rPr>
      <t>100%</t>
    </r>
    <r>
      <rPr>
        <sz val="8"/>
        <color indexed="8"/>
        <rFont val="Arial"/>
        <family val="2"/>
      </rPr>
      <t xml:space="preserve">). </t>
    </r>
    <r>
      <rPr>
        <b/>
        <sz val="8"/>
        <color indexed="8"/>
        <rFont val="Arial"/>
        <family val="2"/>
      </rPr>
      <t>CATASTRO</t>
    </r>
    <r>
      <rPr>
        <sz val="8"/>
        <color indexed="8"/>
        <rFont val="Arial"/>
        <family val="2"/>
      </rPr>
      <t>: En revisión de la Acción No. 1360 Actualización Catastral, la cual consta de cuatro (4) actividades, a la fecha se evidencia un avance del 78%. Se evidencia Socialización por parte del Director General sobre Catastro Multipropósito  en Centro de Convenciones de la ciudad de Neiva “El catastro multipropósito es fundamental para diseñar las ciudades del futuro”: y Foro en el IGAC "Epicentro del desarrollo rural en el postconflicto" dirigido por la Subdirectora de Catastro Andrea Melissa Olaya a funcionarios y contratistas del Instituto. ¿Qué hace el IGAC? Acompañamiento al proceso del DNP para la adjudicación de los procesos de actualización Catastral  que se realizan en 2016. (</t>
    </r>
    <r>
      <rPr>
        <b/>
        <sz val="8"/>
        <color indexed="8"/>
        <rFont val="Arial"/>
        <family val="2"/>
      </rPr>
      <t>75%</t>
    </r>
    <r>
      <rPr>
        <sz val="8"/>
        <color indexed="8"/>
        <rFont val="Arial"/>
        <family val="2"/>
      </rPr>
      <t xml:space="preserve">). </t>
    </r>
    <r>
      <rPr>
        <b/>
        <sz val="8"/>
        <color indexed="8"/>
        <rFont val="Arial"/>
        <family val="2"/>
      </rPr>
      <t>FINANCIERA</t>
    </r>
    <r>
      <rPr>
        <sz val="8"/>
        <color indexed="8"/>
        <rFont val="Arial"/>
        <family val="2"/>
      </rPr>
      <t>: En el seguimiento de la acción 1414  se evidenció que el 28 de julio se  subió soporte del correo enviado a las diferentes entidades para la revisión respectiva y solicitando que se informe si  hay observaciones. (</t>
    </r>
    <r>
      <rPr>
        <b/>
        <sz val="8"/>
        <color indexed="8"/>
        <rFont val="Arial"/>
        <family val="2"/>
      </rPr>
      <t>55%</t>
    </r>
    <r>
      <rPr>
        <sz val="8"/>
        <color indexed="8"/>
        <rFont val="Arial"/>
        <family val="2"/>
      </rPr>
      <t>)</t>
    </r>
  </si>
  <si>
    <r>
      <rPr>
        <b/>
        <sz val="8"/>
        <color indexed="8"/>
        <rFont val="Arial"/>
        <family val="2"/>
      </rPr>
      <t>CATASTRO</t>
    </r>
    <r>
      <rPr>
        <sz val="8"/>
        <color indexed="8"/>
        <rFont val="Arial"/>
        <family val="2"/>
      </rPr>
      <t>:  En revisión de la Acción No. 1360 Actualización Catastral, la cual consta de cuatro (4) actividades, a la fecha se evidencia un avance del 78%. Actualmente mediante convenios que se suscribieron Municipio de Moñitos (Córdoba), Sesquilé (Cundinamarca) y Rivera (Huila) los cuales presentan avances de ejecución de 34%, 8% y 18% respectivamente. (78%).</t>
    </r>
    <r>
      <rPr>
        <b/>
        <sz val="8"/>
        <color indexed="8"/>
        <rFont val="Arial"/>
        <family val="2"/>
      </rPr>
      <t xml:space="preserve"> FINANCIERA</t>
    </r>
    <r>
      <rPr>
        <sz val="8"/>
        <color indexed="8"/>
        <rFont val="Arial"/>
        <family val="2"/>
      </rPr>
      <t>: En la acción 1414 se planteó  una actividad para subsanar y realizar el seguimiento con respecto al  hallazgo  de las operaciones  reciprocas, se valida que en el mes  de julio 27 se envió correo a las entidades con los saldos  existente  a junio 30, y se les solicito que informen si tienen alguno observación, enviando los soportes respectivos. (</t>
    </r>
    <r>
      <rPr>
        <b/>
        <sz val="8"/>
        <color indexed="8"/>
        <rFont val="Arial"/>
        <family val="2"/>
      </rPr>
      <t>60%</t>
    </r>
    <r>
      <rPr>
        <sz val="8"/>
        <color indexed="8"/>
        <rFont val="Arial"/>
        <family val="2"/>
      </rPr>
      <t>)</t>
    </r>
  </si>
  <si>
    <t>ACTIVIDADES</t>
  </si>
  <si>
    <t>CUMPLIDAS</t>
  </si>
  <si>
    <t>CUMPLIMIENTO %</t>
  </si>
  <si>
    <t xml:space="preserve">ACTIVIDADES </t>
  </si>
  <si>
    <t>DENTRO DE TERMINOS</t>
  </si>
  <si>
    <r>
      <rPr>
        <b/>
        <sz val="8"/>
        <color indexed="8"/>
        <rFont val="Arial"/>
        <family val="2"/>
      </rPr>
      <t>SUB-GEOGRAFIA</t>
    </r>
    <r>
      <rPr>
        <sz val="8"/>
        <color indexed="8"/>
        <rFont val="Arial"/>
        <family val="2"/>
      </rPr>
      <t>: La Subdirección de Geografía implementó dos herramientas de control llamadas i) CONVENIOS EN PROCESO DE LIQUIDACIÓN 2011 – 2015 y, ii) CONVENIOS Y/O CONTRATOS VIGENTES 2016 (Versión 22-Sep-2016), la última contempla el estado actual, apoyo jurídico, apoyo financiero, apoyo técnico, el supervisor y la descripción de los convenios y contratos  que se han suscrito, lo cual se evidencia con ocasión al cuadro de control llevados por la Subdirección de Geografía el cual se anexa a la presente hoja de trabajo. (</t>
    </r>
    <r>
      <rPr>
        <b/>
        <sz val="8"/>
        <color indexed="8"/>
        <rFont val="Arial"/>
        <family val="2"/>
      </rPr>
      <t>80%</t>
    </r>
    <r>
      <rPr>
        <sz val="8"/>
        <color indexed="8"/>
        <rFont val="Arial"/>
        <family val="2"/>
      </rPr>
      <t xml:space="preserve">). </t>
    </r>
    <r>
      <rPr>
        <b/>
        <sz val="8"/>
        <color indexed="8"/>
        <rFont val="Arial"/>
        <family val="2"/>
      </rPr>
      <t>SUB-AGROLOGIA</t>
    </r>
    <r>
      <rPr>
        <sz val="8"/>
        <color indexed="8"/>
        <rFont val="Arial"/>
        <family val="2"/>
      </rPr>
      <t>: Validado con  copia EE12193 del 23-09-2016, remitiendo factura de venta 00-76-1688 del 04 de marzo de 2014, a nombre de Agroanálisis S.A.S.  cobro de análisis físicos realizados por el Laboratorio Nal de Suelos; EE11676 del 15-0-9-2016, solicitando ajustes acta de liquidación contrato Cortolima 0031-2015 IGAC-4580-2015, al igual que IE11299 del 30-08-2016.  De Incoder se emitió la factura 0076-3403 del 22 de agosto de presente año (reposa en la carpeta del contrato 881 en esa área) por la suma de $123.246.885 cancelada en octubre de 2016.  Por último copia Acta liquidación Contrato interadministrativo 4620 del 25 de julio de 2016 y copia de Certificación de Servicios prestados a Corpomag mediante el contrato 4620. (</t>
    </r>
    <r>
      <rPr>
        <b/>
        <sz val="8"/>
        <color indexed="8"/>
        <rFont val="Arial"/>
        <family val="2"/>
      </rPr>
      <t>80%</t>
    </r>
    <r>
      <rPr>
        <sz val="8"/>
        <color indexed="8"/>
        <rFont val="Arial"/>
        <family val="2"/>
      </rPr>
      <t xml:space="preserve">). </t>
    </r>
    <r>
      <rPr>
        <b/>
        <sz val="8"/>
        <color indexed="8"/>
        <rFont val="Arial"/>
        <family val="2"/>
      </rPr>
      <t>JURIDICA</t>
    </r>
    <r>
      <rPr>
        <sz val="8"/>
        <color indexed="8"/>
        <rFont val="Arial"/>
        <family val="2"/>
      </rPr>
      <t>: La herramienta informática se encuentra en ambiente de pruebas. Se verificó correo electrónico del 18/07/2016 remitido por Gestión de Proyectos Geográficos y Cartográficos solicitando la modificación en la forma en que se plantean notificaciones automáticas. Se evidenciaron registros de asistencia del 18/07/2016 y 22/07/2016 sobre reunión Informática y Jurídica para revisar las notificaciones en los roles de abogado, administrador y distribuidor. Mediante correo electrónico del 18/08/2016 se invita a Subdirecciones de Catastro, Agrología, Geografía, CIAF, Talento Humano y D.T. Cundinamarca a la capacitación sobre esta herramienta informática. Se les solicitó igualmente la designación de personas para ingresar datos relativos a solicitantes para capacitarlos en forma personalizada sobre la operación del aplicativo designándose fecha para la misma (evidenciadas invitaciones a Catastro con IE10895 del 23/08/2016 y D.T. Cundinamarca IE11106 del 25/08/2016, registros de asistencia del 26/08/2016 de Agrología, 29/08/2016 de CIAF, 01/09/2016 Catastro, 02/09/2016 Cartografía y 06/09/2016 Talento Humano). Se programó capacitación de abogados con IE1486 del 02/09/2016 (verificados registros de asistencia del 8, 9, 12, 19 y 22 de septiembre de 2016). Se adelantó reunión entre Jurídica e Informática según registro de asistencia del 21/09/2016 para definir procedimiento del cargue de solicitudes. (</t>
    </r>
    <r>
      <rPr>
        <b/>
        <sz val="8"/>
        <color indexed="8"/>
        <rFont val="Arial"/>
        <family val="2"/>
      </rPr>
      <t>70%</t>
    </r>
    <r>
      <rPr>
        <sz val="8"/>
        <color indexed="8"/>
        <rFont val="Arial"/>
        <family val="2"/>
      </rPr>
      <t xml:space="preserve">). </t>
    </r>
    <r>
      <rPr>
        <b/>
        <sz val="8"/>
        <color indexed="8"/>
        <rFont val="Arial"/>
        <family val="2"/>
      </rPr>
      <t>CIAF</t>
    </r>
    <r>
      <rPr>
        <sz val="8"/>
        <color indexed="8"/>
        <rFont val="Arial"/>
        <family val="2"/>
      </rPr>
      <t>:La Oficina CIAF participó y asistió a las capacitaciones dadas por la Oficina de Informática del IGAC, para el manejo de la herramienta tecnológica de convenios, así mismo se culminó satisfactoriamente el registro en dicha herramienta de la información de los contratos de ingreso, según solicitud de la Oficina Jurídica.(</t>
    </r>
    <r>
      <rPr>
        <b/>
        <sz val="8"/>
        <color indexed="8"/>
        <rFont val="Arial"/>
        <family val="2"/>
      </rPr>
      <t>100%</t>
    </r>
    <r>
      <rPr>
        <sz val="8"/>
        <color indexed="8"/>
        <rFont val="Arial"/>
        <family val="2"/>
      </rPr>
      <t xml:space="preserve">). </t>
    </r>
    <r>
      <rPr>
        <b/>
        <sz val="8"/>
        <color indexed="8"/>
        <rFont val="Arial"/>
        <family val="2"/>
      </rPr>
      <t>CATASTRO:</t>
    </r>
    <r>
      <rPr>
        <sz val="8"/>
        <color indexed="8"/>
        <rFont val="Arial"/>
        <family val="2"/>
      </rPr>
      <t xml:space="preserve">  En la matriz de seguimiento a convenios suscritos con la Subdirección de Catastro se evidencia la gestión realizada así:
1. De trescientos cincuenta y tres (353) Convenios de los cuales se encuentran cien (100) en ejecución se evidenció la gestión realizada por dicha Subdirección en a) Envío de memorandos a la Oficina Jurídica remitiendo acta de liquidación de contratos, b) Paso de facturas por saldos pendientes y realización de solicitudes de viáticos a la doctora Diana Ríos, para cobros de cartera, c) Se proyectó solicitud de Conciliación  y Demanda Contractual d) se solicitó a la oficina financiera  directrices respecto al saneamiento de la cartera, teniendo en cuenta que en esta  hay  deudas de difícil recuperación e) Paso de cuentas de cobros, f) Reiteración de cobros g) Cobros pendiente por último pago h) Gestión de proceso ejecutivo contractual en juzgado     i) Acercamientos para lograr pago con las Acciones caducadas j) Envío de facturas con saldos pendientes k) Gestión de cuentas irrecuperables con la participación de la Dra. Diana Ríos Secretaria General. Así mismo, se encuentran Ochenta y cinco (85) en ejecución, Noventa y cinco (95) liquidados,  Treinta y siete sin liquidar, y la relación en matriz de los demás aspectos. 2. Se evidencia envío de un correo por parte de la Oficina de Informática para comunicar la realización de la instrucción personalizada para la Implementación del aplicativo de contratos de ingreso a los responsables del uso de esta herramienta por la Subdirección de Catastro; se evidencia registro de asistencia de fecha 2016-09-01, donde se genera un compromiso “Ingresar contratos/convenios Catastro a Septiembre 26.   
3. Se evidencia memorando 5000IE13436-06-10-2016, enviado por la Subdirección de Catastro a Secretaría General (Gestión de cobros de convenios interadministrativos), Balance sobre el recaudo de cartera de los convenios suscritos por la Subdirección a la fecha.
4. Se evidencia registro de asistencia de fecha 2016-10-07 Cartera a Territoriales y Balance estado de recaudo de convenios de la Subdirección de Catastro, en donde se concluye a) Depuración de los listados según criterios que realice Financiera y Jurídica, b) Informar a Secretaría General cartera caducada y cartera que pasa a CISA del 2013-12-31  para ambos,  c) verificar acuerdos de pago, d) Criterios para contador lo que se puede recuperar, e) Separar facturado de no facturado para CISA a Contratación,
5. Se evidencia formato CARTERA MULTAS Y SANCIONES CISA, valoración de cada cartera originada en multas y/o sanciones del 2016-10-10. (</t>
    </r>
    <r>
      <rPr>
        <b/>
        <sz val="8"/>
        <color indexed="8"/>
        <rFont val="Arial"/>
        <family val="2"/>
      </rPr>
      <t>66%</t>
    </r>
    <r>
      <rPr>
        <sz val="8"/>
        <color indexed="8"/>
        <rFont val="Arial"/>
        <family val="2"/>
      </rPr>
      <t xml:space="preserve">)
</t>
    </r>
  </si>
  <si>
    <r>
      <rPr>
        <b/>
        <sz val="8"/>
        <color indexed="8"/>
        <rFont val="Arial"/>
        <family val="2"/>
      </rPr>
      <t>CONTRATACION:</t>
    </r>
    <r>
      <rPr>
        <sz val="8"/>
        <color indexed="8"/>
        <rFont val="Arial"/>
        <family val="2"/>
      </rPr>
      <t xml:space="preserve"> El GIT de Gestión Contractual realizó la actualización del Manual de Supervisión e Interventoría Código P20700-01/16.V7, oficializado con CI234 del 239/07/2016. Se observaron registros de asistencia del 09/08/2016 (Sucre), del 12/08/2016 (Valle del Cauca), del 10/08/2016 (Guajira) y del 08/08/2016 Córdoba sobre la socialización de las CI233 y CI234 de 2016 (Oficialización del nuevo Manual de Supervisión). Se emitió la CI252 del 16/08/2016 en la que se solicita a los supervisores de los contratos el diligenciamiento y remisión al GIT Gestión Contractual del Formato de Inducción al contratista y la copia del examen preocupacional. (</t>
    </r>
    <r>
      <rPr>
        <b/>
        <sz val="8"/>
        <color indexed="8"/>
        <rFont val="Arial"/>
        <family val="2"/>
      </rPr>
      <t>95%</t>
    </r>
    <r>
      <rPr>
        <sz val="8"/>
        <color indexed="8"/>
        <rFont val="Arial"/>
        <family val="2"/>
      </rPr>
      <t>)</t>
    </r>
  </si>
  <si>
    <r>
      <rPr>
        <b/>
        <sz val="8"/>
        <color indexed="8"/>
        <rFont val="Arial"/>
        <family val="2"/>
      </rPr>
      <t>FINANCIERA:</t>
    </r>
    <r>
      <rPr>
        <sz val="8"/>
        <color indexed="8"/>
        <rFont val="Arial"/>
        <family val="2"/>
      </rPr>
      <t xml:space="preserve">    Dentro del proceso se validó la información suministrada   por parte   de  la Coordinadora de GIT de Tesorería a septiembre 30, se cancelaron once cuentas y están en trámite de cancelación dos cuentas. Se evidencia cuadro de informe. (</t>
    </r>
    <r>
      <rPr>
        <b/>
        <sz val="8"/>
        <color indexed="8"/>
        <rFont val="Arial"/>
        <family val="2"/>
      </rPr>
      <t>75%</t>
    </r>
    <r>
      <rPr>
        <sz val="8"/>
        <color indexed="8"/>
        <rFont val="Arial"/>
        <family val="2"/>
      </rPr>
      <t>)</t>
    </r>
  </si>
  <si>
    <r>
      <rPr>
        <b/>
        <sz val="8"/>
        <color indexed="8"/>
        <rFont val="Calibri"/>
        <family val="2"/>
        <scheme val="minor"/>
      </rPr>
      <t>SUBGEOGRAFIA:</t>
    </r>
    <r>
      <rPr>
        <sz val="8"/>
        <color indexed="8"/>
        <rFont val="Calibri"/>
        <family val="2"/>
        <scheme val="minor"/>
      </rPr>
      <t xml:space="preserve"> Se verificaron los informes mensuales realizados que dan cuenta de cada una de las actividades enmarcadas en cada ítem que aparece registrado en la ficha de seguimiento PMCGR, así: Abril/2016: 1.Socialización interinstitucional SIGARE: No hubo socialización, 2. Coordinación en la Gestión de la información para el SIGARE (Reunión interna con CIAF, Oficina de informática, GIT Fronteras  y GITOT para coordinar acciones precisas sobre la situación actual del SIGARE. Se creó una comisión técnica entre CIAF, Oficina de Informática y los dos GIT, para dar solución a la problemática actual que presenta el SIGARE, acordándose que cada lunes se hará reunión para monitorear los avances y establecer las alertas necesarias. Se realiza gestión interna por parte del GIT Fronteras en la administración e inventario de la información que forma parte del SIGARE. Dentro del IGAC, CIAF tiene la competencia de abordar los temas relacionados con el Desarrollo del SIGARE, por su parte la Oficina de Informática todo lo relacionado a redes, permisos de acceso, interoperabilidad. 3. Socialización de Información SIGARE ante las Comunidades Indígenas: N/A. Mayo/2016: 1. Socialización interinstitucional SIGARE: No hubo socialización. 2. Coordinación en la Gestión de la información para el SIGARE: Se realizó reunión virtual el 20/05/2016, para tratar el tema de fallo de disponibilidad de Geoservicios, teniendo en cuenta que con PNN ya se había completado la Fase 6 – Geoservicios, de Gestión de información. Este comportamiento se presentó de manera temporal en marzo y abril.  Finalmente, la entidad nos comunicó que ya han sido superados dichos inconvenientes y actualmente los Geoservicios  funcionan correctamente, lo que se ha evidenciado en la ejecución de pruebas al servicio por parte del equipo de trabajo del IGAC. Se adelantó reunión el 31/05/2016 sobre los siguientes temas: Socialización del estado actual de las actividades de actualización de información geográfica y su  proceso de publicación a través de los Geoservicios que exponen. Se presentaron las conclusiones del diagnóstico del proceso de gestión de información geográfica realizado por el IGAC, en el cual se expusieron las actividades y/o compromisos a ejecutar en el próximo mes por parte de PNN, referentes a la Fase 4- Estandarización y Fase 7 – Territorialización, así como las actividades del ciclo de comunicación que realizará el IGAC para el PNN. 3. Socialización de Información SIGARE ante las Comunidades Indígenas: Reunión el 19/05/2016 con los representantes de las autoridades indígenas y Mininterior, acordándose el compromiso de definir los requerimientos técnicos del SIG y presentarlos en la Mesa de Concertación de los pueblos indígenas para su validación. Se explicaron técnicamente las fases que conllevan un SIG y la importancia de los requerimientos. Junio/2016:1. Socialización interinstitucional SIGARE: Reuniones de acercamiento técnico con el IDEAM, INVEMAR y Parques Nacionales - PNN para revisar los insumos (Información geográfica) requerida en el SIG ARE y la necesidad de su actualización. Esto derivó en una hoja de ruta a seguir para mantener actualizado el SIGARE.2. Coordinación en la Gestión de la información para el SIGARE: Reunión con Mininterior para conocer los avances del aplicativo “consulta previa”,  insumo valioso para la expedición en línea de las certificaciones con los resguardos indígenas. Reunión con la ANH para identificar los metadatos que esta entidad genera y su disposición mediante el visor geográfico del SIG ARE. 3. Socialización de Información SIGARE ante las Comunidades Indígenas: Se preparó el documento denominado: Conceptos Previos, que describe las habilidades y/o capacidades que debe tener los delegados de la Comisión Nacional de Territorios Indígenas para conformar el comité del proyecto en torno al Sistema de Información Geográfico. Julio/2016:  1. Socialización interinstitucional SIGARE: Información reportada a las entidades Instituto Von Alexander Humboldt - IVAH, Agencia Nacional de Hidrocarburos - ANH  e INVEMAR, en relación con el estado actual de la aplicación, la estructura que lo compone (Tabla de contenido), las funcionalidades que contiene y su uso.2. Coordinación en la Gestión de la información para el SIG ARE: Conjuntamente con el Instituto Von Humboldt se verificó el estado y actualización de la información entregada por esta entidad y que hace parte del portal ICDE y SIG ARE. El IVAH ha generado Geoservicios tipo WMS, WFS y WCS, no están totalmente disponibles, requieren actualización de información. 3. Socialización de Información SIG ARE ante las Comunidades Indígenas: N/A para este mes. Agosto/2016: 1. Coordinar reunión de socialización del sistema con las entidades involucradas: Se adelantó reunión con la Autoridad Nacional de Licencias Ambientales – ANLA, que permitió socializar el objeto del proyecto, las actividades trabajadas en años anteriores  y la fase actual del componente de gestión de información en la que se encuentra la entidad.  Igualmente se socializó, ante el equipo técnico de la ANLA el contexto del proyecto y su estado actual a fin de trabajar de forma más estrecha y coordinada en torno al SIGARE. 2. Coordinar la gestión del Sistema de Información SIGARE: Se realizaron pruebas de disponibilidad a las capas de los Geoservicios externos consumidos por la aplicación. Se establecieron acuerdos y compromisos con las dependencias del IGAC (CIAF) para actualizar las capas de resguardos indígenas y comunidades negras y el registro en la aplicación de los Geoservicios externos (actualizados) recopilados a través de las reuniones de gestión de información realizadas para el proyecto.  Los Geoservicios son los publicados por PNN, IAVH y ANH. De los Geoservicios anteriormente mencionados, actualmente se están disponiendo en el visor geográfico las siguientes capas: Geoservicios de PNN: WMS: http://mapas.parquesnacionales.gov.co/services/pnn/wms; WFS:  http://mapas.parquesnacionales.gov.co/services/pnn/wfs; Capas: área protegida, runap2, rnsc, prioridades nacional, otras_áreas_sinap. Geoservicios ANH: WMS: https://geovisor.anh.gov.co/arcgis/services/Mapa_MinMInas/MapServer/WMSServer; WFS: https://geovisor.anh.gov.co/arcgis/services/Mapa_MinMInas/MapServer/WFSServer; Capas: Tierras ANH. Geoservicios IAVH: WMS: http://geoservicios.humboldt.org.co/geoserver/Proyecto_fondo_adaptacion/wms ; WFS: http://geoservicios.humboldt.org.co/geoserver/Proyecto_fondo_adaptacion/wfs Capas: Humedales Continentales Insulares 2015, Límite Páramos 2015, Páramos2012_100k. Nota: Ubicar en el mapa “Ecosistemas estratégicos”.3. Socializar el Sistema de Información SIGARE, con las comunidades Indígenas y negras o afrocolombianas. Se reviso, ajusto y enviar un  documento que recopila insumos de información del usuario final (ONIC y delegados de comunidades indígenas) con el fin de establecer la propuesta técnica  y el plan de gestión del proyecto. Septiembre/2016: 1. Coordinar reunión de socialización del sistema con las entidades involucradas. Se adelantaron reuniones con el Instituto Colombiano de Antropología e Historia(ICANH) y, el Ministerio de Transporte, sobre temas de disposición de Geoservicios. El ICANH ha actualizado su infraestructura tecnológica para publicar la información geográfica que produce a través de este mecanismo.  Mintransporte acordó revisar y solucionar el problema de los fallos de disponibilidad del servicio web geográfico que disponen y que consume el SIG ARE. 2. Coordinar la gestión del Sistema de Información SIGARE: Se realizaron pruebas de disponibilidad de la información geográfica que consume y despliega el visor del SIG ARE, con el fin de planear las rutas de solución. Se realizaron análisis temáticos preliminares sobre el nodo agricultura, para identificar  objetos espaciales que se incluirán en el sistema. 3. Socializar el Sistema de Información SIGARE con las comunidades Indígenas y negras o afrocolombianas: La socialización se encuentra en programación. 
Las reuniones realizadas se soportan en registros de asistencia y ayudas de memoria, de las cuales fueron evidenciadas las siguientes: Febrero/2016: Memoria Técnica del 22/02/2016; Marzo/2016: Registro de asistencia del 30/03/2016; Abril/2016 Registros de asistencia del 6, 7, 11, 14, 15 y 20 de abril de 2016 y memorias técnicas del 1 y 14 de abril de 2016; Mayo/2016: Registros de asistencia del 2, 10, 16 y 31 de mayo de 2016; Junio/2016: Registros de asistencia del 13, 20, 27, 29 y 30 de junio y memorias técnicas del 29 y 30 de junio. Julio/2016: Registros de asistencia del 5, 11, 13 y 18 de julio de 2016 y memorias técnicas del 13, 18 y 27 de julio de 2016; Agosto/2016: Registros de asistencia del 3, 18 y 22 de agosto/2016 y memoria técnica del 03/08/2016; Septiembre/2016: Registros de asistencia del 12, 22 y 26 de septiembre y memorias técnicas del 12 y 22 de septiembre de 2016.  En el desarrollo y seguimiento de cada uno de los ítems que forman parte del proyecto SIGARE, se elaboraron presentaciones que se socializaron con las comunidades indígenas (ONIC), Mesa de los Pueblos Indígenas (MPI), y entidades que hacen parte del SIGARE (P. ej. ANLA, IDEAM, Mintransporte, ANH, entre otros). Con el propósito de fortalecer los avances del proyecto y cumplir con los compromisos acordados en el PND 2015-2018 en torno al Sistema Geográfico para los pueblos Indígenas, el GIT vinculó dos pasantes para brindar apoyo temático a las actividades de estructuración, monitoreo y seguimiento de información geográfica, así como elaborar análisis espaciales que permitan la efectiva toma de decisiones para la implementación de insumos de IG en los proyectos SIG trabajados en el GIT Fronteras y LET.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</si>
</sst>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m\-dd;@"/>
    <numFmt numFmtId="166" formatCode="#,##0.0"/>
  </numFmts>
  <fonts count="20" x14ac:knownFonts="1">
    <font>
      <sz val="11"/>
      <color indexed="8"/>
      <name val="Calibri"/>
      <family val="2"/>
      <scheme val="minor"/>
    </font>
    <font>
      <b/>
      <sz val="11"/>
      <color indexed="9"/>
      <name val="Calibri"/>
      <family val="2"/>
    </font>
    <font>
      <b/>
      <sz val="11"/>
      <color indexed="8"/>
      <name val="Calibri"/>
      <family val="2"/>
    </font>
    <font>
      <sz val="10"/>
      <name val="Arial"/>
      <family val="2"/>
    </font>
    <font>
      <u/>
      <sz val="11"/>
      <color theme="10"/>
      <name val="Calibri"/>
      <family val="2"/>
      <scheme val="minor"/>
    </font>
    <font>
      <sz val="10"/>
      <color indexed="8"/>
      <name val="Calibri"/>
      <family val="2"/>
      <scheme val="minor"/>
    </font>
    <font>
      <sz val="10"/>
      <color indexed="8"/>
      <name val="Arial"/>
      <family val="2"/>
    </font>
    <font>
      <sz val="9"/>
      <name val="Arial"/>
      <family val="2"/>
    </font>
    <font>
      <b/>
      <sz val="9"/>
      <name val="Arial"/>
      <family val="2"/>
    </font>
    <font>
      <sz val="9"/>
      <color indexed="8"/>
      <name val="Arial"/>
      <family val="2"/>
    </font>
    <font>
      <sz val="9"/>
      <color theme="1"/>
      <name val="Arial"/>
      <family val="2"/>
    </font>
    <font>
      <sz val="8"/>
      <color indexed="8"/>
      <name val="Arial"/>
      <family val="2"/>
    </font>
    <font>
      <sz val="8"/>
      <name val="Arial"/>
      <family val="2"/>
    </font>
    <font>
      <sz val="8"/>
      <color rgb="FF000000"/>
      <name val="Arial"/>
      <family val="2"/>
    </font>
    <font>
      <b/>
      <sz val="11"/>
      <color indexed="9"/>
      <name val="Calibri"/>
    </font>
    <font>
      <b/>
      <sz val="8"/>
      <color indexed="8"/>
      <name val="Arial"/>
      <family val="2"/>
    </font>
    <font>
      <b/>
      <sz val="8"/>
      <name val="Arial"/>
      <family val="2"/>
    </font>
    <font>
      <sz val="8"/>
      <color indexed="8"/>
      <name val="Calibri"/>
      <family val="2"/>
      <scheme val="minor"/>
    </font>
    <font>
      <b/>
      <sz val="8"/>
      <color indexed="8"/>
      <name val="Calibri"/>
      <family val="2"/>
      <scheme val="minor"/>
    </font>
    <font>
      <b/>
      <sz val="8"/>
      <color rgb="FF000000"/>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64"/>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style="medium">
        <color auto="1"/>
      </right>
      <top style="medium">
        <color auto="1"/>
      </top>
      <bottom style="medium">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40">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5" borderId="4" xfId="0" applyFont="1" applyFill="1" applyBorder="1" applyAlignment="1" applyProtection="1">
      <alignment horizontal="center" vertical="center"/>
      <protection locked="0"/>
    </xf>
    <xf numFmtId="0" fontId="6" fillId="5" borderId="4" xfId="0" applyFont="1" applyFill="1" applyBorder="1" applyAlignment="1" applyProtection="1">
      <alignment vertical="center" wrapText="1"/>
      <protection locked="0"/>
    </xf>
    <xf numFmtId="0" fontId="6" fillId="5" borderId="4" xfId="0" applyFont="1" applyFill="1" applyBorder="1" applyAlignment="1" applyProtection="1">
      <alignment horizontal="center" vertical="center"/>
      <protection locked="0"/>
    </xf>
    <xf numFmtId="0" fontId="6" fillId="4" borderId="3" xfId="0" applyFont="1" applyFill="1" applyBorder="1" applyAlignment="1" applyProtection="1">
      <alignment vertical="center" wrapText="1"/>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vertical="center" wrapText="1"/>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5" fillId="4" borderId="4" xfId="0" applyFont="1" applyFill="1" applyBorder="1" applyAlignment="1" applyProtection="1">
      <alignment vertical="center" wrapText="1"/>
      <protection locked="0"/>
    </xf>
    <xf numFmtId="0" fontId="5" fillId="5" borderId="4" xfId="0" applyFont="1" applyFill="1" applyBorder="1" applyAlignment="1" applyProtection="1">
      <alignment horizontal="center" vertical="center"/>
      <protection locked="0"/>
    </xf>
    <xf numFmtId="2" fontId="7" fillId="4" borderId="3" xfId="0" applyNumberFormat="1" applyFont="1" applyFill="1" applyBorder="1" applyAlignment="1" applyProtection="1">
      <alignment horizontal="justify" vertical="center" wrapText="1"/>
      <protection locked="0"/>
    </xf>
    <xf numFmtId="2" fontId="7" fillId="4" borderId="4" xfId="0" applyNumberFormat="1" applyFont="1" applyFill="1" applyBorder="1" applyAlignment="1" applyProtection="1">
      <alignment horizontal="justify" vertical="center" wrapText="1"/>
      <protection locked="0"/>
    </xf>
    <xf numFmtId="2" fontId="7" fillId="4" borderId="4" xfId="0" applyNumberFormat="1" applyFont="1" applyFill="1" applyBorder="1" applyAlignment="1" applyProtection="1">
      <alignment horizontal="left" vertical="center" wrapText="1"/>
      <protection locked="0"/>
    </xf>
    <xf numFmtId="1" fontId="9" fillId="4" borderId="4" xfId="0" applyNumberFormat="1" applyFont="1" applyFill="1" applyBorder="1" applyAlignment="1" applyProtection="1">
      <alignment horizontal="center" vertical="center"/>
      <protection locked="0"/>
    </xf>
    <xf numFmtId="165" fontId="9" fillId="4" borderId="4" xfId="0" applyNumberFormat="1" applyFont="1" applyFill="1" applyBorder="1" applyAlignment="1" applyProtection="1">
      <alignment horizontal="center" vertical="center"/>
      <protection locked="0"/>
    </xf>
    <xf numFmtId="9" fontId="9" fillId="5" borderId="4" xfId="0" applyNumberFormat="1" applyFont="1" applyFill="1" applyBorder="1" applyAlignment="1" applyProtection="1">
      <alignment horizontal="center" vertical="center"/>
      <protection locked="0"/>
    </xf>
    <xf numFmtId="1" fontId="9" fillId="5" borderId="4" xfId="0" applyNumberFormat="1" applyFont="1" applyFill="1" applyBorder="1" applyAlignment="1" applyProtection="1">
      <alignment horizontal="center" vertical="center"/>
      <protection locked="0"/>
    </xf>
    <xf numFmtId="2" fontId="7" fillId="5" borderId="4" xfId="0" applyNumberFormat="1" applyFont="1" applyFill="1" applyBorder="1" applyAlignment="1" applyProtection="1">
      <alignment horizontal="justify" vertical="center" wrapText="1"/>
      <protection locked="0"/>
    </xf>
    <xf numFmtId="2" fontId="7" fillId="4" borderId="4" xfId="0" applyNumberFormat="1" applyFont="1" applyFill="1" applyBorder="1" applyAlignment="1" applyProtection="1">
      <alignment horizontal="justify" vertical="top" wrapText="1"/>
      <protection locked="0"/>
    </xf>
    <xf numFmtId="2" fontId="7" fillId="4" borderId="4" xfId="0" applyNumberFormat="1" applyFont="1" applyFill="1" applyBorder="1" applyAlignment="1" applyProtection="1">
      <alignment horizontal="justify" vertical="center"/>
      <protection locked="0"/>
    </xf>
    <xf numFmtId="1" fontId="7" fillId="4" borderId="4" xfId="0" applyNumberFormat="1" applyFont="1" applyFill="1" applyBorder="1" applyAlignment="1" applyProtection="1">
      <alignment horizontal="center" vertical="center"/>
      <protection locked="0"/>
    </xf>
    <xf numFmtId="165" fontId="7" fillId="4" borderId="4" xfId="0" applyNumberFormat="1" applyFont="1" applyFill="1" applyBorder="1" applyAlignment="1" applyProtection="1">
      <alignment horizontal="center" vertical="center"/>
      <protection locked="0"/>
    </xf>
    <xf numFmtId="2" fontId="9" fillId="5" borderId="4" xfId="0" applyNumberFormat="1" applyFont="1" applyFill="1" applyBorder="1" applyAlignment="1" applyProtection="1">
      <alignment horizontal="justify" vertical="center" wrapText="1"/>
      <protection locked="0"/>
    </xf>
    <xf numFmtId="2" fontId="9" fillId="3" borderId="4" xfId="0" applyNumberFormat="1" applyFont="1" applyFill="1" applyBorder="1" applyAlignment="1" applyProtection="1">
      <alignment horizontal="justify" vertical="top" wrapText="1"/>
      <protection locked="0"/>
    </xf>
    <xf numFmtId="2" fontId="9" fillId="3" borderId="4" xfId="0" applyNumberFormat="1" applyFont="1" applyFill="1" applyBorder="1" applyAlignment="1" applyProtection="1">
      <alignment horizontal="justify" vertical="center" wrapText="1"/>
      <protection locked="0"/>
    </xf>
    <xf numFmtId="1" fontId="9" fillId="3" borderId="4" xfId="0" applyNumberFormat="1" applyFont="1" applyFill="1" applyBorder="1" applyAlignment="1" applyProtection="1">
      <alignment horizontal="center" vertical="center"/>
      <protection locked="0"/>
    </xf>
    <xf numFmtId="165" fontId="9" fillId="3" borderId="4" xfId="0" applyNumberFormat="1" applyFont="1" applyFill="1" applyBorder="1" applyAlignment="1" applyProtection="1">
      <alignment horizontal="center" vertical="center"/>
      <protection locked="0"/>
    </xf>
    <xf numFmtId="2" fontId="7" fillId="5" borderId="4" xfId="0" applyNumberFormat="1" applyFont="1" applyFill="1" applyBorder="1" applyAlignment="1" applyProtection="1">
      <alignment horizontal="justify" vertical="top" wrapText="1"/>
      <protection locked="0"/>
    </xf>
    <xf numFmtId="2" fontId="9" fillId="3" borderId="4" xfId="0" applyNumberFormat="1" applyFont="1" applyFill="1" applyBorder="1" applyAlignment="1" applyProtection="1">
      <alignment horizontal="left" vertical="center" wrapText="1" readingOrder="1"/>
      <protection locked="0"/>
    </xf>
    <xf numFmtId="1" fontId="9" fillId="3" borderId="4" xfId="0" applyNumberFormat="1" applyFont="1" applyFill="1" applyBorder="1" applyAlignment="1" applyProtection="1">
      <alignment horizontal="center" vertical="center" wrapText="1"/>
      <protection locked="0"/>
    </xf>
    <xf numFmtId="165" fontId="9" fillId="5" borderId="4" xfId="0" applyNumberFormat="1" applyFont="1" applyFill="1" applyBorder="1" applyAlignment="1" applyProtection="1">
      <alignment horizontal="center" vertical="center"/>
      <protection locked="0"/>
    </xf>
    <xf numFmtId="1" fontId="10" fillId="5" borderId="4" xfId="0" applyNumberFormat="1" applyFont="1" applyFill="1" applyBorder="1" applyAlignment="1" applyProtection="1">
      <alignment horizontal="center" vertical="center"/>
      <protection locked="0"/>
    </xf>
    <xf numFmtId="2" fontId="9" fillId="5" borderId="4" xfId="0" applyNumberFormat="1" applyFont="1" applyFill="1" applyBorder="1" applyAlignment="1" applyProtection="1">
      <alignment horizontal="center" vertical="center"/>
      <protection locked="0"/>
    </xf>
    <xf numFmtId="2" fontId="7" fillId="0" borderId="4" xfId="0" applyNumberFormat="1" applyFont="1" applyFill="1" applyBorder="1" applyAlignment="1" applyProtection="1">
      <alignment horizontal="justify" vertical="center" wrapText="1"/>
      <protection locked="0"/>
    </xf>
    <xf numFmtId="2" fontId="7" fillId="4" borderId="0" xfId="0" applyNumberFormat="1" applyFont="1" applyFill="1" applyBorder="1" applyAlignment="1" applyProtection="1">
      <alignment horizontal="justify" vertical="center" wrapText="1"/>
      <protection locked="0"/>
    </xf>
    <xf numFmtId="1" fontId="7" fillId="4" borderId="2" xfId="0" applyNumberFormat="1" applyFont="1" applyFill="1" applyBorder="1" applyAlignment="1" applyProtection="1">
      <alignment horizontal="center" vertical="center" wrapText="1"/>
      <protection locked="0"/>
    </xf>
    <xf numFmtId="165" fontId="7" fillId="4" borderId="2" xfId="0" applyNumberFormat="1" applyFont="1" applyFill="1" applyBorder="1" applyAlignment="1" applyProtection="1">
      <alignment horizontal="center" vertical="center" wrapText="1"/>
      <protection locked="0"/>
    </xf>
    <xf numFmtId="0" fontId="9" fillId="3" borderId="4" xfId="0" applyFont="1" applyFill="1" applyBorder="1" applyAlignment="1" applyProtection="1">
      <alignment horizontal="justify" vertical="center" wrapText="1"/>
      <protection locked="0"/>
    </xf>
    <xf numFmtId="2" fontId="9" fillId="3" borderId="4" xfId="0" applyNumberFormat="1" applyFont="1" applyFill="1" applyBorder="1" applyAlignment="1" applyProtection="1">
      <alignment horizontal="justify" vertical="center"/>
      <protection locked="0"/>
    </xf>
    <xf numFmtId="2" fontId="7" fillId="0" borderId="2" xfId="0" applyNumberFormat="1" applyFont="1" applyFill="1" applyBorder="1" applyAlignment="1" applyProtection="1">
      <alignment horizontal="justify" vertical="center" wrapText="1"/>
      <protection locked="0"/>
    </xf>
    <xf numFmtId="1" fontId="7" fillId="0" borderId="2" xfId="0" applyNumberFormat="1" applyFont="1" applyFill="1" applyBorder="1" applyAlignment="1" applyProtection="1">
      <alignment horizontal="center" vertical="center" wrapText="1"/>
      <protection locked="0"/>
    </xf>
    <xf numFmtId="165" fontId="7" fillId="0" borderId="2" xfId="0" applyNumberFormat="1" applyFont="1" applyFill="1" applyBorder="1" applyAlignment="1" applyProtection="1">
      <alignment horizontal="center" vertical="center"/>
      <protection locked="0"/>
    </xf>
    <xf numFmtId="165" fontId="7" fillId="0" borderId="2" xfId="1" applyNumberFormat="1" applyFont="1" applyFill="1" applyBorder="1" applyAlignment="1" applyProtection="1">
      <alignment horizontal="center" vertical="center"/>
      <protection locked="0"/>
    </xf>
    <xf numFmtId="1" fontId="7" fillId="0" borderId="2" xfId="0" applyNumberFormat="1" applyFont="1" applyFill="1" applyBorder="1" applyAlignment="1" applyProtection="1">
      <alignment horizontal="center" vertical="center"/>
      <protection locked="0"/>
    </xf>
    <xf numFmtId="2" fontId="7" fillId="0" borderId="4" xfId="0" applyNumberFormat="1" applyFont="1" applyFill="1" applyBorder="1" applyAlignment="1" applyProtection="1">
      <alignment horizontal="left" vertical="center" wrapText="1"/>
      <protection locked="0"/>
    </xf>
    <xf numFmtId="3" fontId="7" fillId="0" borderId="2" xfId="0" applyNumberFormat="1" applyFont="1" applyFill="1" applyBorder="1" applyAlignment="1" applyProtection="1">
      <alignment horizontal="center" vertical="center"/>
      <protection locked="0"/>
    </xf>
    <xf numFmtId="2" fontId="7" fillId="0" borderId="4" xfId="0" applyNumberFormat="1" applyFont="1" applyFill="1" applyBorder="1" applyAlignment="1" applyProtection="1">
      <alignment horizontal="justify" vertical="center"/>
      <protection locked="0"/>
    </xf>
    <xf numFmtId="1" fontId="9" fillId="0" borderId="4" xfId="0" applyNumberFormat="1" applyFont="1" applyFill="1" applyBorder="1" applyAlignment="1" applyProtection="1">
      <alignment horizontal="center" vertical="center" wrapText="1"/>
      <protection locked="0"/>
    </xf>
    <xf numFmtId="165" fontId="9" fillId="0" borderId="4" xfId="0" applyNumberFormat="1" applyFont="1" applyFill="1" applyBorder="1" applyAlignment="1" applyProtection="1">
      <alignment horizontal="center" vertical="center"/>
      <protection locked="0"/>
    </xf>
    <xf numFmtId="1" fontId="9" fillId="0" borderId="4" xfId="0" applyNumberFormat="1" applyFont="1" applyFill="1" applyBorder="1" applyAlignment="1" applyProtection="1">
      <alignment horizontal="center" vertical="center"/>
      <protection locked="0"/>
    </xf>
    <xf numFmtId="1" fontId="7" fillId="0" borderId="4" xfId="0" applyNumberFormat="1" applyFont="1" applyFill="1" applyBorder="1" applyAlignment="1" applyProtection="1">
      <alignment horizontal="center" vertical="center" wrapText="1"/>
      <protection locked="0"/>
    </xf>
    <xf numFmtId="0" fontId="10" fillId="0" borderId="4" xfId="0" applyFont="1" applyFill="1" applyBorder="1" applyAlignment="1" applyProtection="1">
      <alignment vertical="center" wrapText="1"/>
      <protection locked="0"/>
    </xf>
    <xf numFmtId="3" fontId="9" fillId="4" borderId="4" xfId="0" applyNumberFormat="1" applyFont="1" applyFill="1" applyBorder="1" applyAlignment="1" applyProtection="1">
      <alignment horizontal="center" vertical="center"/>
      <protection locked="0"/>
    </xf>
    <xf numFmtId="165" fontId="9" fillId="4" borderId="4" xfId="0" applyNumberFormat="1" applyFont="1" applyFill="1" applyBorder="1" applyAlignment="1" applyProtection="1">
      <alignment horizontal="center" vertical="center" wrapText="1"/>
      <protection locked="0"/>
    </xf>
    <xf numFmtId="9" fontId="7" fillId="0" borderId="4" xfId="0" applyNumberFormat="1" applyFont="1" applyFill="1" applyBorder="1" applyAlignment="1" applyProtection="1">
      <alignment horizontal="center" vertical="center"/>
      <protection locked="0"/>
    </xf>
    <xf numFmtId="3" fontId="9" fillId="5" borderId="4" xfId="0" applyNumberFormat="1" applyFont="1" applyFill="1" applyBorder="1" applyAlignment="1" applyProtection="1">
      <alignment horizontal="center" vertical="center"/>
      <protection locked="0"/>
    </xf>
    <xf numFmtId="165" fontId="9" fillId="5" borderId="4" xfId="0" applyNumberFormat="1" applyFont="1" applyFill="1" applyBorder="1" applyAlignment="1" applyProtection="1">
      <alignment horizontal="center" vertical="center" wrapText="1"/>
      <protection locked="0"/>
    </xf>
    <xf numFmtId="1" fontId="7" fillId="5" borderId="4" xfId="0" applyNumberFormat="1" applyFont="1" applyFill="1" applyBorder="1" applyAlignment="1" applyProtection="1">
      <alignment horizontal="center" vertical="center" wrapText="1"/>
      <protection locked="0"/>
    </xf>
    <xf numFmtId="3" fontId="9" fillId="3" borderId="4" xfId="0" applyNumberFormat="1" applyFont="1" applyFill="1" applyBorder="1" applyAlignment="1" applyProtection="1">
      <alignment horizontal="center" vertical="center"/>
      <protection locked="0"/>
    </xf>
    <xf numFmtId="165" fontId="7" fillId="4" borderId="4" xfId="1" applyNumberFormat="1" applyFont="1" applyFill="1" applyBorder="1" applyAlignment="1" applyProtection="1">
      <alignment horizontal="center" vertical="center"/>
      <protection locked="0"/>
    </xf>
    <xf numFmtId="3" fontId="7" fillId="4" borderId="4" xfId="0" applyNumberFormat="1"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1" fontId="7" fillId="4" borderId="2" xfId="0" applyNumberFormat="1" applyFont="1" applyFill="1" applyBorder="1" applyAlignment="1" applyProtection="1">
      <alignment horizontal="center" vertical="center"/>
      <protection locked="0"/>
    </xf>
    <xf numFmtId="165" fontId="7" fillId="4" borderId="2" xfId="0" applyNumberFormat="1" applyFont="1" applyFill="1" applyBorder="1" applyAlignment="1" applyProtection="1">
      <alignment horizontal="center" vertical="center"/>
      <protection locked="0"/>
    </xf>
    <xf numFmtId="165" fontId="7" fillId="4" borderId="2" xfId="1" applyNumberFormat="1" applyFont="1" applyFill="1" applyBorder="1" applyAlignment="1" applyProtection="1">
      <alignment horizontal="center" vertical="center"/>
      <protection locked="0"/>
    </xf>
    <xf numFmtId="3" fontId="7" fillId="4" borderId="2" xfId="0" applyNumberFormat="1" applyFont="1" applyFill="1" applyBorder="1" applyAlignment="1" applyProtection="1">
      <alignment horizontal="center" vertical="center"/>
      <protection locked="0"/>
    </xf>
    <xf numFmtId="0" fontId="7" fillId="5" borderId="4" xfId="0" applyFont="1" applyFill="1" applyBorder="1" applyAlignment="1" applyProtection="1">
      <alignment horizontal="justify" vertical="center" wrapText="1"/>
      <protection locked="0"/>
    </xf>
    <xf numFmtId="1" fontId="7" fillId="4" borderId="5" xfId="0" applyNumberFormat="1" applyFont="1" applyFill="1" applyBorder="1" applyAlignment="1" applyProtection="1">
      <alignment horizontal="justify" vertical="center" wrapText="1"/>
      <protection locked="0"/>
    </xf>
    <xf numFmtId="9" fontId="7" fillId="4" borderId="2" xfId="0" applyNumberFormat="1" applyFont="1" applyFill="1" applyBorder="1" applyAlignment="1" applyProtection="1">
      <alignment horizontal="center" vertical="center" wrapText="1"/>
      <protection locked="0"/>
    </xf>
    <xf numFmtId="2" fontId="7" fillId="4" borderId="6" xfId="0" applyNumberFormat="1" applyFont="1" applyFill="1" applyBorder="1" applyAlignment="1" applyProtection="1">
      <alignment horizontal="justify" vertical="center" wrapText="1"/>
      <protection locked="0"/>
    </xf>
    <xf numFmtId="2" fontId="7" fillId="4" borderId="2" xfId="0" applyNumberFormat="1" applyFont="1" applyFill="1" applyBorder="1" applyAlignment="1" applyProtection="1">
      <alignment horizontal="justify" vertical="center" wrapText="1"/>
      <protection locked="0"/>
    </xf>
    <xf numFmtId="2" fontId="7" fillId="5" borderId="4" xfId="0" applyNumberFormat="1" applyFont="1" applyFill="1" applyBorder="1" applyAlignment="1" applyProtection="1">
      <alignment vertical="center" wrapText="1"/>
      <protection locked="0"/>
    </xf>
    <xf numFmtId="0" fontId="7" fillId="4" borderId="4" xfId="0" applyFont="1" applyFill="1" applyBorder="1" applyAlignment="1" applyProtection="1">
      <alignment horizontal="justify" vertical="center" wrapText="1"/>
      <protection locked="0"/>
    </xf>
    <xf numFmtId="2" fontId="7" fillId="4" borderId="7" xfId="0" applyNumberFormat="1" applyFont="1" applyFill="1" applyBorder="1" applyAlignment="1" applyProtection="1">
      <alignment horizontal="justify" vertical="center" wrapText="1"/>
      <protection locked="0"/>
    </xf>
    <xf numFmtId="2" fontId="10" fillId="0" borderId="0" xfId="2" applyNumberFormat="1" applyFont="1" applyAlignment="1">
      <alignment horizontal="justify" vertical="center"/>
    </xf>
    <xf numFmtId="2" fontId="7" fillId="4" borderId="9" xfId="0" applyNumberFormat="1" applyFont="1" applyFill="1" applyBorder="1" applyAlignment="1" applyProtection="1">
      <alignment horizontal="justify" vertical="center" wrapText="1"/>
      <protection locked="0"/>
    </xf>
    <xf numFmtId="0" fontId="7" fillId="4" borderId="4" xfId="0" applyFont="1" applyFill="1" applyBorder="1" applyAlignment="1" applyProtection="1">
      <alignment vertical="center"/>
      <protection locked="0"/>
    </xf>
    <xf numFmtId="9" fontId="9" fillId="4" borderId="4" xfId="0" applyNumberFormat="1" applyFont="1" applyFill="1" applyBorder="1" applyAlignment="1" applyProtection="1">
      <alignment horizontal="center" vertical="center"/>
      <protection locked="0"/>
    </xf>
    <xf numFmtId="164" fontId="9" fillId="4" borderId="4" xfId="0" applyNumberFormat="1"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7" fillId="4" borderId="4" xfId="0" applyFont="1" applyFill="1" applyBorder="1" applyAlignment="1" applyProtection="1">
      <alignment vertical="center" wrapText="1"/>
      <protection locked="0"/>
    </xf>
    <xf numFmtId="0" fontId="7" fillId="4" borderId="4" xfId="0" applyFont="1" applyFill="1" applyBorder="1" applyAlignment="1" applyProtection="1">
      <alignment horizontal="justify" vertical="top" wrapText="1"/>
      <protection locked="0"/>
    </xf>
    <xf numFmtId="0" fontId="7" fillId="5" borderId="4" xfId="0" applyFont="1" applyFill="1" applyBorder="1" applyAlignment="1" applyProtection="1">
      <alignment vertical="center" wrapText="1"/>
      <protection locked="0"/>
    </xf>
    <xf numFmtId="0" fontId="7" fillId="5" borderId="4"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center" vertical="center"/>
      <protection locked="0"/>
    </xf>
    <xf numFmtId="164" fontId="7" fillId="5" borderId="4" xfId="0" applyNumberFormat="1" applyFont="1" applyFill="1" applyBorder="1" applyAlignment="1" applyProtection="1">
      <alignment horizontal="center" vertical="center"/>
      <protection locked="0"/>
    </xf>
    <xf numFmtId="0" fontId="9" fillId="4" borderId="4" xfId="0" applyFont="1" applyFill="1" applyBorder="1" applyAlignment="1" applyProtection="1">
      <alignment vertical="center" wrapText="1"/>
      <protection locked="0"/>
    </xf>
    <xf numFmtId="0" fontId="9" fillId="5" borderId="4"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1" fillId="0" borderId="4" xfId="0" applyFont="1" applyBorder="1" applyAlignment="1">
      <alignment vertical="center" wrapText="1"/>
    </xf>
    <xf numFmtId="0" fontId="11" fillId="3" borderId="4" xfId="0" applyFont="1" applyFill="1" applyBorder="1" applyAlignment="1" applyProtection="1">
      <alignment vertical="center" wrapText="1"/>
      <protection locked="0"/>
    </xf>
    <xf numFmtId="0" fontId="12" fillId="3" borderId="4" xfId="0" applyFont="1" applyFill="1" applyBorder="1" applyAlignment="1" applyProtection="1">
      <alignment vertical="center" wrapText="1"/>
      <protection locked="0"/>
    </xf>
    <xf numFmtId="0" fontId="11" fillId="3" borderId="4" xfId="0" applyFont="1" applyFill="1" applyBorder="1" applyAlignment="1" applyProtection="1">
      <alignment horizontal="left" vertical="center" wrapText="1"/>
      <protection locked="0"/>
    </xf>
    <xf numFmtId="0" fontId="11" fillId="5" borderId="4"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locked="0"/>
    </xf>
    <xf numFmtId="0" fontId="12" fillId="5" borderId="4"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justify" vertical="center" wrapText="1"/>
      <protection locked="0"/>
    </xf>
    <xf numFmtId="0" fontId="11" fillId="3" borderId="4" xfId="0" applyFont="1" applyFill="1" applyBorder="1" applyAlignment="1" applyProtection="1">
      <alignment vertical="center"/>
      <protection locked="0"/>
    </xf>
    <xf numFmtId="0" fontId="12" fillId="4" borderId="4" xfId="0" applyFont="1" applyFill="1" applyBorder="1" applyAlignment="1" applyProtection="1">
      <alignment horizontal="justify" vertical="center" wrapText="1"/>
      <protection locked="0"/>
    </xf>
    <xf numFmtId="0" fontId="11" fillId="0" borderId="4" xfId="0" applyFont="1" applyBorder="1" applyAlignment="1">
      <alignment horizontal="left" vertical="center" wrapText="1"/>
    </xf>
    <xf numFmtId="0" fontId="12" fillId="0" borderId="4" xfId="0" applyFont="1" applyFill="1" applyBorder="1" applyAlignment="1">
      <alignment horizontal="justify" vertical="center" wrapText="1"/>
    </xf>
    <xf numFmtId="0" fontId="12" fillId="0" borderId="4" xfId="0" applyFont="1" applyBorder="1" applyAlignment="1">
      <alignment horizontal="justify" vertical="center" wrapText="1"/>
    </xf>
    <xf numFmtId="0" fontId="13" fillId="0" borderId="4" xfId="0" applyFont="1" applyBorder="1" applyAlignment="1">
      <alignment horizontal="justify" vertical="center"/>
    </xf>
    <xf numFmtId="0" fontId="12" fillId="5" borderId="4" xfId="0" applyFont="1" applyFill="1" applyBorder="1" applyAlignment="1" applyProtection="1">
      <alignment vertical="center" wrapText="1"/>
      <protection locked="0"/>
    </xf>
    <xf numFmtId="0" fontId="12" fillId="5" borderId="4" xfId="1" applyFont="1" applyFill="1" applyBorder="1" applyAlignment="1" applyProtection="1">
      <alignment horizontal="justify" vertical="center" wrapText="1"/>
      <protection locked="0"/>
    </xf>
    <xf numFmtId="0" fontId="0" fillId="0" borderId="0" xfId="0"/>
    <xf numFmtId="0" fontId="14" fillId="2" borderId="1" xfId="0" applyFont="1" applyFill="1" applyBorder="1" applyAlignment="1">
      <alignment horizontal="center" vertical="center"/>
    </xf>
    <xf numFmtId="0" fontId="0" fillId="3" borderId="10" xfId="0" applyFill="1" applyBorder="1" applyAlignment="1" applyProtection="1">
      <alignment vertical="center"/>
      <protection locked="0"/>
    </xf>
    <xf numFmtId="0" fontId="0" fillId="3" borderId="10" xfId="0" applyFill="1" applyBorder="1" applyAlignment="1" applyProtection="1">
      <alignment horizontal="center" vertical="center"/>
      <protection locked="0"/>
    </xf>
    <xf numFmtId="0" fontId="0" fillId="3" borderId="10" xfId="0" applyFill="1" applyBorder="1" applyAlignment="1" applyProtection="1">
      <alignment vertical="top" wrapText="1"/>
      <protection locked="0"/>
    </xf>
    <xf numFmtId="9" fontId="0" fillId="3" borderId="10" xfId="0" applyNumberFormat="1" applyFill="1" applyBorder="1" applyAlignment="1" applyProtection="1">
      <alignment horizontal="center" vertical="center" wrapText="1"/>
      <protection locked="0"/>
    </xf>
    <xf numFmtId="164" fontId="0" fillId="3" borderId="10" xfId="0" applyNumberFormat="1" applyFill="1" applyBorder="1" applyAlignment="1" applyProtection="1">
      <alignment vertical="center"/>
      <protection locked="0"/>
    </xf>
    <xf numFmtId="0" fontId="17" fillId="3" borderId="10" xfId="0" applyFont="1" applyFill="1" applyBorder="1" applyAlignment="1" applyProtection="1">
      <alignment vertical="center" wrapText="1"/>
      <protection locked="0"/>
    </xf>
    <xf numFmtId="0" fontId="6" fillId="0" borderId="4" xfId="0" applyFont="1" applyBorder="1" applyAlignment="1">
      <alignment vertical="center" wrapText="1"/>
    </xf>
    <xf numFmtId="0" fontId="13" fillId="0" borderId="4" xfId="0" applyFont="1" applyBorder="1" applyAlignment="1">
      <alignment horizontal="justify" vertical="center" wrapText="1"/>
    </xf>
    <xf numFmtId="0" fontId="0" fillId="0" borderId="0" xfId="0"/>
    <xf numFmtId="1" fontId="9" fillId="5" borderId="4" xfId="0" applyNumberFormat="1" applyFont="1" applyFill="1" applyBorder="1" applyAlignment="1" applyProtection="1">
      <alignment horizontal="center" vertical="center" wrapText="1"/>
      <protection locked="0"/>
    </xf>
    <xf numFmtId="2" fontId="9" fillId="5" borderId="4" xfId="0" applyNumberFormat="1" applyFont="1" applyFill="1" applyBorder="1" applyAlignment="1" applyProtection="1">
      <alignment horizontal="center" vertical="center" wrapText="1"/>
      <protection locked="0"/>
    </xf>
    <xf numFmtId="4" fontId="9" fillId="5" borderId="4" xfId="0" applyNumberFormat="1" applyFont="1" applyFill="1" applyBorder="1" applyAlignment="1" applyProtection="1">
      <alignment horizontal="center" vertical="center"/>
      <protection locked="0"/>
    </xf>
    <xf numFmtId="4" fontId="7" fillId="5" borderId="4" xfId="0" applyNumberFormat="1" applyFont="1" applyFill="1" applyBorder="1" applyAlignment="1" applyProtection="1">
      <alignment horizontal="center" vertical="center"/>
      <protection locked="0"/>
    </xf>
    <xf numFmtId="1" fontId="7" fillId="5" borderId="4" xfId="0" applyNumberFormat="1" applyFont="1" applyFill="1" applyBorder="1" applyAlignment="1" applyProtection="1">
      <alignment horizontal="center" vertical="center"/>
      <protection locked="0"/>
    </xf>
    <xf numFmtId="166" fontId="7" fillId="5" borderId="4" xfId="0" applyNumberFormat="1" applyFont="1" applyFill="1" applyBorder="1" applyAlignment="1" applyProtection="1">
      <alignment horizontal="center" vertical="center" wrapText="1"/>
      <protection locked="0"/>
    </xf>
    <xf numFmtId="1" fontId="9" fillId="5" borderId="4" xfId="0" applyNumberFormat="1" applyFont="1" applyFill="1" applyBorder="1" applyAlignment="1">
      <alignment horizontal="center" vertical="center"/>
    </xf>
    <xf numFmtId="0" fontId="9" fillId="5" borderId="4" xfId="0" applyNumberFormat="1" applyFont="1" applyFill="1" applyBorder="1" applyAlignment="1" applyProtection="1">
      <alignment horizontal="center" vertical="center"/>
      <protection locked="0"/>
    </xf>
    <xf numFmtId="1" fontId="7" fillId="5" borderId="4" xfId="0" applyNumberFormat="1" applyFont="1" applyFill="1" applyBorder="1" applyAlignment="1">
      <alignment horizontal="center" vertical="center"/>
    </xf>
    <xf numFmtId="1" fontId="9" fillId="5" borderId="4" xfId="0" applyNumberFormat="1" applyFont="1" applyFill="1" applyBorder="1" applyAlignment="1">
      <alignment horizontal="center" vertical="center" wrapText="1"/>
    </xf>
    <xf numFmtId="0" fontId="9" fillId="5" borderId="4" xfId="0" applyFont="1"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0" borderId="2" xfId="0" applyBorder="1"/>
    <xf numFmtId="4" fontId="0" fillId="6" borderId="2" xfId="0" applyNumberFormat="1" applyFill="1" applyBorder="1"/>
    <xf numFmtId="0" fontId="0" fillId="6" borderId="2" xfId="0" applyFill="1" applyBorder="1"/>
    <xf numFmtId="0" fontId="1" fillId="2" borderId="1" xfId="0" applyFont="1" applyFill="1" applyBorder="1" applyAlignment="1">
      <alignment horizontal="center" vertical="center"/>
    </xf>
    <xf numFmtId="0" fontId="0" fillId="0" borderId="0" xfId="0"/>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51005"/>
  <sheetViews>
    <sheetView tabSelected="1" workbookViewId="0">
      <selection activeCell="N79" sqref="N79"/>
    </sheetView>
  </sheetViews>
  <sheetFormatPr baseColWidth="10" defaultColWidth="9.140625" defaultRowHeight="15" x14ac:dyDescent="0.25"/>
  <cols>
    <col min="2" max="2" width="15.7109375" customWidth="1"/>
    <col min="3" max="3" width="17.28515625" customWidth="1"/>
    <col min="4" max="4" width="13.42578125" customWidth="1"/>
    <col min="5" max="5" width="30" customWidth="1"/>
    <col min="6" max="6" width="24" customWidth="1"/>
    <col min="7" max="7" width="22" customWidth="1"/>
    <col min="8" max="8" width="31" customWidth="1"/>
    <col min="9" max="9" width="16.28515625" customWidth="1"/>
    <col min="10" max="10" width="17.28515625" customWidth="1"/>
    <col min="11" max="11" width="14.28515625" customWidth="1"/>
    <col min="12" max="12" width="15" customWidth="1"/>
    <col min="13" max="14" width="14.85546875" customWidth="1"/>
    <col min="15" max="15" width="130.42578125" customWidth="1"/>
    <col min="16" max="254" width="8" hidden="1" customWidth="1"/>
    <col min="255" max="255" width="10.85546875" customWidth="1"/>
  </cols>
  <sheetData>
    <row r="1" spans="1:15" x14ac:dyDescent="0.25">
      <c r="B1" s="1" t="s">
        <v>0</v>
      </c>
      <c r="C1" s="1">
        <v>53</v>
      </c>
      <c r="D1" s="138" t="s">
        <v>1</v>
      </c>
      <c r="E1" s="139"/>
      <c r="F1" s="139"/>
      <c r="G1" s="139"/>
    </row>
    <row r="2" spans="1:15" x14ac:dyDescent="0.25">
      <c r="B2" s="1" t="s">
        <v>2</v>
      </c>
      <c r="C2" s="1">
        <v>400</v>
      </c>
      <c r="D2" s="138" t="s">
        <v>3</v>
      </c>
      <c r="E2" s="139"/>
      <c r="F2" s="139"/>
      <c r="G2" s="139"/>
    </row>
    <row r="3" spans="1:15" x14ac:dyDescent="0.25">
      <c r="B3" s="1" t="s">
        <v>4</v>
      </c>
      <c r="C3" s="1">
        <v>1</v>
      </c>
    </row>
    <row r="4" spans="1:15" x14ac:dyDescent="0.25">
      <c r="B4" s="1" t="s">
        <v>5</v>
      </c>
      <c r="C4" s="1">
        <v>236</v>
      </c>
    </row>
    <row r="5" spans="1:15" x14ac:dyDescent="0.25">
      <c r="B5" s="1" t="s">
        <v>6</v>
      </c>
      <c r="C5" s="2">
        <v>42643</v>
      </c>
    </row>
    <row r="6" spans="1:15" x14ac:dyDescent="0.25">
      <c r="B6" s="1" t="s">
        <v>7</v>
      </c>
      <c r="C6" s="1">
        <v>6</v>
      </c>
      <c r="D6" s="1" t="s">
        <v>8</v>
      </c>
    </row>
    <row r="8" spans="1:15" x14ac:dyDescent="0.25">
      <c r="A8" s="1" t="s">
        <v>9</v>
      </c>
      <c r="B8" s="138" t="s">
        <v>10</v>
      </c>
      <c r="C8" s="139"/>
      <c r="D8" s="139"/>
      <c r="E8" s="139"/>
      <c r="F8" s="139"/>
      <c r="G8" s="139"/>
      <c r="H8" s="139"/>
      <c r="I8" s="139"/>
      <c r="J8" s="139"/>
      <c r="K8" s="139"/>
      <c r="L8" s="139"/>
      <c r="M8" s="139"/>
      <c r="N8" s="139"/>
      <c r="O8" s="139"/>
    </row>
    <row r="9" spans="1:15" x14ac:dyDescent="0.25">
      <c r="C9" s="1">
        <v>4</v>
      </c>
      <c r="D9" s="1">
        <v>8</v>
      </c>
      <c r="E9" s="1">
        <v>12</v>
      </c>
      <c r="F9" s="1">
        <v>16</v>
      </c>
      <c r="G9" s="1">
        <v>20</v>
      </c>
      <c r="H9" s="1">
        <v>24</v>
      </c>
      <c r="I9" s="1">
        <v>28</v>
      </c>
      <c r="J9" s="1">
        <v>31</v>
      </c>
      <c r="K9" s="1">
        <v>32</v>
      </c>
      <c r="L9" s="1">
        <v>36</v>
      </c>
      <c r="M9" s="1">
        <v>40</v>
      </c>
      <c r="N9" s="1">
        <v>44</v>
      </c>
      <c r="O9" s="93">
        <v>48</v>
      </c>
    </row>
    <row r="10" spans="1:15" ht="64.5" customHeight="1" thickBot="1" x14ac:dyDescent="0.3">
      <c r="C10" s="94" t="s">
        <v>11</v>
      </c>
      <c r="D10" s="94" t="s">
        <v>12</v>
      </c>
      <c r="E10" s="1" t="s">
        <v>13</v>
      </c>
      <c r="F10" s="1" t="s">
        <v>14</v>
      </c>
      <c r="G10" s="1" t="s">
        <v>15</v>
      </c>
      <c r="H10" s="1" t="s">
        <v>16</v>
      </c>
      <c r="I10" s="94" t="s">
        <v>17</v>
      </c>
      <c r="J10" s="94" t="s">
        <v>18</v>
      </c>
      <c r="K10" s="94" t="s">
        <v>19</v>
      </c>
      <c r="L10" s="94" t="s">
        <v>20</v>
      </c>
      <c r="M10" s="94" t="s">
        <v>21</v>
      </c>
      <c r="N10" s="94" t="s">
        <v>22</v>
      </c>
      <c r="O10" s="93" t="s">
        <v>391</v>
      </c>
    </row>
    <row r="11" spans="1:15" ht="144.75" thickBot="1" x14ac:dyDescent="0.3">
      <c r="A11" s="1">
        <v>1</v>
      </c>
      <c r="B11" s="4" t="s">
        <v>23</v>
      </c>
      <c r="C11" s="8" t="s">
        <v>24</v>
      </c>
      <c r="D11" s="9">
        <v>1</v>
      </c>
      <c r="E11" s="15" t="s">
        <v>374</v>
      </c>
      <c r="F11" s="15" t="s">
        <v>26</v>
      </c>
      <c r="G11" s="16" t="s">
        <v>27</v>
      </c>
      <c r="H11" s="16" t="s">
        <v>28</v>
      </c>
      <c r="I11" s="17" t="s">
        <v>29</v>
      </c>
      <c r="J11" s="18">
        <v>1</v>
      </c>
      <c r="K11" s="19">
        <v>42373</v>
      </c>
      <c r="L11" s="19">
        <v>42400</v>
      </c>
      <c r="M11" s="18">
        <v>4</v>
      </c>
      <c r="N11" s="21">
        <v>1</v>
      </c>
      <c r="O11" s="95" t="s">
        <v>381</v>
      </c>
    </row>
    <row r="12" spans="1:15" ht="150.75" customHeight="1" thickBot="1" x14ac:dyDescent="0.3">
      <c r="A12" s="3">
        <v>2</v>
      </c>
      <c r="B12" s="4" t="s">
        <v>30</v>
      </c>
      <c r="C12" s="10" t="s">
        <v>24</v>
      </c>
      <c r="D12" s="11">
        <v>2</v>
      </c>
      <c r="E12" s="16" t="s">
        <v>375</v>
      </c>
      <c r="F12" s="16" t="s">
        <v>31</v>
      </c>
      <c r="G12" s="16" t="s">
        <v>32</v>
      </c>
      <c r="H12" s="16" t="s">
        <v>33</v>
      </c>
      <c r="I12" s="16" t="s">
        <v>34</v>
      </c>
      <c r="J12" s="20">
        <v>1</v>
      </c>
      <c r="K12" s="19">
        <v>42551</v>
      </c>
      <c r="L12" s="19">
        <v>42735</v>
      </c>
      <c r="M12" s="18">
        <v>26</v>
      </c>
      <c r="N12" s="21">
        <v>90</v>
      </c>
      <c r="O12" s="96" t="s">
        <v>402</v>
      </c>
    </row>
    <row r="13" spans="1:15" ht="168.75" thickBot="1" x14ac:dyDescent="0.3">
      <c r="A13" s="3">
        <v>3</v>
      </c>
      <c r="B13" s="4" t="s">
        <v>35</v>
      </c>
      <c r="C13" s="10" t="s">
        <v>24</v>
      </c>
      <c r="D13" s="11">
        <v>3</v>
      </c>
      <c r="E13" s="22" t="s">
        <v>376</v>
      </c>
      <c r="F13" s="16" t="s">
        <v>36</v>
      </c>
      <c r="G13" s="16" t="s">
        <v>37</v>
      </c>
      <c r="H13" s="23" t="s">
        <v>353</v>
      </c>
      <c r="I13" s="24" t="s">
        <v>38</v>
      </c>
      <c r="J13" s="25">
        <v>1</v>
      </c>
      <c r="K13" s="26">
        <v>42430</v>
      </c>
      <c r="L13" s="26">
        <v>42735</v>
      </c>
      <c r="M13" s="25">
        <v>40</v>
      </c>
      <c r="N13" s="21">
        <v>1</v>
      </c>
      <c r="O13" s="95" t="s">
        <v>381</v>
      </c>
    </row>
    <row r="14" spans="1:15" ht="180.75" thickBot="1" x14ac:dyDescent="0.3">
      <c r="A14" s="3">
        <v>4</v>
      </c>
      <c r="B14" s="4" t="s">
        <v>39</v>
      </c>
      <c r="C14" s="10" t="s">
        <v>24</v>
      </c>
      <c r="D14" s="11">
        <v>4</v>
      </c>
      <c r="E14" s="16" t="s">
        <v>377</v>
      </c>
      <c r="F14" s="16" t="s">
        <v>40</v>
      </c>
      <c r="G14" s="27" t="s">
        <v>41</v>
      </c>
      <c r="H14" s="28" t="s">
        <v>42</v>
      </c>
      <c r="I14" s="29" t="s">
        <v>43</v>
      </c>
      <c r="J14" s="30">
        <v>4</v>
      </c>
      <c r="K14" s="31">
        <v>42460</v>
      </c>
      <c r="L14" s="31">
        <v>42735</v>
      </c>
      <c r="M14" s="30">
        <v>39</v>
      </c>
      <c r="N14" s="21">
        <v>2</v>
      </c>
      <c r="O14" s="96" t="s">
        <v>411</v>
      </c>
    </row>
    <row r="15" spans="1:15" ht="273" customHeight="1" thickBot="1" x14ac:dyDescent="0.3">
      <c r="A15" s="3">
        <v>5</v>
      </c>
      <c r="B15" s="4" t="s">
        <v>44</v>
      </c>
      <c r="C15" s="10" t="s">
        <v>24</v>
      </c>
      <c r="D15" s="11">
        <v>5</v>
      </c>
      <c r="E15" s="32" t="s">
        <v>378</v>
      </c>
      <c r="F15" s="16" t="s">
        <v>45</v>
      </c>
      <c r="G15" s="29" t="s">
        <v>46</v>
      </c>
      <c r="H15" s="29" t="s">
        <v>354</v>
      </c>
      <c r="I15" s="33" t="s">
        <v>47</v>
      </c>
      <c r="J15" s="34">
        <v>1</v>
      </c>
      <c r="K15" s="35">
        <v>42705</v>
      </c>
      <c r="L15" s="31">
        <v>42735</v>
      </c>
      <c r="M15" s="36">
        <v>4</v>
      </c>
      <c r="N15" s="123">
        <v>1</v>
      </c>
      <c r="O15" s="97" t="s">
        <v>413</v>
      </c>
    </row>
    <row r="16" spans="1:15" ht="159.75" customHeight="1" thickBot="1" x14ac:dyDescent="0.3">
      <c r="A16" s="3">
        <v>6</v>
      </c>
      <c r="B16" s="4" t="s">
        <v>53</v>
      </c>
      <c r="C16" s="10" t="s">
        <v>24</v>
      </c>
      <c r="D16" s="11">
        <v>6</v>
      </c>
      <c r="E16" s="16" t="s">
        <v>48</v>
      </c>
      <c r="F16" s="16" t="s">
        <v>49</v>
      </c>
      <c r="G16" s="29" t="s">
        <v>50</v>
      </c>
      <c r="H16" s="29" t="s">
        <v>51</v>
      </c>
      <c r="I16" s="37" t="s">
        <v>52</v>
      </c>
      <c r="J16" s="21">
        <v>1</v>
      </c>
      <c r="K16" s="35">
        <v>42430</v>
      </c>
      <c r="L16" s="31">
        <v>42719</v>
      </c>
      <c r="M16" s="21">
        <v>45</v>
      </c>
      <c r="N16" s="124">
        <v>0.86</v>
      </c>
      <c r="O16" s="96" t="s">
        <v>414</v>
      </c>
    </row>
    <row r="17" spans="1:15" ht="144.75" thickBot="1" x14ac:dyDescent="0.3">
      <c r="A17" s="3">
        <v>7</v>
      </c>
      <c r="B17" s="4" t="s">
        <v>59</v>
      </c>
      <c r="C17" s="10" t="s">
        <v>24</v>
      </c>
      <c r="D17" s="11">
        <v>7</v>
      </c>
      <c r="E17" s="16" t="s">
        <v>54</v>
      </c>
      <c r="F17" s="16" t="s">
        <v>55</v>
      </c>
      <c r="G17" s="38" t="s">
        <v>56</v>
      </c>
      <c r="H17" s="16" t="s">
        <v>57</v>
      </c>
      <c r="I17" s="39" t="s">
        <v>58</v>
      </c>
      <c r="J17" s="40">
        <v>1</v>
      </c>
      <c r="K17" s="41">
        <v>42373</v>
      </c>
      <c r="L17" s="41">
        <v>42735</v>
      </c>
      <c r="M17" s="21">
        <v>52</v>
      </c>
      <c r="N17" s="21">
        <v>1</v>
      </c>
      <c r="O17" s="96" t="s">
        <v>381</v>
      </c>
    </row>
    <row r="18" spans="1:15" ht="409.5" customHeight="1" thickBot="1" x14ac:dyDescent="0.3">
      <c r="A18" s="3">
        <v>8</v>
      </c>
      <c r="B18" s="4" t="s">
        <v>64</v>
      </c>
      <c r="C18" s="10" t="s">
        <v>24</v>
      </c>
      <c r="D18" s="11">
        <v>8</v>
      </c>
      <c r="E18" s="16" t="s">
        <v>60</v>
      </c>
      <c r="F18" s="16" t="s">
        <v>61</v>
      </c>
      <c r="G18" s="29" t="s">
        <v>62</v>
      </c>
      <c r="H18" s="42" t="s">
        <v>383</v>
      </c>
      <c r="I18" s="29" t="s">
        <v>63</v>
      </c>
      <c r="J18" s="30">
        <v>1</v>
      </c>
      <c r="K18" s="31">
        <v>42430</v>
      </c>
      <c r="L18" s="31">
        <v>42735</v>
      </c>
      <c r="M18" s="36">
        <v>45</v>
      </c>
      <c r="N18" s="125">
        <v>0.8</v>
      </c>
      <c r="O18" s="98" t="s">
        <v>436</v>
      </c>
    </row>
    <row r="19" spans="1:15" ht="162" customHeight="1" thickBot="1" x14ac:dyDescent="0.3">
      <c r="A19" s="3">
        <v>9</v>
      </c>
      <c r="B19" s="4" t="s">
        <v>69</v>
      </c>
      <c r="C19" s="10" t="s">
        <v>24</v>
      </c>
      <c r="D19" s="11">
        <v>9</v>
      </c>
      <c r="E19" s="16" t="s">
        <v>379</v>
      </c>
      <c r="F19" s="16" t="s">
        <v>65</v>
      </c>
      <c r="G19" s="16" t="s">
        <v>66</v>
      </c>
      <c r="H19" s="16" t="s">
        <v>67</v>
      </c>
      <c r="I19" s="24" t="s">
        <v>68</v>
      </c>
      <c r="J19" s="21">
        <v>1</v>
      </c>
      <c r="K19" s="19">
        <v>42371</v>
      </c>
      <c r="L19" s="19">
        <v>42735</v>
      </c>
      <c r="M19" s="21">
        <v>52</v>
      </c>
      <c r="N19" s="21">
        <v>1</v>
      </c>
      <c r="O19" s="99" t="s">
        <v>381</v>
      </c>
    </row>
    <row r="20" spans="1:15" ht="156.75" thickBot="1" x14ac:dyDescent="0.3">
      <c r="A20" s="3">
        <v>10</v>
      </c>
      <c r="B20" s="4" t="s">
        <v>75</v>
      </c>
      <c r="C20" s="10" t="s">
        <v>24</v>
      </c>
      <c r="D20" s="11">
        <v>10</v>
      </c>
      <c r="E20" s="16" t="s">
        <v>70</v>
      </c>
      <c r="F20" s="16" t="s">
        <v>71</v>
      </c>
      <c r="G20" s="29" t="s">
        <v>72</v>
      </c>
      <c r="H20" s="29" t="s">
        <v>73</v>
      </c>
      <c r="I20" s="43" t="s">
        <v>74</v>
      </c>
      <c r="J20" s="30">
        <v>1</v>
      </c>
      <c r="K20" s="31">
        <v>42401</v>
      </c>
      <c r="L20" s="31">
        <v>42490</v>
      </c>
      <c r="M20" s="30">
        <v>13</v>
      </c>
      <c r="N20" s="21">
        <v>1</v>
      </c>
      <c r="O20" s="95" t="s">
        <v>381</v>
      </c>
    </row>
    <row r="21" spans="1:15" ht="120.75" thickBot="1" x14ac:dyDescent="0.3">
      <c r="A21" s="3">
        <v>11</v>
      </c>
      <c r="B21" s="4" t="s">
        <v>81</v>
      </c>
      <c r="C21" s="10" t="s">
        <v>24</v>
      </c>
      <c r="D21" s="11">
        <v>11</v>
      </c>
      <c r="E21" s="16" t="s">
        <v>76</v>
      </c>
      <c r="F21" s="16" t="s">
        <v>77</v>
      </c>
      <c r="G21" s="16" t="s">
        <v>78</v>
      </c>
      <c r="H21" s="16" t="s">
        <v>79</v>
      </c>
      <c r="I21" s="43" t="s">
        <v>80</v>
      </c>
      <c r="J21" s="30">
        <v>3</v>
      </c>
      <c r="K21" s="31">
        <v>42430</v>
      </c>
      <c r="L21" s="31">
        <v>42704</v>
      </c>
      <c r="M21" s="30">
        <v>40</v>
      </c>
      <c r="N21" s="21">
        <v>2</v>
      </c>
      <c r="O21" s="95" t="s">
        <v>392</v>
      </c>
    </row>
    <row r="22" spans="1:15" ht="156.75" thickBot="1" x14ac:dyDescent="0.3">
      <c r="A22" s="3">
        <v>12</v>
      </c>
      <c r="B22" s="4" t="s">
        <v>85</v>
      </c>
      <c r="C22" s="10" t="s">
        <v>24</v>
      </c>
      <c r="D22" s="11">
        <v>12</v>
      </c>
      <c r="E22" s="16" t="s">
        <v>82</v>
      </c>
      <c r="F22" s="16" t="s">
        <v>83</v>
      </c>
      <c r="G22" s="29" t="s">
        <v>84</v>
      </c>
      <c r="H22" s="29" t="s">
        <v>355</v>
      </c>
      <c r="I22" s="29" t="s">
        <v>80</v>
      </c>
      <c r="J22" s="34">
        <v>4</v>
      </c>
      <c r="K22" s="31">
        <v>42374</v>
      </c>
      <c r="L22" s="31">
        <v>42734</v>
      </c>
      <c r="M22" s="30">
        <v>52</v>
      </c>
      <c r="N22" s="21">
        <v>3</v>
      </c>
      <c r="O22" s="96" t="s">
        <v>393</v>
      </c>
    </row>
    <row r="23" spans="1:15" ht="204.75" thickBot="1" x14ac:dyDescent="0.3">
      <c r="A23" s="3">
        <v>13</v>
      </c>
      <c r="B23" s="4" t="s">
        <v>90</v>
      </c>
      <c r="C23" s="10" t="s">
        <v>24</v>
      </c>
      <c r="D23" s="11">
        <v>13</v>
      </c>
      <c r="E23" s="16" t="s">
        <v>86</v>
      </c>
      <c r="F23" s="16" t="s">
        <v>87</v>
      </c>
      <c r="G23" s="38" t="s">
        <v>88</v>
      </c>
      <c r="H23" s="38" t="s">
        <v>356</v>
      </c>
      <c r="I23" s="44" t="s">
        <v>89</v>
      </c>
      <c r="J23" s="45">
        <v>2</v>
      </c>
      <c r="K23" s="46">
        <v>42444</v>
      </c>
      <c r="L23" s="47">
        <v>42673</v>
      </c>
      <c r="M23" s="48">
        <v>34</v>
      </c>
      <c r="N23" s="60">
        <v>1</v>
      </c>
      <c r="O23" s="100" t="s">
        <v>394</v>
      </c>
    </row>
    <row r="24" spans="1:15" ht="169.5" customHeight="1" thickBot="1" x14ac:dyDescent="0.3">
      <c r="A24" s="3">
        <v>14</v>
      </c>
      <c r="B24" s="4" t="s">
        <v>95</v>
      </c>
      <c r="C24" s="10" t="s">
        <v>24</v>
      </c>
      <c r="D24" s="11">
        <v>14</v>
      </c>
      <c r="E24" s="16" t="s">
        <v>91</v>
      </c>
      <c r="F24" s="16" t="s">
        <v>92</v>
      </c>
      <c r="G24" s="38" t="s">
        <v>93</v>
      </c>
      <c r="H24" s="49" t="s">
        <v>94</v>
      </c>
      <c r="I24" s="44" t="s">
        <v>80</v>
      </c>
      <c r="J24" s="45">
        <v>4</v>
      </c>
      <c r="K24" s="46">
        <v>42404</v>
      </c>
      <c r="L24" s="46">
        <v>42724</v>
      </c>
      <c r="M24" s="50">
        <v>48</v>
      </c>
      <c r="N24" s="21">
        <v>3</v>
      </c>
      <c r="O24" s="97" t="s">
        <v>395</v>
      </c>
    </row>
    <row r="25" spans="1:15" ht="156.75" thickBot="1" x14ac:dyDescent="0.3">
      <c r="A25" s="3">
        <v>15</v>
      </c>
      <c r="B25" s="4" t="s">
        <v>100</v>
      </c>
      <c r="C25" s="10" t="s">
        <v>24</v>
      </c>
      <c r="D25" s="11">
        <v>15</v>
      </c>
      <c r="E25" s="16" t="s">
        <v>96</v>
      </c>
      <c r="F25" s="16" t="s">
        <v>97</v>
      </c>
      <c r="G25" s="38" t="s">
        <v>98</v>
      </c>
      <c r="H25" s="49" t="s">
        <v>384</v>
      </c>
      <c r="I25" s="51" t="s">
        <v>99</v>
      </c>
      <c r="J25" s="52">
        <v>3</v>
      </c>
      <c r="K25" s="53">
        <v>42377</v>
      </c>
      <c r="L25" s="53">
        <v>42734</v>
      </c>
      <c r="M25" s="54">
        <v>51</v>
      </c>
      <c r="N25" s="21">
        <v>2</v>
      </c>
      <c r="O25" s="101" t="s">
        <v>396</v>
      </c>
    </row>
    <row r="26" spans="1:15" ht="204.75" thickBot="1" x14ac:dyDescent="0.3">
      <c r="A26" s="3">
        <v>16</v>
      </c>
      <c r="B26" s="4" t="s">
        <v>106</v>
      </c>
      <c r="C26" s="10" t="s">
        <v>24</v>
      </c>
      <c r="D26" s="11">
        <v>16</v>
      </c>
      <c r="E26" s="16" t="s">
        <v>101</v>
      </c>
      <c r="F26" s="16" t="s">
        <v>102</v>
      </c>
      <c r="G26" s="38" t="s">
        <v>103</v>
      </c>
      <c r="H26" s="38" t="s">
        <v>104</v>
      </c>
      <c r="I26" s="38" t="s">
        <v>105</v>
      </c>
      <c r="J26" s="55">
        <v>3</v>
      </c>
      <c r="K26" s="53">
        <v>42389</v>
      </c>
      <c r="L26" s="53">
        <v>42734</v>
      </c>
      <c r="M26" s="54">
        <v>49</v>
      </c>
      <c r="N26" s="21">
        <v>2</v>
      </c>
      <c r="O26" s="97" t="s">
        <v>397</v>
      </c>
    </row>
    <row r="27" spans="1:15" ht="144.75" thickBot="1" x14ac:dyDescent="0.3">
      <c r="A27" s="3">
        <v>17</v>
      </c>
      <c r="B27" s="4" t="s">
        <v>112</v>
      </c>
      <c r="C27" s="10" t="s">
        <v>24</v>
      </c>
      <c r="D27" s="11">
        <v>17</v>
      </c>
      <c r="E27" s="16" t="s">
        <v>107</v>
      </c>
      <c r="F27" s="16" t="s">
        <v>108</v>
      </c>
      <c r="G27" s="29" t="s">
        <v>109</v>
      </c>
      <c r="H27" s="29" t="s">
        <v>110</v>
      </c>
      <c r="I27" s="43" t="s">
        <v>111</v>
      </c>
      <c r="J27" s="30">
        <v>1</v>
      </c>
      <c r="K27" s="31">
        <v>42389</v>
      </c>
      <c r="L27" s="31">
        <v>42460</v>
      </c>
      <c r="M27" s="54">
        <v>11</v>
      </c>
      <c r="N27" s="123">
        <v>1</v>
      </c>
      <c r="O27" s="95" t="s">
        <v>381</v>
      </c>
    </row>
    <row r="28" spans="1:15" ht="156.75" thickBot="1" x14ac:dyDescent="0.3">
      <c r="A28" s="3">
        <v>18</v>
      </c>
      <c r="B28" s="4" t="s">
        <v>118</v>
      </c>
      <c r="C28" s="10" t="s">
        <v>24</v>
      </c>
      <c r="D28" s="11">
        <v>18</v>
      </c>
      <c r="E28" s="16" t="s">
        <v>113</v>
      </c>
      <c r="F28" s="16" t="s">
        <v>114</v>
      </c>
      <c r="G28" s="38" t="s">
        <v>115</v>
      </c>
      <c r="H28" s="56" t="s">
        <v>116</v>
      </c>
      <c r="I28" s="38" t="s">
        <v>117</v>
      </c>
      <c r="J28" s="55">
        <v>3</v>
      </c>
      <c r="K28" s="53">
        <v>42415</v>
      </c>
      <c r="L28" s="53">
        <v>42734</v>
      </c>
      <c r="M28" s="30">
        <v>46</v>
      </c>
      <c r="N28" s="21">
        <v>2</v>
      </c>
      <c r="O28" s="97" t="s">
        <v>398</v>
      </c>
    </row>
    <row r="29" spans="1:15" ht="132.75" thickBot="1" x14ac:dyDescent="0.3">
      <c r="A29" s="3">
        <v>19</v>
      </c>
      <c r="B29" s="4" t="s">
        <v>123</v>
      </c>
      <c r="C29" s="10" t="s">
        <v>24</v>
      </c>
      <c r="D29" s="11">
        <v>19</v>
      </c>
      <c r="E29" s="22" t="s">
        <v>357</v>
      </c>
      <c r="F29" s="16" t="s">
        <v>119</v>
      </c>
      <c r="G29" s="38" t="s">
        <v>120</v>
      </c>
      <c r="H29" s="51" t="s">
        <v>121</v>
      </c>
      <c r="I29" s="38" t="s">
        <v>122</v>
      </c>
      <c r="J29" s="55">
        <v>4</v>
      </c>
      <c r="K29" s="53">
        <v>42459</v>
      </c>
      <c r="L29" s="53">
        <v>42734</v>
      </c>
      <c r="M29" s="54">
        <v>44</v>
      </c>
      <c r="N29" s="21">
        <v>3</v>
      </c>
      <c r="O29" s="96" t="s">
        <v>399</v>
      </c>
    </row>
    <row r="30" spans="1:15" ht="132.75" thickBot="1" x14ac:dyDescent="0.3">
      <c r="A30" s="3">
        <v>20</v>
      </c>
      <c r="B30" s="4" t="s">
        <v>129</v>
      </c>
      <c r="C30" s="10" t="s">
        <v>24</v>
      </c>
      <c r="D30" s="11">
        <v>20</v>
      </c>
      <c r="E30" s="16" t="s">
        <v>124</v>
      </c>
      <c r="F30" s="16" t="s">
        <v>125</v>
      </c>
      <c r="G30" s="16" t="s">
        <v>126</v>
      </c>
      <c r="H30" s="16" t="s">
        <v>127</v>
      </c>
      <c r="I30" s="22" t="s">
        <v>128</v>
      </c>
      <c r="J30" s="18">
        <v>20</v>
      </c>
      <c r="K30" s="26">
        <v>42419</v>
      </c>
      <c r="L30" s="19">
        <v>42704</v>
      </c>
      <c r="M30" s="57">
        <v>46</v>
      </c>
      <c r="N30" s="21">
        <v>19</v>
      </c>
      <c r="O30" s="96" t="s">
        <v>437</v>
      </c>
    </row>
    <row r="31" spans="1:15" ht="120.75" thickBot="1" x14ac:dyDescent="0.3">
      <c r="A31" s="3">
        <v>21</v>
      </c>
      <c r="B31" s="4" t="s">
        <v>135</v>
      </c>
      <c r="C31" s="10" t="s">
        <v>24</v>
      </c>
      <c r="D31" s="11">
        <v>21</v>
      </c>
      <c r="E31" s="16" t="s">
        <v>130</v>
      </c>
      <c r="F31" s="16" t="s">
        <v>131</v>
      </c>
      <c r="G31" s="38" t="s">
        <v>132</v>
      </c>
      <c r="H31" s="16" t="s">
        <v>133</v>
      </c>
      <c r="I31" s="24" t="s">
        <v>134</v>
      </c>
      <c r="J31" s="18">
        <v>1</v>
      </c>
      <c r="K31" s="58">
        <v>42381</v>
      </c>
      <c r="L31" s="58">
        <v>42399</v>
      </c>
      <c r="M31" s="57">
        <v>3</v>
      </c>
      <c r="N31" s="123">
        <v>1</v>
      </c>
      <c r="O31" s="96" t="s">
        <v>381</v>
      </c>
    </row>
    <row r="32" spans="1:15" ht="120.75" thickBot="1" x14ac:dyDescent="0.3">
      <c r="A32" s="3">
        <v>22</v>
      </c>
      <c r="B32" s="4" t="s">
        <v>139</v>
      </c>
      <c r="C32" s="10" t="s">
        <v>24</v>
      </c>
      <c r="D32" s="11">
        <v>21</v>
      </c>
      <c r="E32" s="16" t="s">
        <v>136</v>
      </c>
      <c r="F32" s="16" t="s">
        <v>131</v>
      </c>
      <c r="G32" s="38" t="s">
        <v>132</v>
      </c>
      <c r="H32" s="16" t="s">
        <v>137</v>
      </c>
      <c r="I32" s="24" t="s">
        <v>138</v>
      </c>
      <c r="J32" s="59">
        <v>1</v>
      </c>
      <c r="K32" s="58">
        <v>42381</v>
      </c>
      <c r="L32" s="58">
        <v>42724</v>
      </c>
      <c r="M32" s="60">
        <v>49</v>
      </c>
      <c r="N32" s="123">
        <v>100</v>
      </c>
      <c r="O32" s="96" t="s">
        <v>381</v>
      </c>
    </row>
    <row r="33" spans="1:15" ht="120.75" thickBot="1" x14ac:dyDescent="0.3">
      <c r="A33" s="3">
        <v>23</v>
      </c>
      <c r="B33" s="4" t="s">
        <v>145</v>
      </c>
      <c r="C33" s="10" t="s">
        <v>24</v>
      </c>
      <c r="D33" s="11">
        <v>22</v>
      </c>
      <c r="E33" s="16" t="s">
        <v>140</v>
      </c>
      <c r="F33" s="16" t="s">
        <v>141</v>
      </c>
      <c r="G33" s="16" t="s">
        <v>142</v>
      </c>
      <c r="H33" s="22" t="s">
        <v>143</v>
      </c>
      <c r="I33" s="22" t="s">
        <v>144</v>
      </c>
      <c r="J33" s="18">
        <v>1</v>
      </c>
      <c r="K33" s="61">
        <v>42371</v>
      </c>
      <c r="L33" s="58">
        <v>42371</v>
      </c>
      <c r="M33" s="60">
        <v>1</v>
      </c>
      <c r="N33" s="21">
        <v>1</v>
      </c>
      <c r="O33" s="95" t="s">
        <v>381</v>
      </c>
    </row>
    <row r="34" spans="1:15" ht="156.75" thickBot="1" x14ac:dyDescent="0.3">
      <c r="A34" s="3">
        <v>24</v>
      </c>
      <c r="B34" s="4" t="s">
        <v>150</v>
      </c>
      <c r="C34" s="10" t="s">
        <v>24</v>
      </c>
      <c r="D34" s="11">
        <v>23</v>
      </c>
      <c r="E34" s="16" t="s">
        <v>146</v>
      </c>
      <c r="F34" s="16" t="s">
        <v>147</v>
      </c>
      <c r="G34" s="38" t="s">
        <v>126</v>
      </c>
      <c r="H34" s="16" t="s">
        <v>148</v>
      </c>
      <c r="I34" s="22" t="s">
        <v>149</v>
      </c>
      <c r="J34" s="18">
        <v>1</v>
      </c>
      <c r="K34" s="58">
        <v>42415</v>
      </c>
      <c r="L34" s="19">
        <v>42704</v>
      </c>
      <c r="M34" s="57">
        <v>42</v>
      </c>
      <c r="N34" s="126">
        <v>0.95</v>
      </c>
      <c r="O34" s="96" t="s">
        <v>403</v>
      </c>
    </row>
    <row r="35" spans="1:15" ht="144.75" thickBot="1" x14ac:dyDescent="0.3">
      <c r="A35" s="3">
        <v>25</v>
      </c>
      <c r="B35" s="4" t="s">
        <v>153</v>
      </c>
      <c r="C35" s="10" t="s">
        <v>24</v>
      </c>
      <c r="D35" s="11">
        <v>23</v>
      </c>
      <c r="E35" s="16" t="s">
        <v>358</v>
      </c>
      <c r="F35" s="16" t="s">
        <v>151</v>
      </c>
      <c r="G35" s="38" t="s">
        <v>126</v>
      </c>
      <c r="H35" s="16" t="s">
        <v>152</v>
      </c>
      <c r="I35" s="38" t="s">
        <v>138</v>
      </c>
      <c r="J35" s="59">
        <v>1</v>
      </c>
      <c r="K35" s="58">
        <v>42415</v>
      </c>
      <c r="L35" s="19">
        <v>42704</v>
      </c>
      <c r="M35" s="57">
        <v>42</v>
      </c>
      <c r="N35" s="127">
        <v>95</v>
      </c>
      <c r="O35" s="95" t="s">
        <v>404</v>
      </c>
    </row>
    <row r="36" spans="1:15" ht="144.75" thickBot="1" x14ac:dyDescent="0.3">
      <c r="A36" s="3">
        <v>26</v>
      </c>
      <c r="B36" s="4" t="s">
        <v>156</v>
      </c>
      <c r="C36" s="10" t="s">
        <v>24</v>
      </c>
      <c r="D36" s="11">
        <v>23</v>
      </c>
      <c r="E36" s="16" t="s">
        <v>359</v>
      </c>
      <c r="F36" s="16" t="s">
        <v>151</v>
      </c>
      <c r="G36" s="38" t="s">
        <v>126</v>
      </c>
      <c r="H36" s="16" t="s">
        <v>154</v>
      </c>
      <c r="I36" s="22" t="s">
        <v>155</v>
      </c>
      <c r="J36" s="59">
        <v>1</v>
      </c>
      <c r="K36" s="58">
        <v>42415</v>
      </c>
      <c r="L36" s="19">
        <v>42704</v>
      </c>
      <c r="M36" s="57">
        <v>42</v>
      </c>
      <c r="N36" s="127">
        <v>70</v>
      </c>
      <c r="O36" s="96" t="s">
        <v>406</v>
      </c>
    </row>
    <row r="37" spans="1:15" ht="144.75" thickBot="1" x14ac:dyDescent="0.3">
      <c r="A37" s="3">
        <v>27</v>
      </c>
      <c r="B37" s="4" t="s">
        <v>161</v>
      </c>
      <c r="C37" s="10" t="s">
        <v>24</v>
      </c>
      <c r="D37" s="7">
        <v>24</v>
      </c>
      <c r="E37" s="16" t="s">
        <v>157</v>
      </c>
      <c r="F37" s="16" t="s">
        <v>158</v>
      </c>
      <c r="G37" s="38" t="s">
        <v>159</v>
      </c>
      <c r="H37" s="16" t="s">
        <v>160</v>
      </c>
      <c r="I37" s="22" t="s">
        <v>128</v>
      </c>
      <c r="J37" s="55">
        <v>1</v>
      </c>
      <c r="K37" s="19">
        <v>42415</v>
      </c>
      <c r="L37" s="19">
        <v>42704</v>
      </c>
      <c r="M37" s="57">
        <v>42</v>
      </c>
      <c r="N37" s="128">
        <v>0.6</v>
      </c>
      <c r="O37" s="96" t="s">
        <v>405</v>
      </c>
    </row>
    <row r="38" spans="1:15" ht="144.75" thickBot="1" x14ac:dyDescent="0.3">
      <c r="A38" s="3">
        <v>28</v>
      </c>
      <c r="B38" s="4" t="s">
        <v>166</v>
      </c>
      <c r="C38" s="10" t="s">
        <v>24</v>
      </c>
      <c r="D38" s="11">
        <v>24</v>
      </c>
      <c r="E38" s="16" t="s">
        <v>162</v>
      </c>
      <c r="F38" s="16" t="s">
        <v>158</v>
      </c>
      <c r="G38" s="38" t="s">
        <v>163</v>
      </c>
      <c r="H38" s="16" t="s">
        <v>164</v>
      </c>
      <c r="I38" s="38" t="s">
        <v>165</v>
      </c>
      <c r="J38" s="62">
        <v>1</v>
      </c>
      <c r="K38" s="35">
        <v>42415</v>
      </c>
      <c r="L38" s="19">
        <v>42415</v>
      </c>
      <c r="M38" s="57">
        <v>0</v>
      </c>
      <c r="N38" s="62">
        <v>1</v>
      </c>
      <c r="O38" s="95" t="s">
        <v>381</v>
      </c>
    </row>
    <row r="39" spans="1:15" ht="168.75" thickBot="1" x14ac:dyDescent="0.3">
      <c r="A39" s="3">
        <v>29</v>
      </c>
      <c r="B39" s="4" t="s">
        <v>172</v>
      </c>
      <c r="C39" s="10" t="s">
        <v>24</v>
      </c>
      <c r="D39" s="7">
        <v>25</v>
      </c>
      <c r="E39" s="16" t="s">
        <v>167</v>
      </c>
      <c r="F39" s="16" t="s">
        <v>168</v>
      </c>
      <c r="G39" s="38" t="s">
        <v>169</v>
      </c>
      <c r="H39" s="38" t="s">
        <v>170</v>
      </c>
      <c r="I39" s="38" t="s">
        <v>171</v>
      </c>
      <c r="J39" s="54">
        <v>1</v>
      </c>
      <c r="K39" s="53">
        <v>42475</v>
      </c>
      <c r="L39" s="53">
        <v>42671</v>
      </c>
      <c r="M39" s="63">
        <v>28</v>
      </c>
      <c r="N39" s="21">
        <v>0</v>
      </c>
      <c r="O39" s="97" t="s">
        <v>400</v>
      </c>
    </row>
    <row r="40" spans="1:15" ht="225.75" thickBot="1" x14ac:dyDescent="0.3">
      <c r="A40" s="3">
        <v>30</v>
      </c>
      <c r="B40" s="4" t="s">
        <v>177</v>
      </c>
      <c r="C40" s="10" t="s">
        <v>24</v>
      </c>
      <c r="D40" s="11">
        <v>26</v>
      </c>
      <c r="E40" s="16" t="s">
        <v>173</v>
      </c>
      <c r="F40" s="16" t="s">
        <v>174</v>
      </c>
      <c r="G40" s="29" t="s">
        <v>175</v>
      </c>
      <c r="H40" s="29" t="s">
        <v>176</v>
      </c>
      <c r="I40" s="43" t="s">
        <v>134</v>
      </c>
      <c r="J40" s="30">
        <v>1</v>
      </c>
      <c r="K40" s="31">
        <v>42460</v>
      </c>
      <c r="L40" s="31">
        <v>42735</v>
      </c>
      <c r="M40" s="63">
        <v>40</v>
      </c>
      <c r="N40" s="60">
        <v>0</v>
      </c>
      <c r="O40" s="96" t="s">
        <v>412</v>
      </c>
    </row>
    <row r="41" spans="1:15" ht="108.75" thickBot="1" x14ac:dyDescent="0.3">
      <c r="A41" s="3">
        <v>31</v>
      </c>
      <c r="B41" s="4" t="s">
        <v>183</v>
      </c>
      <c r="C41" s="10" t="s">
        <v>24</v>
      </c>
      <c r="D41" s="11">
        <v>27</v>
      </c>
      <c r="E41" s="16" t="s">
        <v>178</v>
      </c>
      <c r="F41" s="16" t="s">
        <v>179</v>
      </c>
      <c r="G41" s="22" t="s">
        <v>180</v>
      </c>
      <c r="H41" s="16" t="s">
        <v>181</v>
      </c>
      <c r="I41" s="38" t="s">
        <v>182</v>
      </c>
      <c r="J41" s="25">
        <v>8</v>
      </c>
      <c r="K41" s="26">
        <v>42384</v>
      </c>
      <c r="L41" s="64">
        <v>42735</v>
      </c>
      <c r="M41" s="65">
        <v>50</v>
      </c>
      <c r="N41" s="129">
        <v>8</v>
      </c>
      <c r="O41" s="102" t="s">
        <v>381</v>
      </c>
    </row>
    <row r="42" spans="1:15" ht="120.75" thickBot="1" x14ac:dyDescent="0.3">
      <c r="A42" s="3">
        <v>32</v>
      </c>
      <c r="B42" s="4" t="s">
        <v>187</v>
      </c>
      <c r="C42" s="10" t="s">
        <v>24</v>
      </c>
      <c r="D42" s="11">
        <v>27</v>
      </c>
      <c r="E42" s="16" t="s">
        <v>184</v>
      </c>
      <c r="F42" s="16" t="s">
        <v>179</v>
      </c>
      <c r="G42" s="16" t="s">
        <v>185</v>
      </c>
      <c r="H42" s="16" t="s">
        <v>360</v>
      </c>
      <c r="I42" s="39" t="s">
        <v>186</v>
      </c>
      <c r="J42" s="67">
        <v>1</v>
      </c>
      <c r="K42" s="68">
        <v>42373</v>
      </c>
      <c r="L42" s="69">
        <v>42415</v>
      </c>
      <c r="M42" s="70">
        <v>6</v>
      </c>
      <c r="N42" s="21">
        <v>1</v>
      </c>
      <c r="O42" s="103" t="s">
        <v>381</v>
      </c>
    </row>
    <row r="43" spans="1:15" ht="144.75" thickBot="1" x14ac:dyDescent="0.3">
      <c r="A43" s="3">
        <v>33</v>
      </c>
      <c r="B43" s="4" t="s">
        <v>192</v>
      </c>
      <c r="C43" s="10" t="s">
        <v>24</v>
      </c>
      <c r="D43" s="11">
        <v>27</v>
      </c>
      <c r="E43" s="16" t="s">
        <v>188</v>
      </c>
      <c r="F43" s="16" t="s">
        <v>179</v>
      </c>
      <c r="G43" s="38" t="s">
        <v>189</v>
      </c>
      <c r="H43" s="38" t="s">
        <v>190</v>
      </c>
      <c r="I43" s="22" t="s">
        <v>191</v>
      </c>
      <c r="J43" s="18">
        <v>3</v>
      </c>
      <c r="K43" s="26">
        <v>42381</v>
      </c>
      <c r="L43" s="68">
        <v>42663</v>
      </c>
      <c r="M43" s="65">
        <v>41</v>
      </c>
      <c r="N43" s="62">
        <v>3</v>
      </c>
      <c r="O43" s="95" t="s">
        <v>381</v>
      </c>
    </row>
    <row r="44" spans="1:15" ht="132.75" thickBot="1" x14ac:dyDescent="0.3">
      <c r="A44" s="3">
        <v>34</v>
      </c>
      <c r="B44" s="4" t="s">
        <v>198</v>
      </c>
      <c r="C44" s="10" t="s">
        <v>24</v>
      </c>
      <c r="D44" s="11">
        <v>28</v>
      </c>
      <c r="E44" s="16" t="s">
        <v>193</v>
      </c>
      <c r="F44" s="16" t="s">
        <v>194</v>
      </c>
      <c r="G44" s="22" t="s">
        <v>195</v>
      </c>
      <c r="H44" s="16" t="s">
        <v>196</v>
      </c>
      <c r="I44" s="72" t="s">
        <v>197</v>
      </c>
      <c r="J44" s="73">
        <v>1</v>
      </c>
      <c r="K44" s="68">
        <v>42373</v>
      </c>
      <c r="L44" s="68">
        <v>42735</v>
      </c>
      <c r="M44" s="57">
        <v>52</v>
      </c>
      <c r="N44" s="21">
        <v>99</v>
      </c>
      <c r="O44" s="96" t="s">
        <v>420</v>
      </c>
    </row>
    <row r="45" spans="1:15" ht="168.75" thickBot="1" x14ac:dyDescent="0.3">
      <c r="A45" s="3">
        <v>35</v>
      </c>
      <c r="B45" s="4" t="s">
        <v>204</v>
      </c>
      <c r="C45" s="10" t="s">
        <v>24</v>
      </c>
      <c r="D45" s="11">
        <v>29</v>
      </c>
      <c r="E45" s="16" t="s">
        <v>199</v>
      </c>
      <c r="F45" s="16" t="s">
        <v>200</v>
      </c>
      <c r="G45" s="16" t="s">
        <v>201</v>
      </c>
      <c r="H45" s="74" t="s">
        <v>202</v>
      </c>
      <c r="I45" s="75" t="s">
        <v>203</v>
      </c>
      <c r="J45" s="20">
        <v>1</v>
      </c>
      <c r="K45" s="19">
        <v>42373</v>
      </c>
      <c r="L45" s="26">
        <v>42735</v>
      </c>
      <c r="M45" s="57">
        <v>52</v>
      </c>
      <c r="N45" s="21">
        <v>65</v>
      </c>
      <c r="O45" s="103" t="s">
        <v>421</v>
      </c>
    </row>
    <row r="46" spans="1:15" ht="108.75" thickBot="1" x14ac:dyDescent="0.3">
      <c r="A46" s="3">
        <v>36</v>
      </c>
      <c r="B46" s="4" t="s">
        <v>209</v>
      </c>
      <c r="C46" s="10" t="s">
        <v>24</v>
      </c>
      <c r="D46" s="11">
        <v>30</v>
      </c>
      <c r="E46" s="16" t="s">
        <v>205</v>
      </c>
      <c r="F46" s="16" t="s">
        <v>206</v>
      </c>
      <c r="G46" s="16" t="s">
        <v>207</v>
      </c>
      <c r="H46" s="16" t="s">
        <v>208</v>
      </c>
      <c r="I46" s="75" t="s">
        <v>203</v>
      </c>
      <c r="J46" s="20">
        <v>1</v>
      </c>
      <c r="K46" s="19">
        <v>42373</v>
      </c>
      <c r="L46" s="26">
        <v>42735</v>
      </c>
      <c r="M46" s="63">
        <v>52</v>
      </c>
      <c r="N46" s="21">
        <v>100</v>
      </c>
      <c r="O46" s="104" t="s">
        <v>381</v>
      </c>
    </row>
    <row r="47" spans="1:15" ht="132.75" thickBot="1" x14ac:dyDescent="0.3">
      <c r="A47" s="3">
        <v>37</v>
      </c>
      <c r="B47" s="4" t="s">
        <v>214</v>
      </c>
      <c r="C47" s="10" t="s">
        <v>24</v>
      </c>
      <c r="D47" s="11">
        <v>31</v>
      </c>
      <c r="E47" s="16" t="s">
        <v>210</v>
      </c>
      <c r="F47" s="16" t="s">
        <v>211</v>
      </c>
      <c r="G47" s="16" t="s">
        <v>212</v>
      </c>
      <c r="H47" s="16" t="s">
        <v>213</v>
      </c>
      <c r="I47" s="75" t="s">
        <v>203</v>
      </c>
      <c r="J47" s="20">
        <v>1</v>
      </c>
      <c r="K47" s="19">
        <v>42373</v>
      </c>
      <c r="L47" s="26">
        <v>42735</v>
      </c>
      <c r="M47" s="63">
        <v>52</v>
      </c>
      <c r="N47" s="21">
        <v>100</v>
      </c>
      <c r="O47" s="104" t="s">
        <v>381</v>
      </c>
    </row>
    <row r="48" spans="1:15" ht="168.75" thickBot="1" x14ac:dyDescent="0.3">
      <c r="A48" s="3">
        <v>38</v>
      </c>
      <c r="B48" s="4" t="s">
        <v>220</v>
      </c>
      <c r="C48" s="10" t="s">
        <v>24</v>
      </c>
      <c r="D48" s="11">
        <v>32</v>
      </c>
      <c r="E48" s="16" t="s">
        <v>215</v>
      </c>
      <c r="F48" s="16" t="s">
        <v>216</v>
      </c>
      <c r="G48" s="16" t="s">
        <v>217</v>
      </c>
      <c r="H48" s="16" t="s">
        <v>218</v>
      </c>
      <c r="I48" s="22" t="s">
        <v>219</v>
      </c>
      <c r="J48" s="18">
        <v>1</v>
      </c>
      <c r="K48" s="19">
        <v>42373</v>
      </c>
      <c r="L48" s="26">
        <v>42551</v>
      </c>
      <c r="M48" s="63">
        <v>26</v>
      </c>
      <c r="N48" s="21">
        <v>1</v>
      </c>
      <c r="O48" s="104" t="s">
        <v>381</v>
      </c>
    </row>
    <row r="49" spans="1:15" ht="84.75" thickBot="1" x14ac:dyDescent="0.3">
      <c r="A49" s="3">
        <v>39</v>
      </c>
      <c r="B49" s="4" t="s">
        <v>226</v>
      </c>
      <c r="C49" s="10" t="s">
        <v>24</v>
      </c>
      <c r="D49" s="11">
        <v>32</v>
      </c>
      <c r="E49" s="22" t="s">
        <v>221</v>
      </c>
      <c r="F49" s="16" t="s">
        <v>222</v>
      </c>
      <c r="G49" s="16" t="s">
        <v>223</v>
      </c>
      <c r="H49" s="16" t="s">
        <v>224</v>
      </c>
      <c r="I49" s="22" t="s">
        <v>225</v>
      </c>
      <c r="J49" s="18">
        <v>12</v>
      </c>
      <c r="K49" s="19">
        <v>42373</v>
      </c>
      <c r="L49" s="26">
        <v>42735</v>
      </c>
      <c r="M49" s="63">
        <v>52</v>
      </c>
      <c r="N49" s="21">
        <v>9</v>
      </c>
      <c r="O49" s="96" t="s">
        <v>427</v>
      </c>
    </row>
    <row r="50" spans="1:15" ht="108.75" thickBot="1" x14ac:dyDescent="0.3">
      <c r="A50" s="3">
        <v>40</v>
      </c>
      <c r="B50" s="4" t="s">
        <v>231</v>
      </c>
      <c r="C50" s="10" t="s">
        <v>24</v>
      </c>
      <c r="D50" s="11">
        <v>33</v>
      </c>
      <c r="E50" s="16" t="s">
        <v>227</v>
      </c>
      <c r="F50" s="16" t="s">
        <v>228</v>
      </c>
      <c r="G50" s="16" t="s">
        <v>229</v>
      </c>
      <c r="H50" s="16" t="s">
        <v>230</v>
      </c>
      <c r="I50" s="75" t="s">
        <v>203</v>
      </c>
      <c r="J50" s="21">
        <v>1</v>
      </c>
      <c r="K50" s="19">
        <v>42373</v>
      </c>
      <c r="L50" s="26">
        <v>42735</v>
      </c>
      <c r="M50" s="63">
        <v>52</v>
      </c>
      <c r="N50" s="21">
        <v>1</v>
      </c>
      <c r="O50" s="96" t="s">
        <v>381</v>
      </c>
    </row>
    <row r="51" spans="1:15" ht="120.75" thickBot="1" x14ac:dyDescent="0.3">
      <c r="A51" s="3">
        <v>41</v>
      </c>
      <c r="B51" s="4" t="s">
        <v>235</v>
      </c>
      <c r="C51" s="10" t="s">
        <v>24</v>
      </c>
      <c r="D51" s="11">
        <v>34</v>
      </c>
      <c r="E51" s="16" t="s">
        <v>361</v>
      </c>
      <c r="F51" s="16" t="s">
        <v>232</v>
      </c>
      <c r="G51" s="16" t="s">
        <v>233</v>
      </c>
      <c r="H51" s="16" t="s">
        <v>234</v>
      </c>
      <c r="I51" s="75" t="s">
        <v>203</v>
      </c>
      <c r="J51" s="21">
        <v>1</v>
      </c>
      <c r="K51" s="19">
        <v>42373</v>
      </c>
      <c r="L51" s="26">
        <v>42735</v>
      </c>
      <c r="M51" s="63">
        <v>52</v>
      </c>
      <c r="N51" s="21">
        <v>1</v>
      </c>
      <c r="O51" s="96" t="s">
        <v>381</v>
      </c>
    </row>
    <row r="52" spans="1:15" ht="168.75" thickBot="1" x14ac:dyDescent="0.3">
      <c r="A52" s="3">
        <v>42</v>
      </c>
      <c r="B52" s="4" t="s">
        <v>238</v>
      </c>
      <c r="C52" s="10" t="s">
        <v>24</v>
      </c>
      <c r="D52" s="11">
        <v>35</v>
      </c>
      <c r="E52" s="16" t="s">
        <v>236</v>
      </c>
      <c r="F52" s="16" t="s">
        <v>362</v>
      </c>
      <c r="G52" s="16" t="s">
        <v>237</v>
      </c>
      <c r="H52" s="76" t="s">
        <v>363</v>
      </c>
      <c r="I52" s="75" t="s">
        <v>203</v>
      </c>
      <c r="J52" s="21">
        <v>1</v>
      </c>
      <c r="K52" s="19">
        <v>42373</v>
      </c>
      <c r="L52" s="26">
        <v>42735</v>
      </c>
      <c r="M52" s="63">
        <v>52</v>
      </c>
      <c r="N52" s="130">
        <v>1</v>
      </c>
      <c r="O52" s="96" t="s">
        <v>422</v>
      </c>
    </row>
    <row r="53" spans="1:15" ht="192.75" thickBot="1" x14ac:dyDescent="0.3">
      <c r="A53" s="3">
        <v>43</v>
      </c>
      <c r="B53" s="4" t="s">
        <v>243</v>
      </c>
      <c r="C53" s="10" t="s">
        <v>24</v>
      </c>
      <c r="D53" s="11">
        <v>36</v>
      </c>
      <c r="E53" s="16" t="s">
        <v>239</v>
      </c>
      <c r="F53" s="16" t="s">
        <v>364</v>
      </c>
      <c r="G53" s="16" t="s">
        <v>240</v>
      </c>
      <c r="H53" s="16" t="s">
        <v>241</v>
      </c>
      <c r="I53" s="24" t="s">
        <v>242</v>
      </c>
      <c r="J53" s="21">
        <v>1</v>
      </c>
      <c r="K53" s="19">
        <v>42373</v>
      </c>
      <c r="L53" s="26">
        <v>42735</v>
      </c>
      <c r="M53" s="63">
        <v>52</v>
      </c>
      <c r="N53" s="37">
        <v>0.98</v>
      </c>
      <c r="O53" s="96" t="s">
        <v>423</v>
      </c>
    </row>
    <row r="54" spans="1:15" ht="132.75" thickBot="1" x14ac:dyDescent="0.3">
      <c r="A54" s="3">
        <v>44</v>
      </c>
      <c r="B54" s="4" t="s">
        <v>249</v>
      </c>
      <c r="C54" s="10" t="s">
        <v>24</v>
      </c>
      <c r="D54" s="11">
        <v>37</v>
      </c>
      <c r="E54" s="16" t="s">
        <v>244</v>
      </c>
      <c r="F54" s="16" t="s">
        <v>245</v>
      </c>
      <c r="G54" s="16" t="s">
        <v>246</v>
      </c>
      <c r="H54" s="16" t="s">
        <v>247</v>
      </c>
      <c r="I54" s="16" t="s">
        <v>248</v>
      </c>
      <c r="J54" s="34">
        <v>12</v>
      </c>
      <c r="K54" s="19">
        <v>42373</v>
      </c>
      <c r="L54" s="26">
        <v>42735</v>
      </c>
      <c r="M54" s="63">
        <v>52</v>
      </c>
      <c r="N54" s="21">
        <v>9</v>
      </c>
      <c r="O54" s="105" t="s">
        <v>424</v>
      </c>
    </row>
    <row r="55" spans="1:15" ht="132.75" thickBot="1" x14ac:dyDescent="0.3">
      <c r="A55" s="3">
        <v>45</v>
      </c>
      <c r="B55" s="4" t="s">
        <v>252</v>
      </c>
      <c r="C55" s="10" t="s">
        <v>24</v>
      </c>
      <c r="D55" s="7">
        <v>37</v>
      </c>
      <c r="E55" s="16" t="s">
        <v>250</v>
      </c>
      <c r="F55" s="16" t="s">
        <v>245</v>
      </c>
      <c r="G55" s="16" t="s">
        <v>251</v>
      </c>
      <c r="H55" s="16" t="s">
        <v>247</v>
      </c>
      <c r="I55" s="16" t="s">
        <v>248</v>
      </c>
      <c r="J55" s="34">
        <v>12</v>
      </c>
      <c r="K55" s="19">
        <v>42373</v>
      </c>
      <c r="L55" s="26">
        <v>42735</v>
      </c>
      <c r="M55" s="63">
        <v>52</v>
      </c>
      <c r="N55" s="21">
        <v>2</v>
      </c>
      <c r="O55" s="104" t="s">
        <v>425</v>
      </c>
    </row>
    <row r="56" spans="1:15" ht="144.75" thickBot="1" x14ac:dyDescent="0.3">
      <c r="A56" s="3">
        <v>46</v>
      </c>
      <c r="B56" s="4" t="s">
        <v>257</v>
      </c>
      <c r="C56" s="10" t="s">
        <v>24</v>
      </c>
      <c r="D56" s="11">
        <v>38</v>
      </c>
      <c r="E56" s="16" t="s">
        <v>253</v>
      </c>
      <c r="F56" s="16" t="s">
        <v>365</v>
      </c>
      <c r="G56" s="16" t="s">
        <v>254</v>
      </c>
      <c r="H56" s="16" t="s">
        <v>255</v>
      </c>
      <c r="I56" s="22" t="s">
        <v>256</v>
      </c>
      <c r="J56" s="25">
        <v>1</v>
      </c>
      <c r="K56" s="19">
        <v>42373</v>
      </c>
      <c r="L56" s="26">
        <v>42735</v>
      </c>
      <c r="M56" s="63">
        <v>52</v>
      </c>
      <c r="N56" s="21">
        <v>1</v>
      </c>
      <c r="O56" s="104" t="s">
        <v>381</v>
      </c>
    </row>
    <row r="57" spans="1:15" ht="168.75" thickBot="1" x14ac:dyDescent="0.3">
      <c r="A57" s="3">
        <v>47</v>
      </c>
      <c r="B57" s="4" t="s">
        <v>261</v>
      </c>
      <c r="C57" s="10" t="s">
        <v>24</v>
      </c>
      <c r="D57" s="11">
        <v>39</v>
      </c>
      <c r="E57" s="16" t="s">
        <v>258</v>
      </c>
      <c r="F57" s="16" t="s">
        <v>366</v>
      </c>
      <c r="G57" s="16" t="s">
        <v>259</v>
      </c>
      <c r="H57" s="16" t="s">
        <v>260</v>
      </c>
      <c r="I57" s="78" t="s">
        <v>165</v>
      </c>
      <c r="J57" s="18">
        <v>1</v>
      </c>
      <c r="K57" s="19">
        <v>42373</v>
      </c>
      <c r="L57" s="26">
        <v>42735</v>
      </c>
      <c r="M57" s="63">
        <v>52</v>
      </c>
      <c r="N57" s="37">
        <v>0.7</v>
      </c>
      <c r="O57" s="96" t="s">
        <v>426</v>
      </c>
    </row>
    <row r="58" spans="1:15" ht="132.75" thickBot="1" x14ac:dyDescent="0.3">
      <c r="A58" s="3">
        <v>48</v>
      </c>
      <c r="B58" s="4" t="s">
        <v>266</v>
      </c>
      <c r="C58" s="10" t="s">
        <v>24</v>
      </c>
      <c r="D58" s="11">
        <v>40</v>
      </c>
      <c r="E58" s="16" t="s">
        <v>262</v>
      </c>
      <c r="F58" s="22" t="s">
        <v>263</v>
      </c>
      <c r="G58" s="16" t="s">
        <v>254</v>
      </c>
      <c r="H58" s="16" t="s">
        <v>264</v>
      </c>
      <c r="I58" s="24" t="s">
        <v>265</v>
      </c>
      <c r="J58" s="18">
        <v>1</v>
      </c>
      <c r="K58" s="19">
        <v>42373</v>
      </c>
      <c r="L58" s="26">
        <v>42420</v>
      </c>
      <c r="M58" s="63">
        <v>7</v>
      </c>
      <c r="N58" s="21">
        <v>1</v>
      </c>
      <c r="O58" s="104" t="s">
        <v>381</v>
      </c>
    </row>
    <row r="59" spans="1:15" ht="132.75" thickBot="1" x14ac:dyDescent="0.3">
      <c r="A59" s="3">
        <v>49</v>
      </c>
      <c r="B59" s="4" t="s">
        <v>271</v>
      </c>
      <c r="C59" s="10" t="s">
        <v>24</v>
      </c>
      <c r="D59" s="11">
        <v>41</v>
      </c>
      <c r="E59" s="16" t="s">
        <v>267</v>
      </c>
      <c r="F59" s="22" t="s">
        <v>268</v>
      </c>
      <c r="G59" s="16" t="s">
        <v>269</v>
      </c>
      <c r="H59" s="16" t="s">
        <v>270</v>
      </c>
      <c r="I59" s="24" t="s">
        <v>134</v>
      </c>
      <c r="J59" s="18">
        <v>1</v>
      </c>
      <c r="K59" s="19">
        <v>42373</v>
      </c>
      <c r="L59" s="26">
        <v>42460</v>
      </c>
      <c r="M59" s="63">
        <v>13</v>
      </c>
      <c r="N59" s="21">
        <v>1</v>
      </c>
      <c r="O59" s="104" t="s">
        <v>381</v>
      </c>
    </row>
    <row r="60" spans="1:15" ht="180.75" thickBot="1" x14ac:dyDescent="0.3">
      <c r="A60" s="3">
        <v>50</v>
      </c>
      <c r="B60" s="4" t="s">
        <v>275</v>
      </c>
      <c r="C60" s="10" t="s">
        <v>24</v>
      </c>
      <c r="D60" s="11">
        <v>42</v>
      </c>
      <c r="E60" s="16" t="s">
        <v>272</v>
      </c>
      <c r="F60" s="16" t="s">
        <v>367</v>
      </c>
      <c r="G60" s="22" t="s">
        <v>273</v>
      </c>
      <c r="H60" s="16" t="s">
        <v>274</v>
      </c>
      <c r="I60" s="22" t="s">
        <v>80</v>
      </c>
      <c r="J60" s="18">
        <v>4</v>
      </c>
      <c r="K60" s="19">
        <v>42373</v>
      </c>
      <c r="L60" s="26">
        <v>42735</v>
      </c>
      <c r="M60" s="63">
        <v>52</v>
      </c>
      <c r="N60" s="21">
        <v>3</v>
      </c>
      <c r="O60" s="96" t="s">
        <v>438</v>
      </c>
    </row>
    <row r="61" spans="1:15" ht="144.75" thickBot="1" x14ac:dyDescent="0.3">
      <c r="A61" s="3">
        <v>51</v>
      </c>
      <c r="B61" s="4" t="s">
        <v>281</v>
      </c>
      <c r="C61" s="10" t="s">
        <v>24</v>
      </c>
      <c r="D61" s="11">
        <v>43</v>
      </c>
      <c r="E61" s="16" t="s">
        <v>276</v>
      </c>
      <c r="F61" s="16" t="s">
        <v>277</v>
      </c>
      <c r="G61" s="16" t="s">
        <v>278</v>
      </c>
      <c r="H61" s="43" t="s">
        <v>279</v>
      </c>
      <c r="I61" s="16" t="s">
        <v>280</v>
      </c>
      <c r="J61" s="18">
        <v>3</v>
      </c>
      <c r="K61" s="19">
        <v>42430</v>
      </c>
      <c r="L61" s="19">
        <v>42704</v>
      </c>
      <c r="M61" s="63">
        <v>40</v>
      </c>
      <c r="N61" s="21">
        <v>2</v>
      </c>
      <c r="O61" s="106" t="s">
        <v>401</v>
      </c>
    </row>
    <row r="62" spans="1:15" ht="120.75" thickBot="1" x14ac:dyDescent="0.3">
      <c r="A62" s="3">
        <v>52</v>
      </c>
      <c r="B62" s="4" t="s">
        <v>287</v>
      </c>
      <c r="C62" s="10" t="s">
        <v>24</v>
      </c>
      <c r="D62" s="11">
        <v>44</v>
      </c>
      <c r="E62" s="16" t="s">
        <v>282</v>
      </c>
      <c r="F62" s="16" t="s">
        <v>283</v>
      </c>
      <c r="G62" s="16" t="s">
        <v>284</v>
      </c>
      <c r="H62" s="16" t="s">
        <v>285</v>
      </c>
      <c r="I62" s="16" t="s">
        <v>286</v>
      </c>
      <c r="J62" s="20">
        <v>1</v>
      </c>
      <c r="K62" s="19">
        <v>42373</v>
      </c>
      <c r="L62" s="19">
        <v>42735</v>
      </c>
      <c r="M62" s="63">
        <v>52</v>
      </c>
      <c r="N62" s="21">
        <v>70</v>
      </c>
      <c r="O62" s="96" t="s">
        <v>428</v>
      </c>
    </row>
    <row r="63" spans="1:15" ht="409.5" customHeight="1" thickBot="1" x14ac:dyDescent="0.3">
      <c r="A63" s="3">
        <v>53</v>
      </c>
      <c r="B63" s="4" t="s">
        <v>292</v>
      </c>
      <c r="C63" s="6" t="s">
        <v>24</v>
      </c>
      <c r="D63" s="7">
        <v>45</v>
      </c>
      <c r="E63" s="79" t="s">
        <v>368</v>
      </c>
      <c r="F63" s="22" t="s">
        <v>288</v>
      </c>
      <c r="G63" s="22" t="s">
        <v>289</v>
      </c>
      <c r="H63" s="22" t="s">
        <v>290</v>
      </c>
      <c r="I63" s="27" t="s">
        <v>291</v>
      </c>
      <c r="J63" s="30">
        <v>4</v>
      </c>
      <c r="K63" s="31">
        <v>42373</v>
      </c>
      <c r="L63" s="31">
        <v>42735</v>
      </c>
      <c r="M63" s="63">
        <v>52</v>
      </c>
      <c r="N63" s="21">
        <v>3</v>
      </c>
      <c r="O63" s="96" t="s">
        <v>429</v>
      </c>
    </row>
    <row r="64" spans="1:15" ht="144.75" thickBot="1" x14ac:dyDescent="0.3">
      <c r="A64" s="3">
        <v>54</v>
      </c>
      <c r="B64" s="4" t="s">
        <v>297</v>
      </c>
      <c r="C64" s="6" t="s">
        <v>24</v>
      </c>
      <c r="D64" s="12">
        <v>46</v>
      </c>
      <c r="E64" s="75" t="s">
        <v>380</v>
      </c>
      <c r="F64" s="80" t="s">
        <v>293</v>
      </c>
      <c r="G64" s="22" t="s">
        <v>294</v>
      </c>
      <c r="H64" s="22" t="s">
        <v>295</v>
      </c>
      <c r="I64" s="27" t="s">
        <v>296</v>
      </c>
      <c r="J64" s="30">
        <v>3</v>
      </c>
      <c r="K64" s="31">
        <v>42373</v>
      </c>
      <c r="L64" s="31">
        <v>42735</v>
      </c>
      <c r="M64" s="63">
        <v>52</v>
      </c>
      <c r="N64" s="21">
        <v>2</v>
      </c>
      <c r="O64" s="96" t="s">
        <v>430</v>
      </c>
    </row>
    <row r="65" spans="1:15" ht="156.75" thickBot="1" x14ac:dyDescent="0.3">
      <c r="A65" s="3">
        <v>55</v>
      </c>
      <c r="B65" s="4" t="s">
        <v>302</v>
      </c>
      <c r="C65" s="13" t="s">
        <v>24</v>
      </c>
      <c r="D65" s="14">
        <v>18</v>
      </c>
      <c r="E65" s="77" t="s">
        <v>369</v>
      </c>
      <c r="F65" s="77" t="s">
        <v>298</v>
      </c>
      <c r="G65" s="77" t="s">
        <v>299</v>
      </c>
      <c r="H65" s="77" t="s">
        <v>300</v>
      </c>
      <c r="I65" s="81" t="s">
        <v>301</v>
      </c>
      <c r="J65" s="82">
        <v>1</v>
      </c>
      <c r="K65" s="83">
        <v>42005</v>
      </c>
      <c r="L65" s="83">
        <v>42369</v>
      </c>
      <c r="M65" s="84">
        <v>52</v>
      </c>
      <c r="N65" s="131">
        <v>95</v>
      </c>
      <c r="O65" s="107" t="s">
        <v>415</v>
      </c>
    </row>
    <row r="66" spans="1:15" ht="132.75" thickBot="1" x14ac:dyDescent="0.3">
      <c r="A66" s="3">
        <v>56</v>
      </c>
      <c r="B66" s="4" t="s">
        <v>306</v>
      </c>
      <c r="C66" s="13" t="s">
        <v>24</v>
      </c>
      <c r="D66" s="14">
        <v>18</v>
      </c>
      <c r="E66" s="77" t="s">
        <v>370</v>
      </c>
      <c r="F66" s="77" t="s">
        <v>303</v>
      </c>
      <c r="G66" s="77" t="s">
        <v>304</v>
      </c>
      <c r="H66" s="77" t="s">
        <v>305</v>
      </c>
      <c r="I66" s="81" t="s">
        <v>203</v>
      </c>
      <c r="J66" s="82">
        <v>1</v>
      </c>
      <c r="K66" s="83">
        <v>42005</v>
      </c>
      <c r="L66" s="83">
        <v>42369</v>
      </c>
      <c r="M66" s="84">
        <v>52</v>
      </c>
      <c r="N66" s="129">
        <v>95</v>
      </c>
      <c r="O66" s="107" t="s">
        <v>416</v>
      </c>
    </row>
    <row r="67" spans="1:15" ht="180.75" thickBot="1" x14ac:dyDescent="0.3">
      <c r="A67" s="3">
        <v>57</v>
      </c>
      <c r="B67" s="4" t="s">
        <v>310</v>
      </c>
      <c r="C67" s="10" t="s">
        <v>24</v>
      </c>
      <c r="D67" s="7">
        <v>18</v>
      </c>
      <c r="E67" s="77" t="s">
        <v>371</v>
      </c>
      <c r="F67" s="77" t="s">
        <v>307</v>
      </c>
      <c r="G67" s="77" t="s">
        <v>308</v>
      </c>
      <c r="H67" s="77" t="s">
        <v>309</v>
      </c>
      <c r="I67" s="85" t="s">
        <v>309</v>
      </c>
      <c r="J67" s="82">
        <v>1</v>
      </c>
      <c r="K67" s="83">
        <v>42005</v>
      </c>
      <c r="L67" s="83">
        <v>42369</v>
      </c>
      <c r="M67" s="84">
        <v>52</v>
      </c>
      <c r="N67" s="132">
        <v>90</v>
      </c>
      <c r="O67" s="107" t="s">
        <v>417</v>
      </c>
    </row>
    <row r="68" spans="1:15" ht="122.25" customHeight="1" thickBot="1" x14ac:dyDescent="0.3">
      <c r="A68" s="3">
        <v>58</v>
      </c>
      <c r="B68" s="4" t="s">
        <v>315</v>
      </c>
      <c r="C68" s="10" t="s">
        <v>24</v>
      </c>
      <c r="D68" s="7">
        <v>19</v>
      </c>
      <c r="E68" s="77" t="s">
        <v>311</v>
      </c>
      <c r="F68" s="77" t="s">
        <v>312</v>
      </c>
      <c r="G68" s="77" t="s">
        <v>313</v>
      </c>
      <c r="H68" s="85" t="s">
        <v>382</v>
      </c>
      <c r="I68" s="81" t="s">
        <v>314</v>
      </c>
      <c r="J68" s="84">
        <v>12</v>
      </c>
      <c r="K68" s="83">
        <v>42005</v>
      </c>
      <c r="L68" s="83">
        <v>42369</v>
      </c>
      <c r="M68" s="84">
        <v>52</v>
      </c>
      <c r="N68" s="21">
        <v>11</v>
      </c>
      <c r="O68" s="108" t="s">
        <v>418</v>
      </c>
    </row>
    <row r="69" spans="1:15" ht="144.75" thickBot="1" x14ac:dyDescent="0.3">
      <c r="A69" s="3">
        <v>59</v>
      </c>
      <c r="B69" s="4" t="s">
        <v>320</v>
      </c>
      <c r="C69" s="10" t="s">
        <v>24</v>
      </c>
      <c r="D69" s="7">
        <v>24</v>
      </c>
      <c r="E69" s="77" t="s">
        <v>316</v>
      </c>
      <c r="F69" s="77" t="s">
        <v>317</v>
      </c>
      <c r="G69" s="77" t="s">
        <v>318</v>
      </c>
      <c r="H69" s="77" t="s">
        <v>319</v>
      </c>
      <c r="I69" s="81" t="s">
        <v>203</v>
      </c>
      <c r="J69" s="82">
        <v>1</v>
      </c>
      <c r="K69" s="83">
        <v>42005</v>
      </c>
      <c r="L69" s="83">
        <v>42369</v>
      </c>
      <c r="M69" s="84">
        <v>52</v>
      </c>
      <c r="N69" s="132">
        <v>55</v>
      </c>
      <c r="O69" s="121" t="s">
        <v>419</v>
      </c>
    </row>
    <row r="70" spans="1:15" ht="168.75" thickBot="1" x14ac:dyDescent="0.3">
      <c r="A70" s="3">
        <v>60</v>
      </c>
      <c r="B70" s="4" t="s">
        <v>324</v>
      </c>
      <c r="C70" s="10" t="s">
        <v>24</v>
      </c>
      <c r="D70" s="7">
        <v>25</v>
      </c>
      <c r="E70" s="86" t="s">
        <v>372</v>
      </c>
      <c r="F70" s="77" t="s">
        <v>321</v>
      </c>
      <c r="G70" s="77" t="s">
        <v>322</v>
      </c>
      <c r="H70" s="77" t="s">
        <v>323</v>
      </c>
      <c r="I70" s="81" t="s">
        <v>68</v>
      </c>
      <c r="J70" s="82">
        <v>1</v>
      </c>
      <c r="K70" s="83">
        <v>42005</v>
      </c>
      <c r="L70" s="83">
        <v>42369</v>
      </c>
      <c r="M70" s="84">
        <v>52</v>
      </c>
      <c r="N70" s="133">
        <v>100</v>
      </c>
      <c r="O70" s="109" t="s">
        <v>381</v>
      </c>
    </row>
    <row r="71" spans="1:15" ht="120.75" thickBot="1" x14ac:dyDescent="0.3">
      <c r="A71" s="3">
        <v>61</v>
      </c>
      <c r="B71" s="4" t="s">
        <v>330</v>
      </c>
      <c r="C71" s="10" t="s">
        <v>24</v>
      </c>
      <c r="D71" s="5">
        <v>9</v>
      </c>
      <c r="E71" s="87" t="s">
        <v>325</v>
      </c>
      <c r="F71" s="87" t="s">
        <v>326</v>
      </c>
      <c r="G71" s="87" t="s">
        <v>327</v>
      </c>
      <c r="H71" s="71" t="s">
        <v>328</v>
      </c>
      <c r="I71" s="88" t="s">
        <v>329</v>
      </c>
      <c r="J71" s="89">
        <v>1</v>
      </c>
      <c r="K71" s="90">
        <v>41365</v>
      </c>
      <c r="L71" s="90">
        <v>41455</v>
      </c>
      <c r="M71" s="89">
        <v>13</v>
      </c>
      <c r="N71" s="133">
        <v>0.15</v>
      </c>
      <c r="O71" s="109" t="s">
        <v>407</v>
      </c>
    </row>
    <row r="72" spans="1:15" ht="144.75" thickBot="1" x14ac:dyDescent="0.3">
      <c r="A72" s="3">
        <v>62</v>
      </c>
      <c r="B72" s="4" t="s">
        <v>335</v>
      </c>
      <c r="C72" s="10" t="s">
        <v>24</v>
      </c>
      <c r="D72" s="5">
        <v>10</v>
      </c>
      <c r="E72" s="87" t="s">
        <v>331</v>
      </c>
      <c r="F72" s="87" t="s">
        <v>332</v>
      </c>
      <c r="G72" s="87" t="s">
        <v>327</v>
      </c>
      <c r="H72" s="71" t="s">
        <v>333</v>
      </c>
      <c r="I72" s="66" t="s">
        <v>334</v>
      </c>
      <c r="J72" s="89">
        <v>1</v>
      </c>
      <c r="K72" s="90">
        <v>41214</v>
      </c>
      <c r="L72" s="90">
        <v>41455</v>
      </c>
      <c r="M72" s="89">
        <v>34</v>
      </c>
      <c r="N72" s="133">
        <v>0.15</v>
      </c>
      <c r="O72" s="109" t="s">
        <v>408</v>
      </c>
    </row>
    <row r="73" spans="1:15" ht="108.75" thickBot="1" x14ac:dyDescent="0.3">
      <c r="A73" s="3">
        <v>63</v>
      </c>
      <c r="B73" s="4" t="s">
        <v>341</v>
      </c>
      <c r="C73" s="10" t="s">
        <v>24</v>
      </c>
      <c r="D73" s="5">
        <v>11</v>
      </c>
      <c r="E73" s="87" t="s">
        <v>336</v>
      </c>
      <c r="F73" s="87" t="s">
        <v>337</v>
      </c>
      <c r="G73" s="87" t="s">
        <v>338</v>
      </c>
      <c r="H73" s="71" t="s">
        <v>339</v>
      </c>
      <c r="I73" s="66" t="s">
        <v>340</v>
      </c>
      <c r="J73" s="89">
        <v>1</v>
      </c>
      <c r="K73" s="90">
        <v>41153</v>
      </c>
      <c r="L73" s="90">
        <v>41212</v>
      </c>
      <c r="M73" s="89">
        <v>8</v>
      </c>
      <c r="N73" s="133">
        <v>0.15</v>
      </c>
      <c r="O73" s="109" t="s">
        <v>408</v>
      </c>
    </row>
    <row r="74" spans="1:15" ht="108.75" thickBot="1" x14ac:dyDescent="0.3">
      <c r="A74" s="3">
        <v>64</v>
      </c>
      <c r="B74" s="4" t="s">
        <v>345</v>
      </c>
      <c r="C74" s="10" t="s">
        <v>24</v>
      </c>
      <c r="D74" s="5">
        <v>11</v>
      </c>
      <c r="E74" s="87" t="s">
        <v>342</v>
      </c>
      <c r="F74" s="87" t="s">
        <v>337</v>
      </c>
      <c r="G74" s="87" t="s">
        <v>343</v>
      </c>
      <c r="H74" s="71" t="s">
        <v>344</v>
      </c>
      <c r="I74" s="66" t="s">
        <v>340</v>
      </c>
      <c r="J74" s="89">
        <v>1</v>
      </c>
      <c r="K74" s="90">
        <v>41214</v>
      </c>
      <c r="L74" s="90">
        <v>41364</v>
      </c>
      <c r="M74" s="89">
        <v>21</v>
      </c>
      <c r="N74" s="133">
        <v>0.15</v>
      </c>
      <c r="O74" s="120" t="s">
        <v>409</v>
      </c>
    </row>
    <row r="75" spans="1:15" ht="108.75" thickBot="1" x14ac:dyDescent="0.3">
      <c r="A75" s="3">
        <v>65</v>
      </c>
      <c r="B75" s="4" t="s">
        <v>347</v>
      </c>
      <c r="C75" s="10" t="s">
        <v>24</v>
      </c>
      <c r="D75" s="5">
        <v>11</v>
      </c>
      <c r="E75" s="87" t="s">
        <v>346</v>
      </c>
      <c r="F75" s="87" t="s">
        <v>337</v>
      </c>
      <c r="G75" s="87" t="s">
        <v>327</v>
      </c>
      <c r="H75" s="71" t="s">
        <v>328</v>
      </c>
      <c r="I75" s="66" t="s">
        <v>334</v>
      </c>
      <c r="J75" s="89">
        <v>1</v>
      </c>
      <c r="K75" s="90">
        <v>41365</v>
      </c>
      <c r="L75" s="90">
        <v>41455</v>
      </c>
      <c r="M75" s="89">
        <v>13</v>
      </c>
      <c r="N75" s="133">
        <v>0.15</v>
      </c>
      <c r="O75" s="110" t="s">
        <v>410</v>
      </c>
    </row>
    <row r="76" spans="1:15" ht="144.75" thickBot="1" x14ac:dyDescent="0.3">
      <c r="A76" s="3">
        <v>66</v>
      </c>
      <c r="B76" s="4" t="s">
        <v>373</v>
      </c>
      <c r="C76" s="10" t="s">
        <v>24</v>
      </c>
      <c r="D76" s="7">
        <v>1</v>
      </c>
      <c r="E76" s="85" t="s">
        <v>348</v>
      </c>
      <c r="F76" s="91" t="s">
        <v>349</v>
      </c>
      <c r="G76" s="85" t="s">
        <v>350</v>
      </c>
      <c r="H76" s="91" t="s">
        <v>351</v>
      </c>
      <c r="I76" s="92" t="s">
        <v>352</v>
      </c>
      <c r="J76" s="92">
        <v>3</v>
      </c>
      <c r="K76" s="83">
        <v>41730</v>
      </c>
      <c r="L76" s="83">
        <v>42004</v>
      </c>
      <c r="M76" s="84">
        <v>39</v>
      </c>
      <c r="N76" s="133">
        <v>3</v>
      </c>
      <c r="O76" s="111" t="s">
        <v>381</v>
      </c>
    </row>
    <row r="77" spans="1:15" ht="409.6" thickBot="1" x14ac:dyDescent="0.3">
      <c r="A77" s="113">
        <v>1</v>
      </c>
      <c r="B77" s="112" t="s">
        <v>23</v>
      </c>
      <c r="C77" s="114" t="s">
        <v>24</v>
      </c>
      <c r="D77" s="115" t="s">
        <v>385</v>
      </c>
      <c r="E77" s="116" t="s">
        <v>386</v>
      </c>
      <c r="F77" s="116" t="s">
        <v>387</v>
      </c>
      <c r="G77" s="116" t="s">
        <v>388</v>
      </c>
      <c r="H77" s="116" t="s">
        <v>389</v>
      </c>
      <c r="I77" s="116" t="s">
        <v>390</v>
      </c>
      <c r="J77" s="117">
        <v>1</v>
      </c>
      <c r="K77" s="118">
        <v>42401</v>
      </c>
      <c r="L77" s="118">
        <v>42735</v>
      </c>
      <c r="M77" s="115">
        <v>45</v>
      </c>
      <c r="N77" s="134">
        <v>75</v>
      </c>
      <c r="O77" s="119" t="s">
        <v>439</v>
      </c>
    </row>
    <row r="81" spans="9:13" x14ac:dyDescent="0.25">
      <c r="I81" s="135" t="s">
        <v>431</v>
      </c>
      <c r="J81" s="135">
        <v>67</v>
      </c>
      <c r="L81" s="135" t="s">
        <v>434</v>
      </c>
      <c r="M81" s="135">
        <v>67</v>
      </c>
    </row>
    <row r="82" spans="9:13" x14ac:dyDescent="0.25">
      <c r="I82" s="135" t="s">
        <v>432</v>
      </c>
      <c r="J82" s="135">
        <v>25</v>
      </c>
      <c r="L82" s="135" t="s">
        <v>432</v>
      </c>
      <c r="M82" s="135">
        <v>25</v>
      </c>
    </row>
    <row r="83" spans="9:13" s="122" customFormat="1" x14ac:dyDescent="0.25">
      <c r="I83" s="135"/>
      <c r="J83" s="135"/>
      <c r="L83" s="135" t="s">
        <v>435</v>
      </c>
      <c r="M83" s="135">
        <v>27</v>
      </c>
    </row>
    <row r="84" spans="9:13" x14ac:dyDescent="0.25">
      <c r="I84" s="135"/>
      <c r="J84" s="135"/>
      <c r="L84" s="135"/>
      <c r="M84" s="135"/>
    </row>
    <row r="85" spans="9:13" x14ac:dyDescent="0.25">
      <c r="I85" s="135" t="s">
        <v>433</v>
      </c>
      <c r="J85" s="136">
        <f>J82*100/J81</f>
        <v>37.313432835820898</v>
      </c>
      <c r="L85" s="135"/>
      <c r="M85" s="137">
        <f>(M82+M83)*100/M81</f>
        <v>77.611940298507463</v>
      </c>
    </row>
    <row r="351004" spans="1:1" x14ac:dyDescent="0.25">
      <c r="A351004" t="s">
        <v>24</v>
      </c>
    </row>
    <row r="351005" spans="1:1" x14ac:dyDescent="0.25">
      <c r="A351005" t="s">
        <v>25</v>
      </c>
    </row>
  </sheetData>
  <mergeCells count="3">
    <mergeCell ref="D1:G1"/>
    <mergeCell ref="D2:G2"/>
    <mergeCell ref="B8:O8"/>
  </mergeCells>
  <dataValidations xWindow="622" yWindow="512" count="15">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C77">
      <formula1>$A$351003:$A$351005</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77">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E7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77">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7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H7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I7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7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7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7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O77 O13">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77">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77">
      <formula1>-2147483647</formula1>
      <formula2>2147483647</formula2>
    </dataValidation>
  </dataValidations>
  <hyperlinks>
    <hyperlink ref="E63" location="_ftn1" display="_ftn1"/>
  </hyperlinks>
  <pageMargins left="1" right="1" top="1" bottom="1" header="0.5" footer="0.5"/>
  <pageSetup paperSize="5"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Freddy Acosta</cp:lastModifiedBy>
  <cp:lastPrinted>2016-11-22T13:23:35Z</cp:lastPrinted>
  <dcterms:created xsi:type="dcterms:W3CDTF">2016-07-06T16:04:09Z</dcterms:created>
  <dcterms:modified xsi:type="dcterms:W3CDTF">2016-11-22T13:24:08Z</dcterms:modified>
</cp:coreProperties>
</file>