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igacoffice365-my.sharepoint.com/personal/daniel_gallego_igac_gov_co/Documents/Archivos de trabajo/2023/02. 25 de febrero - 24 de marzo/"/>
    </mc:Choice>
  </mc:AlternateContent>
  <xr:revisionPtr revIDLastSave="0" documentId="8_{A0302092-D2C6-4F83-99B8-F4DC4F06B137}" xr6:coauthVersionLast="47" xr6:coauthVersionMax="47" xr10:uidLastSave="{00000000-0000-0000-0000-000000000000}"/>
  <bookViews>
    <workbookView xWindow="-120" yWindow="-120" windowWidth="20730" windowHeight="11160" activeTab="1" xr2:uid="{6209E695-E0C6-4464-AA0F-061FFF2F1769}"/>
  </bookViews>
  <sheets>
    <sheet name="Plan de acción Sede Central" sheetId="1" r:id="rId1"/>
    <sheet name="Plan de acción Territoriales" sheetId="2" r:id="rId2"/>
  </sheets>
  <definedNames>
    <definedName name="_xlnm._FilterDatabase" localSheetId="0" hidden="1">'Plan de acción Sede Central'!$A$1:$BE$384</definedName>
    <definedName name="_xlnm._FilterDatabase" localSheetId="1" hidden="1">'Plan de acción Territoriales'!$A$1:$BD$192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92" i="2" l="1"/>
  <c r="AM192" i="2"/>
  <c r="AL192" i="2"/>
  <c r="AK192" i="2"/>
  <c r="AE192" i="2"/>
  <c r="R192" i="2"/>
  <c r="AJ192" i="2" s="1"/>
  <c r="Q192" i="2"/>
  <c r="M192" i="2"/>
  <c r="AN191" i="2"/>
  <c r="AM191" i="2"/>
  <c r="AL191" i="2"/>
  <c r="AK191" i="2"/>
  <c r="AE191" i="2"/>
  <c r="R191" i="2"/>
  <c r="AJ191" i="2" s="1"/>
  <c r="Q191" i="2"/>
  <c r="M191" i="2"/>
  <c r="AN190" i="2"/>
  <c r="AM190" i="2"/>
  <c r="AL190" i="2"/>
  <c r="AK190" i="2"/>
  <c r="AE190" i="2"/>
  <c r="R190" i="2"/>
  <c r="AJ190" i="2" s="1"/>
  <c r="Q190" i="2"/>
  <c r="M190" i="2"/>
  <c r="AN189" i="2"/>
  <c r="AM189" i="2"/>
  <c r="AL189" i="2"/>
  <c r="AK189" i="2"/>
  <c r="AE189" i="2"/>
  <c r="R189" i="2"/>
  <c r="AJ189" i="2" s="1"/>
  <c r="Q189" i="2"/>
  <c r="M189" i="2"/>
  <c r="AN188" i="2"/>
  <c r="AM188" i="2"/>
  <c r="AL188" i="2"/>
  <c r="AK188" i="2"/>
  <c r="AE188" i="2"/>
  <c r="R188" i="2"/>
  <c r="AJ188" i="2" s="1"/>
  <c r="Q188" i="2"/>
  <c r="M188" i="2"/>
  <c r="AN187" i="2"/>
  <c r="AM187" i="2"/>
  <c r="AL187" i="2"/>
  <c r="AK187" i="2"/>
  <c r="AJ187" i="2"/>
  <c r="AE187" i="2"/>
  <c r="R187" i="2"/>
  <c r="Q187" i="2"/>
  <c r="M187" i="2"/>
  <c r="AN186" i="2"/>
  <c r="AM186" i="2"/>
  <c r="AL186" i="2"/>
  <c r="AK186" i="2"/>
  <c r="AE186" i="2"/>
  <c r="R186" i="2"/>
  <c r="AJ186" i="2" s="1"/>
  <c r="Q186" i="2"/>
  <c r="M186" i="2"/>
  <c r="AN185" i="2"/>
  <c r="AM185" i="2"/>
  <c r="AL185" i="2"/>
  <c r="AK185" i="2"/>
  <c r="AE185" i="2"/>
  <c r="R185" i="2"/>
  <c r="AJ185" i="2" s="1"/>
  <c r="Q185" i="2"/>
  <c r="M185" i="2"/>
  <c r="AN184" i="2"/>
  <c r="AM184" i="2"/>
  <c r="AL184" i="2"/>
  <c r="AK184" i="2"/>
  <c r="AE184" i="2"/>
  <c r="R184" i="2"/>
  <c r="AJ184" i="2" s="1"/>
  <c r="Q184" i="2"/>
  <c r="M184" i="2"/>
  <c r="AN183" i="2"/>
  <c r="AM183" i="2"/>
  <c r="AL183" i="2"/>
  <c r="AK183" i="2"/>
  <c r="AJ183" i="2"/>
  <c r="AE183" i="2"/>
  <c r="R183" i="2"/>
  <c r="Q183" i="2"/>
  <c r="M183" i="2"/>
  <c r="AN182" i="2"/>
  <c r="AM182" i="2"/>
  <c r="AL182" i="2"/>
  <c r="AK182" i="2"/>
  <c r="AE182" i="2"/>
  <c r="R182" i="2"/>
  <c r="AJ182" i="2" s="1"/>
  <c r="Q182" i="2"/>
  <c r="M182" i="2"/>
  <c r="AN181" i="2"/>
  <c r="AM181" i="2"/>
  <c r="AL181" i="2"/>
  <c r="AK181" i="2"/>
  <c r="AE181" i="2"/>
  <c r="R181" i="2"/>
  <c r="AJ181" i="2" s="1"/>
  <c r="Q181" i="2"/>
  <c r="M181" i="2"/>
  <c r="AN180" i="2"/>
  <c r="AM180" i="2"/>
  <c r="AL180" i="2"/>
  <c r="AK180" i="2"/>
  <c r="AE180" i="2"/>
  <c r="R180" i="2"/>
  <c r="AJ180" i="2" s="1"/>
  <c r="Q180" i="2"/>
  <c r="M180" i="2"/>
  <c r="AN179" i="2"/>
  <c r="AM179" i="2"/>
  <c r="AL179" i="2"/>
  <c r="AK179" i="2"/>
  <c r="AJ179" i="2"/>
  <c r="AE179" i="2"/>
  <c r="R179" i="2"/>
  <c r="Q179" i="2"/>
  <c r="M179" i="2"/>
  <c r="AN178" i="2"/>
  <c r="AM178" i="2"/>
  <c r="AL178" i="2"/>
  <c r="AK178" i="2"/>
  <c r="AE178" i="2"/>
  <c r="R178" i="2"/>
  <c r="AJ178" i="2" s="1"/>
  <c r="Q178" i="2"/>
  <c r="M178" i="2"/>
  <c r="AN177" i="2"/>
  <c r="AM177" i="2"/>
  <c r="AL177" i="2"/>
  <c r="AK177" i="2"/>
  <c r="AE177" i="2"/>
  <c r="R177" i="2"/>
  <c r="AJ177" i="2" s="1"/>
  <c r="Q177" i="2"/>
  <c r="M177" i="2"/>
  <c r="AN176" i="2"/>
  <c r="AM176" i="2"/>
  <c r="AL176" i="2"/>
  <c r="AK176" i="2"/>
  <c r="AE176" i="2"/>
  <c r="R176" i="2"/>
  <c r="AJ176" i="2" s="1"/>
  <c r="Q176" i="2"/>
  <c r="M176" i="2"/>
  <c r="AN175" i="2"/>
  <c r="AM175" i="2"/>
  <c r="AL175" i="2"/>
  <c r="AK175" i="2"/>
  <c r="AJ175" i="2"/>
  <c r="AE175" i="2"/>
  <c r="R175" i="2"/>
  <c r="Q175" i="2"/>
  <c r="M175" i="2"/>
  <c r="AN174" i="2"/>
  <c r="AM174" i="2"/>
  <c r="AL174" i="2"/>
  <c r="AK174" i="2"/>
  <c r="AE174" i="2"/>
  <c r="R174" i="2"/>
  <c r="AJ174" i="2" s="1"/>
  <c r="Q174" i="2"/>
  <c r="M174" i="2"/>
  <c r="AN173" i="2"/>
  <c r="AM173" i="2"/>
  <c r="AL173" i="2"/>
  <c r="AK173" i="2"/>
  <c r="AE173" i="2"/>
  <c r="R173" i="2"/>
  <c r="AJ173" i="2" s="1"/>
  <c r="Q173" i="2"/>
  <c r="M173" i="2"/>
  <c r="AN172" i="2"/>
  <c r="AM172" i="2"/>
  <c r="AL172" i="2"/>
  <c r="AK172" i="2"/>
  <c r="AE172" i="2"/>
  <c r="R172" i="2"/>
  <c r="AJ172" i="2" s="1"/>
  <c r="Q172" i="2"/>
  <c r="M172" i="2"/>
  <c r="AN171" i="2"/>
  <c r="AM171" i="2"/>
  <c r="AL171" i="2"/>
  <c r="AK171" i="2"/>
  <c r="AJ171" i="2"/>
  <c r="AE171" i="2"/>
  <c r="R171" i="2"/>
  <c r="Q171" i="2"/>
  <c r="M171" i="2"/>
  <c r="AN170" i="2"/>
  <c r="AM170" i="2"/>
  <c r="AL170" i="2"/>
  <c r="AK170" i="2"/>
  <c r="AE170" i="2"/>
  <c r="R170" i="2"/>
  <c r="AJ170" i="2" s="1"/>
  <c r="Q170" i="2"/>
  <c r="M170" i="2"/>
  <c r="AN169" i="2"/>
  <c r="AM169" i="2"/>
  <c r="AL169" i="2"/>
  <c r="AK169" i="2"/>
  <c r="AE169" i="2"/>
  <c r="R169" i="2"/>
  <c r="AJ169" i="2" s="1"/>
  <c r="Q169" i="2"/>
  <c r="M169" i="2"/>
  <c r="AN168" i="2"/>
  <c r="AM168" i="2"/>
  <c r="AL168" i="2"/>
  <c r="AK168" i="2"/>
  <c r="AE168" i="2"/>
  <c r="R168" i="2"/>
  <c r="AJ168" i="2" s="1"/>
  <c r="Q168" i="2"/>
  <c r="M168" i="2"/>
  <c r="AN167" i="2"/>
  <c r="AM167" i="2"/>
  <c r="AL167" i="2"/>
  <c r="AK167" i="2"/>
  <c r="AJ167" i="2"/>
  <c r="AE167" i="2"/>
  <c r="R167" i="2"/>
  <c r="Q167" i="2"/>
  <c r="M167" i="2"/>
  <c r="AN166" i="2"/>
  <c r="AM166" i="2"/>
  <c r="AL166" i="2"/>
  <c r="AK166" i="2"/>
  <c r="AE166" i="2"/>
  <c r="R166" i="2"/>
  <c r="AJ166" i="2" s="1"/>
  <c r="Q166" i="2"/>
  <c r="M166" i="2"/>
  <c r="AN165" i="2"/>
  <c r="AM165" i="2"/>
  <c r="AL165" i="2"/>
  <c r="AK165" i="2"/>
  <c r="AE165" i="2"/>
  <c r="R165" i="2"/>
  <c r="AJ165" i="2" s="1"/>
  <c r="Q165" i="2"/>
  <c r="M165" i="2"/>
  <c r="AN164" i="2"/>
  <c r="AM164" i="2"/>
  <c r="AL164" i="2"/>
  <c r="AK164" i="2"/>
  <c r="AE164" i="2"/>
  <c r="R164" i="2"/>
  <c r="AJ164" i="2" s="1"/>
  <c r="Q164" i="2"/>
  <c r="M164" i="2"/>
  <c r="AN163" i="2"/>
  <c r="AM163" i="2"/>
  <c r="AL163" i="2"/>
  <c r="AK163" i="2"/>
  <c r="AJ163" i="2"/>
  <c r="AE163" i="2"/>
  <c r="R163" i="2"/>
  <c r="Q163" i="2"/>
  <c r="M163" i="2"/>
  <c r="AN162" i="2"/>
  <c r="AM162" i="2"/>
  <c r="AL162" i="2"/>
  <c r="AK162" i="2"/>
  <c r="AE162" i="2"/>
  <c r="R162" i="2"/>
  <c r="AJ162" i="2" s="1"/>
  <c r="Q162" i="2"/>
  <c r="M162" i="2"/>
  <c r="AN161" i="2"/>
  <c r="AM161" i="2"/>
  <c r="AL161" i="2"/>
  <c r="AK161" i="2"/>
  <c r="AE161" i="2"/>
  <c r="R161" i="2"/>
  <c r="AJ161" i="2" s="1"/>
  <c r="Q161" i="2"/>
  <c r="M161" i="2"/>
  <c r="AN160" i="2"/>
  <c r="AM160" i="2"/>
  <c r="AL160" i="2"/>
  <c r="AK160" i="2"/>
  <c r="AE160" i="2"/>
  <c r="R160" i="2"/>
  <c r="AJ160" i="2" s="1"/>
  <c r="Q160" i="2"/>
  <c r="M160" i="2"/>
  <c r="AN159" i="2"/>
  <c r="AM159" i="2"/>
  <c r="AL159" i="2"/>
  <c r="AK159" i="2"/>
  <c r="AJ159" i="2"/>
  <c r="AE159" i="2"/>
  <c r="R159" i="2"/>
  <c r="Q159" i="2"/>
  <c r="M159" i="2"/>
  <c r="AN158" i="2"/>
  <c r="AM158" i="2"/>
  <c r="AL158" i="2"/>
  <c r="AK158" i="2"/>
  <c r="AE158" i="2"/>
  <c r="R158" i="2"/>
  <c r="AJ158" i="2" s="1"/>
  <c r="Q158" i="2"/>
  <c r="M158" i="2"/>
  <c r="AN157" i="2"/>
  <c r="AM157" i="2"/>
  <c r="AL157" i="2"/>
  <c r="AK157" i="2"/>
  <c r="AE157" i="2"/>
  <c r="R157" i="2"/>
  <c r="AJ157" i="2" s="1"/>
  <c r="Q157" i="2"/>
  <c r="M157" i="2"/>
  <c r="AN156" i="2"/>
  <c r="AM156" i="2"/>
  <c r="AL156" i="2"/>
  <c r="AK156" i="2"/>
  <c r="AE156" i="2"/>
  <c r="R156" i="2"/>
  <c r="AJ156" i="2" s="1"/>
  <c r="Q156" i="2"/>
  <c r="M156" i="2"/>
  <c r="AN155" i="2"/>
  <c r="AM155" i="2"/>
  <c r="AL155" i="2"/>
  <c r="AK155" i="2"/>
  <c r="AJ155" i="2"/>
  <c r="AE155" i="2"/>
  <c r="R155" i="2"/>
  <c r="Q155" i="2"/>
  <c r="M155" i="2"/>
  <c r="AN154" i="2"/>
  <c r="AM154" i="2"/>
  <c r="AL154" i="2"/>
  <c r="AK154" i="2"/>
  <c r="AE154" i="2"/>
  <c r="R154" i="2"/>
  <c r="AJ154" i="2" s="1"/>
  <c r="Q154" i="2"/>
  <c r="M154" i="2"/>
  <c r="AN153" i="2"/>
  <c r="AM153" i="2"/>
  <c r="AL153" i="2"/>
  <c r="AK153" i="2"/>
  <c r="AE153" i="2"/>
  <c r="R153" i="2"/>
  <c r="AJ153" i="2" s="1"/>
  <c r="Q153" i="2"/>
  <c r="M153" i="2"/>
  <c r="AN152" i="2"/>
  <c r="AM152" i="2"/>
  <c r="AL152" i="2"/>
  <c r="AK152" i="2"/>
  <c r="AE152" i="2"/>
  <c r="R152" i="2"/>
  <c r="AJ152" i="2" s="1"/>
  <c r="Q152" i="2"/>
  <c r="M152" i="2"/>
  <c r="AN151" i="2"/>
  <c r="AM151" i="2"/>
  <c r="AL151" i="2"/>
  <c r="AK151" i="2"/>
  <c r="AJ151" i="2"/>
  <c r="AE151" i="2"/>
  <c r="R151" i="2"/>
  <c r="Q151" i="2"/>
  <c r="M151" i="2"/>
  <c r="AN150" i="2"/>
  <c r="AM150" i="2"/>
  <c r="AL150" i="2"/>
  <c r="AK150" i="2"/>
  <c r="AE150" i="2"/>
  <c r="R150" i="2"/>
  <c r="AJ150" i="2" s="1"/>
  <c r="Q150" i="2"/>
  <c r="M150" i="2"/>
  <c r="AN149" i="2"/>
  <c r="AM149" i="2"/>
  <c r="AL149" i="2"/>
  <c r="AK149" i="2"/>
  <c r="AE149" i="2"/>
  <c r="R149" i="2"/>
  <c r="AJ149" i="2" s="1"/>
  <c r="Q149" i="2"/>
  <c r="M149" i="2"/>
  <c r="AN148" i="2"/>
  <c r="AM148" i="2"/>
  <c r="AL148" i="2"/>
  <c r="AK148" i="2"/>
  <c r="AE148" i="2"/>
  <c r="R148" i="2"/>
  <c r="AJ148" i="2" s="1"/>
  <c r="Q148" i="2"/>
  <c r="M148" i="2"/>
  <c r="AN147" i="2"/>
  <c r="AM147" i="2"/>
  <c r="AL147" i="2"/>
  <c r="AK147" i="2"/>
  <c r="AJ147" i="2"/>
  <c r="AE147" i="2"/>
  <c r="R147" i="2"/>
  <c r="Q147" i="2"/>
  <c r="M147" i="2"/>
  <c r="AN146" i="2"/>
  <c r="AM146" i="2"/>
  <c r="AL146" i="2"/>
  <c r="AK146" i="2"/>
  <c r="AE146" i="2"/>
  <c r="R146" i="2"/>
  <c r="AJ146" i="2" s="1"/>
  <c r="Q146" i="2"/>
  <c r="M146" i="2"/>
  <c r="AN145" i="2"/>
  <c r="AM145" i="2"/>
  <c r="AL145" i="2"/>
  <c r="AK145" i="2"/>
  <c r="AE145" i="2"/>
  <c r="R145" i="2"/>
  <c r="AJ145" i="2" s="1"/>
  <c r="Q145" i="2"/>
  <c r="M145" i="2"/>
  <c r="AN144" i="2"/>
  <c r="AM144" i="2"/>
  <c r="AL144" i="2"/>
  <c r="AK144" i="2"/>
  <c r="AE144" i="2"/>
  <c r="R144" i="2"/>
  <c r="AJ144" i="2" s="1"/>
  <c r="Q144" i="2"/>
  <c r="M144" i="2"/>
  <c r="AN143" i="2"/>
  <c r="AM143" i="2"/>
  <c r="AL143" i="2"/>
  <c r="AK143" i="2"/>
  <c r="AJ143" i="2"/>
  <c r="AE143" i="2"/>
  <c r="R143" i="2"/>
  <c r="Q143" i="2"/>
  <c r="M143" i="2"/>
  <c r="AN142" i="2"/>
  <c r="AM142" i="2"/>
  <c r="AL142" i="2"/>
  <c r="AK142" i="2"/>
  <c r="AE142" i="2"/>
  <c r="R142" i="2"/>
  <c r="AJ142" i="2" s="1"/>
  <c r="Q142" i="2"/>
  <c r="M142" i="2"/>
  <c r="AN141" i="2"/>
  <c r="AM141" i="2"/>
  <c r="AL141" i="2"/>
  <c r="AK141" i="2"/>
  <c r="AE141" i="2"/>
  <c r="R141" i="2"/>
  <c r="AJ141" i="2" s="1"/>
  <c r="Q141" i="2"/>
  <c r="M141" i="2"/>
  <c r="AN140" i="2"/>
  <c r="AM140" i="2"/>
  <c r="AL140" i="2"/>
  <c r="AK140" i="2"/>
  <c r="AE140" i="2"/>
  <c r="R140" i="2"/>
  <c r="AJ140" i="2" s="1"/>
  <c r="Q140" i="2"/>
  <c r="M140" i="2"/>
  <c r="AN139" i="2"/>
  <c r="AM139" i="2"/>
  <c r="AL139" i="2"/>
  <c r="AK139" i="2"/>
  <c r="AJ139" i="2"/>
  <c r="AE139" i="2"/>
  <c r="R139" i="2"/>
  <c r="Q139" i="2"/>
  <c r="M139" i="2"/>
  <c r="AN138" i="2"/>
  <c r="AM138" i="2"/>
  <c r="AL138" i="2"/>
  <c r="AK138" i="2"/>
  <c r="AE138" i="2"/>
  <c r="R138" i="2"/>
  <c r="AJ138" i="2" s="1"/>
  <c r="Q138" i="2"/>
  <c r="M138" i="2"/>
  <c r="AN137" i="2"/>
  <c r="AM137" i="2"/>
  <c r="AL137" i="2"/>
  <c r="AK137" i="2"/>
  <c r="AE137" i="2"/>
  <c r="R137" i="2"/>
  <c r="AJ137" i="2" s="1"/>
  <c r="Q137" i="2"/>
  <c r="M137" i="2"/>
  <c r="AN136" i="2"/>
  <c r="AM136" i="2"/>
  <c r="AL136" i="2"/>
  <c r="AK136" i="2"/>
  <c r="AE136" i="2"/>
  <c r="R136" i="2"/>
  <c r="AJ136" i="2" s="1"/>
  <c r="Q136" i="2"/>
  <c r="M136" i="2"/>
  <c r="AN135" i="2"/>
  <c r="AM135" i="2"/>
  <c r="AL135" i="2"/>
  <c r="AK135" i="2"/>
  <c r="AJ135" i="2"/>
  <c r="AE135" i="2"/>
  <c r="R135" i="2"/>
  <c r="Q135" i="2"/>
  <c r="M135" i="2"/>
  <c r="AN134" i="2"/>
  <c r="AM134" i="2"/>
  <c r="AL134" i="2"/>
  <c r="AK134" i="2"/>
  <c r="AE134" i="2"/>
  <c r="R134" i="2"/>
  <c r="AJ134" i="2" s="1"/>
  <c r="Q134" i="2"/>
  <c r="M134" i="2"/>
  <c r="AN133" i="2"/>
  <c r="AM133" i="2"/>
  <c r="AL133" i="2"/>
  <c r="AK133" i="2"/>
  <c r="AE133" i="2"/>
  <c r="R133" i="2"/>
  <c r="AJ133" i="2" s="1"/>
  <c r="Q133" i="2"/>
  <c r="M133" i="2"/>
  <c r="AN132" i="2"/>
  <c r="AM132" i="2"/>
  <c r="AL132" i="2"/>
  <c r="AK132" i="2"/>
  <c r="AE132" i="2"/>
  <c r="R132" i="2"/>
  <c r="AJ132" i="2" s="1"/>
  <c r="Q132" i="2"/>
  <c r="M132" i="2"/>
  <c r="AN131" i="2"/>
  <c r="AM131" i="2"/>
  <c r="AL131" i="2"/>
  <c r="AK131" i="2"/>
  <c r="AJ131" i="2"/>
  <c r="AE131" i="2"/>
  <c r="R131" i="2"/>
  <c r="Q131" i="2"/>
  <c r="M131" i="2"/>
  <c r="AN130" i="2"/>
  <c r="AM130" i="2"/>
  <c r="AL130" i="2"/>
  <c r="AK130" i="2"/>
  <c r="AE130" i="2"/>
  <c r="R130" i="2"/>
  <c r="AJ130" i="2" s="1"/>
  <c r="Q130" i="2"/>
  <c r="AN129" i="2"/>
  <c r="AM129" i="2"/>
  <c r="AL129" i="2"/>
  <c r="AK129" i="2"/>
  <c r="AJ129" i="2"/>
  <c r="AE129" i="2"/>
  <c r="R129" i="2"/>
  <c r="Q129" i="2"/>
  <c r="AN128" i="2"/>
  <c r="AM128" i="2"/>
  <c r="AL128" i="2"/>
  <c r="AK128" i="2"/>
  <c r="AJ128" i="2"/>
  <c r="AE128" i="2"/>
  <c r="R128" i="2"/>
  <c r="Q128" i="2"/>
  <c r="AN127" i="2"/>
  <c r="AM127" i="2"/>
  <c r="AL127" i="2"/>
  <c r="AK127" i="2"/>
  <c r="AE127" i="2"/>
  <c r="R127" i="2"/>
  <c r="AJ127" i="2" s="1"/>
  <c r="Q127" i="2"/>
  <c r="AN126" i="2"/>
  <c r="AM126" i="2"/>
  <c r="AL126" i="2"/>
  <c r="AK126" i="2"/>
  <c r="AJ126" i="2"/>
  <c r="AE126" i="2"/>
  <c r="R126" i="2"/>
  <c r="Q126" i="2"/>
  <c r="AN125" i="2"/>
  <c r="AM125" i="2"/>
  <c r="AL125" i="2"/>
  <c r="AK125" i="2"/>
  <c r="AJ125" i="2"/>
  <c r="AE125" i="2"/>
  <c r="R125" i="2"/>
  <c r="Q125" i="2"/>
  <c r="AN124" i="2"/>
  <c r="AM124" i="2"/>
  <c r="AL124" i="2"/>
  <c r="AK124" i="2"/>
  <c r="AE124" i="2"/>
  <c r="R124" i="2"/>
  <c r="AJ124" i="2" s="1"/>
  <c r="Q124" i="2"/>
  <c r="AN123" i="2"/>
  <c r="AM123" i="2"/>
  <c r="AL123" i="2"/>
  <c r="AK123" i="2"/>
  <c r="AJ123" i="2"/>
  <c r="AE123" i="2"/>
  <c r="R123" i="2"/>
  <c r="Q123" i="2"/>
  <c r="AN122" i="2"/>
  <c r="AM122" i="2"/>
  <c r="AL122" i="2"/>
  <c r="AK122" i="2"/>
  <c r="AJ122" i="2"/>
  <c r="AE122" i="2"/>
  <c r="R122" i="2"/>
  <c r="Q122" i="2"/>
  <c r="AN121" i="2"/>
  <c r="AM121" i="2"/>
  <c r="AL121" i="2"/>
  <c r="AK121" i="2"/>
  <c r="AE121" i="2"/>
  <c r="R121" i="2"/>
  <c r="AJ121" i="2" s="1"/>
  <c r="Q121" i="2"/>
  <c r="M121" i="2"/>
  <c r="AN120" i="2"/>
  <c r="AM120" i="2"/>
  <c r="AL120" i="2"/>
  <c r="AK120" i="2"/>
  <c r="AE120" i="2"/>
  <c r="R120" i="2"/>
  <c r="AJ120" i="2" s="1"/>
  <c r="Q120" i="2"/>
  <c r="M120" i="2"/>
  <c r="AN119" i="2"/>
  <c r="AM119" i="2"/>
  <c r="AL119" i="2"/>
  <c r="AK119" i="2"/>
  <c r="AE119" i="2"/>
  <c r="R119" i="2"/>
  <c r="AJ119" i="2" s="1"/>
  <c r="Q119" i="2"/>
  <c r="M119" i="2"/>
  <c r="AN118" i="2"/>
  <c r="AM118" i="2"/>
  <c r="AL118" i="2"/>
  <c r="AK118" i="2"/>
  <c r="AJ118" i="2"/>
  <c r="AE118" i="2"/>
  <c r="R118" i="2"/>
  <c r="Q118" i="2"/>
  <c r="M118" i="2"/>
  <c r="AN117" i="2"/>
  <c r="AM117" i="2"/>
  <c r="AL117" i="2"/>
  <c r="AK117" i="2"/>
  <c r="AE117" i="2"/>
  <c r="R117" i="2"/>
  <c r="AJ117" i="2" s="1"/>
  <c r="Q117" i="2"/>
  <c r="M117" i="2"/>
  <c r="AN116" i="2"/>
  <c r="AM116" i="2"/>
  <c r="AL116" i="2"/>
  <c r="AK116" i="2"/>
  <c r="AE116" i="2"/>
  <c r="R116" i="2"/>
  <c r="AJ116" i="2" s="1"/>
  <c r="Q116" i="2"/>
  <c r="M116" i="2"/>
  <c r="AN115" i="2"/>
  <c r="AM115" i="2"/>
  <c r="AL115" i="2"/>
  <c r="AK115" i="2"/>
  <c r="AE115" i="2"/>
  <c r="R115" i="2"/>
  <c r="AJ115" i="2" s="1"/>
  <c r="Q115" i="2"/>
  <c r="M115" i="2"/>
  <c r="AN114" i="2"/>
  <c r="AM114" i="2"/>
  <c r="AL114" i="2"/>
  <c r="AK114" i="2"/>
  <c r="AJ114" i="2"/>
  <c r="AE114" i="2"/>
  <c r="R114" i="2"/>
  <c r="Q114" i="2"/>
  <c r="M114" i="2"/>
  <c r="AN113" i="2"/>
  <c r="AM113" i="2"/>
  <c r="AL113" i="2"/>
  <c r="AK113" i="2"/>
  <c r="AE113" i="2"/>
  <c r="R113" i="2"/>
  <c r="AJ113" i="2" s="1"/>
  <c r="Q113" i="2"/>
  <c r="M113" i="2"/>
  <c r="AN112" i="2"/>
  <c r="AM112" i="2"/>
  <c r="AL112" i="2"/>
  <c r="AK112" i="2"/>
  <c r="AE112" i="2"/>
  <c r="R112" i="2"/>
  <c r="AJ112" i="2" s="1"/>
  <c r="Q112" i="2"/>
  <c r="AN111" i="2"/>
  <c r="AM111" i="2"/>
  <c r="AL111" i="2"/>
  <c r="AK111" i="2"/>
  <c r="AE111" i="2"/>
  <c r="R111" i="2"/>
  <c r="AJ111" i="2" s="1"/>
  <c r="Q111" i="2"/>
  <c r="AN110" i="2"/>
  <c r="AM110" i="2"/>
  <c r="AL110" i="2"/>
  <c r="AK110" i="2"/>
  <c r="AE110" i="2"/>
  <c r="R110" i="2"/>
  <c r="AJ110" i="2" s="1"/>
  <c r="Q110" i="2"/>
  <c r="AN109" i="2"/>
  <c r="AM109" i="2"/>
  <c r="AL109" i="2"/>
  <c r="AK109" i="2"/>
  <c r="AE109" i="2"/>
  <c r="R109" i="2"/>
  <c r="AJ109" i="2" s="1"/>
  <c r="Q109" i="2"/>
  <c r="AN108" i="2"/>
  <c r="AM108" i="2"/>
  <c r="AL108" i="2"/>
  <c r="AK108" i="2"/>
  <c r="AE108" i="2"/>
  <c r="R108" i="2"/>
  <c r="AJ108" i="2" s="1"/>
  <c r="Q108" i="2"/>
  <c r="AN107" i="2"/>
  <c r="AM107" i="2"/>
  <c r="AL107" i="2"/>
  <c r="AK107" i="2"/>
  <c r="AJ107" i="2"/>
  <c r="AE107" i="2"/>
  <c r="R107" i="2"/>
  <c r="Q107" i="2"/>
  <c r="AN106" i="2"/>
  <c r="AM106" i="2"/>
  <c r="AL106" i="2"/>
  <c r="AK106" i="2"/>
  <c r="AE106" i="2"/>
  <c r="R106" i="2"/>
  <c r="AJ106" i="2" s="1"/>
  <c r="Q106" i="2"/>
  <c r="AN105" i="2"/>
  <c r="AM105" i="2"/>
  <c r="AL105" i="2"/>
  <c r="AK105" i="2"/>
  <c r="AE105" i="2"/>
  <c r="R105" i="2"/>
  <c r="AJ105" i="2" s="1"/>
  <c r="Q105" i="2"/>
  <c r="AN104" i="2"/>
  <c r="AM104" i="2"/>
  <c r="AL104" i="2"/>
  <c r="AK104" i="2"/>
  <c r="AJ104" i="2"/>
  <c r="AE104" i="2"/>
  <c r="R104" i="2"/>
  <c r="Q104" i="2"/>
  <c r="AN103" i="2"/>
  <c r="AM103" i="2"/>
  <c r="AL103" i="2"/>
  <c r="AK103" i="2"/>
  <c r="AE103" i="2"/>
  <c r="R103" i="2"/>
  <c r="AJ103" i="2" s="1"/>
  <c r="Q103" i="2"/>
  <c r="AN102" i="2"/>
  <c r="AM102" i="2"/>
  <c r="AL102" i="2"/>
  <c r="AK102" i="2"/>
  <c r="AE102" i="2"/>
  <c r="R102" i="2"/>
  <c r="AJ102" i="2" s="1"/>
  <c r="Q102" i="2"/>
  <c r="AN101" i="2"/>
  <c r="AM101" i="2"/>
  <c r="AL101" i="2"/>
  <c r="AK101" i="2"/>
  <c r="AJ101" i="2"/>
  <c r="AE101" i="2"/>
  <c r="R101" i="2"/>
  <c r="Q101" i="2"/>
  <c r="AN100" i="2"/>
  <c r="AM100" i="2"/>
  <c r="AL100" i="2"/>
  <c r="AK100" i="2"/>
  <c r="AE100" i="2"/>
  <c r="R100" i="2"/>
  <c r="AJ100" i="2" s="1"/>
  <c r="Q100" i="2"/>
  <c r="AN99" i="2"/>
  <c r="AM99" i="2"/>
  <c r="AL99" i="2"/>
  <c r="AK99" i="2"/>
  <c r="AE99" i="2"/>
  <c r="R99" i="2"/>
  <c r="AJ99" i="2" s="1"/>
  <c r="Q99" i="2"/>
  <c r="AN98" i="2"/>
  <c r="AM98" i="2"/>
  <c r="AL98" i="2"/>
  <c r="AK98" i="2"/>
  <c r="AJ98" i="2"/>
  <c r="AE98" i="2"/>
  <c r="R98" i="2"/>
  <c r="Q98" i="2"/>
  <c r="AN97" i="2"/>
  <c r="AM97" i="2"/>
  <c r="AL97" i="2"/>
  <c r="AK97" i="2"/>
  <c r="AE97" i="2"/>
  <c r="R97" i="2"/>
  <c r="AJ97" i="2" s="1"/>
  <c r="Q97" i="2"/>
  <c r="AN96" i="2"/>
  <c r="AM96" i="2"/>
  <c r="AL96" i="2"/>
  <c r="AK96" i="2"/>
  <c r="AE96" i="2"/>
  <c r="R96" i="2"/>
  <c r="AJ96" i="2" s="1"/>
  <c r="Q96" i="2"/>
  <c r="AN95" i="2"/>
  <c r="AM95" i="2"/>
  <c r="AL95" i="2"/>
  <c r="AK95" i="2"/>
  <c r="AJ95" i="2"/>
  <c r="AE95" i="2"/>
  <c r="R95" i="2"/>
  <c r="Q95" i="2"/>
  <c r="AN94" i="2"/>
  <c r="AM94" i="2"/>
  <c r="AL94" i="2"/>
  <c r="AK94" i="2"/>
  <c r="AE94" i="2"/>
  <c r="R94" i="2"/>
  <c r="AJ94" i="2" s="1"/>
  <c r="Q94" i="2"/>
  <c r="AN93" i="2"/>
  <c r="AM93" i="2"/>
  <c r="AL93" i="2"/>
  <c r="AK93" i="2"/>
  <c r="AE93" i="2"/>
  <c r="R93" i="2"/>
  <c r="AJ93" i="2" s="1"/>
  <c r="Q93" i="2"/>
  <c r="AN92" i="2"/>
  <c r="AM92" i="2"/>
  <c r="AL92" i="2"/>
  <c r="AK92" i="2"/>
  <c r="AJ92" i="2"/>
  <c r="AE92" i="2"/>
  <c r="R92" i="2"/>
  <c r="Q92" i="2"/>
  <c r="AN91" i="2"/>
  <c r="AM91" i="2"/>
  <c r="AL91" i="2"/>
  <c r="AK91" i="2"/>
  <c r="AE91" i="2"/>
  <c r="R91" i="2"/>
  <c r="AJ91" i="2" s="1"/>
  <c r="Q91" i="2"/>
  <c r="AN90" i="2"/>
  <c r="AM90" i="2"/>
  <c r="AL90" i="2"/>
  <c r="AK90" i="2"/>
  <c r="AE90" i="2"/>
  <c r="R90" i="2"/>
  <c r="AJ90" i="2" s="1"/>
  <c r="Q90" i="2"/>
  <c r="AN89" i="2"/>
  <c r="AM89" i="2"/>
  <c r="AL89" i="2"/>
  <c r="AK89" i="2"/>
  <c r="AJ89" i="2"/>
  <c r="AE89" i="2"/>
  <c r="R89" i="2"/>
  <c r="Q89" i="2"/>
  <c r="AN88" i="2"/>
  <c r="AM88" i="2"/>
  <c r="AL88" i="2"/>
  <c r="AK88" i="2"/>
  <c r="AE88" i="2"/>
  <c r="R88" i="2"/>
  <c r="AJ88" i="2" s="1"/>
  <c r="Q88" i="2"/>
  <c r="AN87" i="2"/>
  <c r="AM87" i="2"/>
  <c r="AL87" i="2"/>
  <c r="AK87" i="2"/>
  <c r="AE87" i="2"/>
  <c r="R87" i="2"/>
  <c r="AJ87" i="2" s="1"/>
  <c r="Q87" i="2"/>
  <c r="AN86" i="2"/>
  <c r="AM86" i="2"/>
  <c r="AL86" i="2"/>
  <c r="AK86" i="2"/>
  <c r="AJ86" i="2"/>
  <c r="AE86" i="2"/>
  <c r="R86" i="2"/>
  <c r="Q86" i="2"/>
  <c r="AN85" i="2"/>
  <c r="AM85" i="2"/>
  <c r="AL85" i="2"/>
  <c r="AK85" i="2"/>
  <c r="AE85" i="2"/>
  <c r="R85" i="2"/>
  <c r="AJ85" i="2" s="1"/>
  <c r="Q85" i="2"/>
  <c r="AN84" i="2"/>
  <c r="AM84" i="2"/>
  <c r="AL84" i="2"/>
  <c r="AK84" i="2"/>
  <c r="AE84" i="2"/>
  <c r="R84" i="2"/>
  <c r="AJ84" i="2" s="1"/>
  <c r="Q84" i="2"/>
  <c r="AN83" i="2"/>
  <c r="AM83" i="2"/>
  <c r="AL83" i="2"/>
  <c r="AK83" i="2"/>
  <c r="AJ83" i="2"/>
  <c r="AE83" i="2"/>
  <c r="R83" i="2"/>
  <c r="Q83" i="2"/>
  <c r="AN82" i="2"/>
  <c r="AM82" i="2"/>
  <c r="AL82" i="2"/>
  <c r="AK82" i="2"/>
  <c r="AE82" i="2"/>
  <c r="R82" i="2"/>
  <c r="AJ82" i="2" s="1"/>
  <c r="Q82" i="2"/>
  <c r="AN81" i="2"/>
  <c r="AM81" i="2"/>
  <c r="AL81" i="2"/>
  <c r="AK81" i="2"/>
  <c r="AE81" i="2"/>
  <c r="R81" i="2"/>
  <c r="AJ81" i="2" s="1"/>
  <c r="Q81" i="2"/>
  <c r="AN80" i="2"/>
  <c r="AM80" i="2"/>
  <c r="AL80" i="2"/>
  <c r="AK80" i="2"/>
  <c r="AJ80" i="2"/>
  <c r="AE80" i="2"/>
  <c r="R80" i="2"/>
  <c r="Q80" i="2"/>
  <c r="AN79" i="2"/>
  <c r="AM79" i="2"/>
  <c r="AL79" i="2"/>
  <c r="AK79" i="2"/>
  <c r="AE79" i="2"/>
  <c r="R79" i="2"/>
  <c r="AJ79" i="2" s="1"/>
  <c r="Q79" i="2"/>
  <c r="AN78" i="2"/>
  <c r="AM78" i="2"/>
  <c r="AL78" i="2"/>
  <c r="AK78" i="2"/>
  <c r="AJ78" i="2"/>
  <c r="AE78" i="2"/>
  <c r="R78" i="2"/>
  <c r="Q78" i="2"/>
  <c r="AN77" i="2"/>
  <c r="AM77" i="2"/>
  <c r="AL77" i="2"/>
  <c r="AK77" i="2"/>
  <c r="AJ77" i="2"/>
  <c r="AE77" i="2"/>
  <c r="R77" i="2"/>
  <c r="Q77" i="2"/>
  <c r="AN76" i="2"/>
  <c r="AM76" i="2"/>
  <c r="AL76" i="2"/>
  <c r="AK76" i="2"/>
  <c r="AE76" i="2"/>
  <c r="R76" i="2"/>
  <c r="AJ76" i="2" s="1"/>
  <c r="Q76" i="2"/>
  <c r="AN75" i="2"/>
  <c r="AM75" i="2"/>
  <c r="AL75" i="2"/>
  <c r="AK75" i="2"/>
  <c r="AJ75" i="2"/>
  <c r="AE75" i="2"/>
  <c r="R75" i="2"/>
  <c r="Q75" i="2"/>
  <c r="AN74" i="2"/>
  <c r="AM74" i="2"/>
  <c r="AL74" i="2"/>
  <c r="AK74" i="2"/>
  <c r="AJ74" i="2"/>
  <c r="AE74" i="2"/>
  <c r="R74" i="2"/>
  <c r="Q74" i="2"/>
  <c r="AN73" i="2"/>
  <c r="AM73" i="2"/>
  <c r="AL73" i="2"/>
  <c r="AK73" i="2"/>
  <c r="AE73" i="2"/>
  <c r="R73" i="2"/>
  <c r="AJ73" i="2" s="1"/>
  <c r="Q73" i="2"/>
  <c r="AN72" i="2"/>
  <c r="AM72" i="2"/>
  <c r="AL72" i="2"/>
  <c r="AK72" i="2"/>
  <c r="AJ72" i="2"/>
  <c r="AE72" i="2"/>
  <c r="R72" i="2"/>
  <c r="Q72" i="2"/>
  <c r="AN71" i="2"/>
  <c r="AM71" i="2"/>
  <c r="AL71" i="2"/>
  <c r="AK71" i="2"/>
  <c r="AJ71" i="2"/>
  <c r="AE71" i="2"/>
  <c r="R71" i="2"/>
  <c r="Q71" i="2"/>
  <c r="AN70" i="2"/>
  <c r="AM70" i="2"/>
  <c r="AL70" i="2"/>
  <c r="AK70" i="2"/>
  <c r="AE70" i="2"/>
  <c r="R70" i="2"/>
  <c r="AJ70" i="2" s="1"/>
  <c r="Q70" i="2"/>
  <c r="AN69" i="2"/>
  <c r="AM69" i="2"/>
  <c r="AL69" i="2"/>
  <c r="AK69" i="2"/>
  <c r="AJ69" i="2"/>
  <c r="AE69" i="2"/>
  <c r="R69" i="2"/>
  <c r="Q69" i="2"/>
  <c r="AN68" i="2"/>
  <c r="AM68" i="2"/>
  <c r="AL68" i="2"/>
  <c r="AK68" i="2"/>
  <c r="AJ68" i="2"/>
  <c r="AE68" i="2"/>
  <c r="R68" i="2"/>
  <c r="Q68" i="2"/>
  <c r="AN67" i="2"/>
  <c r="AM67" i="2"/>
  <c r="AL67" i="2"/>
  <c r="AK67" i="2"/>
  <c r="AE67" i="2"/>
  <c r="R67" i="2"/>
  <c r="AJ67" i="2" s="1"/>
  <c r="Q67" i="2"/>
  <c r="AN66" i="2"/>
  <c r="AM66" i="2"/>
  <c r="AL66" i="2"/>
  <c r="AK66" i="2"/>
  <c r="AJ66" i="2"/>
  <c r="AE66" i="2"/>
  <c r="R66" i="2"/>
  <c r="Q66" i="2"/>
  <c r="AN65" i="2"/>
  <c r="AM65" i="2"/>
  <c r="AL65" i="2"/>
  <c r="AK65" i="2"/>
  <c r="AJ65" i="2"/>
  <c r="AE65" i="2"/>
  <c r="R65" i="2"/>
  <c r="Q65" i="2"/>
  <c r="AN64" i="2"/>
  <c r="AM64" i="2"/>
  <c r="AL64" i="2"/>
  <c r="AK64" i="2"/>
  <c r="AE64" i="2"/>
  <c r="R64" i="2"/>
  <c r="AJ64" i="2" s="1"/>
  <c r="Q64" i="2"/>
  <c r="AN63" i="2"/>
  <c r="AM63" i="2"/>
  <c r="AL63" i="2"/>
  <c r="AK63" i="2"/>
  <c r="AJ63" i="2"/>
  <c r="AE63" i="2"/>
  <c r="R63" i="2"/>
  <c r="Q63" i="2"/>
  <c r="AN62" i="2"/>
  <c r="AM62" i="2"/>
  <c r="AL62" i="2"/>
  <c r="AK62" i="2"/>
  <c r="AJ62" i="2"/>
  <c r="AE62" i="2"/>
  <c r="R62" i="2"/>
  <c r="Q62" i="2"/>
  <c r="AN61" i="2"/>
  <c r="AM61" i="2"/>
  <c r="AL61" i="2"/>
  <c r="AK61" i="2"/>
  <c r="AE61" i="2"/>
  <c r="R61" i="2"/>
  <c r="AJ61" i="2" s="1"/>
  <c r="Q61" i="2"/>
  <c r="M61" i="2"/>
  <c r="AN60" i="2"/>
  <c r="AM60" i="2"/>
  <c r="AL60" i="2"/>
  <c r="AK60" i="2"/>
  <c r="AE60" i="2"/>
  <c r="R60" i="2"/>
  <c r="AJ60" i="2" s="1"/>
  <c r="Q60" i="2"/>
  <c r="M60" i="2"/>
  <c r="AN59" i="2"/>
  <c r="AM59" i="2"/>
  <c r="AL59" i="2"/>
  <c r="AK59" i="2"/>
  <c r="AJ59" i="2"/>
  <c r="AE59" i="2"/>
  <c r="R59" i="2"/>
  <c r="Q59" i="2"/>
  <c r="M59" i="2"/>
  <c r="AN58" i="2"/>
  <c r="AM58" i="2"/>
  <c r="AL58" i="2"/>
  <c r="AK58" i="2"/>
  <c r="AE58" i="2"/>
  <c r="R58" i="2"/>
  <c r="AJ58" i="2" s="1"/>
  <c r="Q58" i="2"/>
  <c r="M58" i="2"/>
  <c r="AN57" i="2"/>
  <c r="AM57" i="2"/>
  <c r="AL57" i="2"/>
  <c r="AK57" i="2"/>
  <c r="AE57" i="2"/>
  <c r="R57" i="2"/>
  <c r="AJ57" i="2" s="1"/>
  <c r="Q57" i="2"/>
  <c r="M57" i="2"/>
  <c r="AN56" i="2"/>
  <c r="AM56" i="2"/>
  <c r="AL56" i="2"/>
  <c r="AK56" i="2"/>
  <c r="AE56" i="2"/>
  <c r="R56" i="2"/>
  <c r="AJ56" i="2" s="1"/>
  <c r="Q56" i="2"/>
  <c r="M56" i="2"/>
  <c r="AN55" i="2"/>
  <c r="AM55" i="2"/>
  <c r="AL55" i="2"/>
  <c r="AK55" i="2"/>
  <c r="AJ55" i="2"/>
  <c r="AE55" i="2"/>
  <c r="R55" i="2"/>
  <c r="Q55" i="2"/>
  <c r="M55" i="2"/>
  <c r="AN54" i="2"/>
  <c r="AM54" i="2"/>
  <c r="AL54" i="2"/>
  <c r="AK54" i="2"/>
  <c r="AE54" i="2"/>
  <c r="R54" i="2"/>
  <c r="AJ54" i="2" s="1"/>
  <c r="Q54" i="2"/>
  <c r="M54" i="2"/>
  <c r="AN53" i="2"/>
  <c r="AM53" i="2"/>
  <c r="AL53" i="2"/>
  <c r="AK53" i="2"/>
  <c r="AE53" i="2"/>
  <c r="R53" i="2"/>
  <c r="AJ53" i="2" s="1"/>
  <c r="Q53" i="2"/>
  <c r="M53" i="2"/>
  <c r="AN52" i="2"/>
  <c r="AM52" i="2"/>
  <c r="AL52" i="2"/>
  <c r="AK52" i="2"/>
  <c r="AE52" i="2"/>
  <c r="R52" i="2"/>
  <c r="AJ52" i="2" s="1"/>
  <c r="Q52" i="2"/>
  <c r="M52" i="2"/>
  <c r="AN51" i="2"/>
  <c r="AM51" i="2"/>
  <c r="AL51" i="2"/>
  <c r="AK51" i="2"/>
  <c r="AJ51" i="2"/>
  <c r="AE51" i="2"/>
  <c r="R51" i="2"/>
  <c r="Q51" i="2"/>
  <c r="M51" i="2"/>
  <c r="AN50" i="2"/>
  <c r="AM50" i="2"/>
  <c r="AL50" i="2"/>
  <c r="AK50" i="2"/>
  <c r="AE50" i="2"/>
  <c r="R50" i="2"/>
  <c r="AJ50" i="2" s="1"/>
  <c r="Q50" i="2"/>
  <c r="M50" i="2"/>
  <c r="AN49" i="2"/>
  <c r="AM49" i="2"/>
  <c r="AL49" i="2"/>
  <c r="AK49" i="2"/>
  <c r="AE49" i="2"/>
  <c r="R49" i="2"/>
  <c r="AJ49" i="2" s="1"/>
  <c r="Q49" i="2"/>
  <c r="M49" i="2"/>
  <c r="AN48" i="2"/>
  <c r="AM48" i="2"/>
  <c r="AL48" i="2"/>
  <c r="AK48" i="2"/>
  <c r="AE48" i="2"/>
  <c r="R48" i="2"/>
  <c r="AJ48" i="2" s="1"/>
  <c r="Q48" i="2"/>
  <c r="M48" i="2"/>
  <c r="AN47" i="2"/>
  <c r="AM47" i="2"/>
  <c r="AL47" i="2"/>
  <c r="AK47" i="2"/>
  <c r="AJ47" i="2"/>
  <c r="AE47" i="2"/>
  <c r="R47" i="2"/>
  <c r="Q47" i="2"/>
  <c r="M47" i="2"/>
  <c r="AN46" i="2"/>
  <c r="AM46" i="2"/>
  <c r="AL46" i="2"/>
  <c r="AK46" i="2"/>
  <c r="AE46" i="2"/>
  <c r="R46" i="2"/>
  <c r="AJ46" i="2" s="1"/>
  <c r="Q46" i="2"/>
  <c r="M46" i="2"/>
  <c r="AN45" i="2"/>
  <c r="AM45" i="2"/>
  <c r="AL45" i="2"/>
  <c r="AK45" i="2"/>
  <c r="AE45" i="2"/>
  <c r="R45" i="2"/>
  <c r="AJ45" i="2" s="1"/>
  <c r="Q45" i="2"/>
  <c r="M45" i="2"/>
  <c r="AN44" i="2"/>
  <c r="AM44" i="2"/>
  <c r="AL44" i="2"/>
  <c r="AK44" i="2"/>
  <c r="AE44" i="2"/>
  <c r="R44" i="2"/>
  <c r="AJ44" i="2" s="1"/>
  <c r="Q44" i="2"/>
  <c r="M44" i="2"/>
  <c r="AN43" i="2"/>
  <c r="AM43" i="2"/>
  <c r="AL43" i="2"/>
  <c r="AK43" i="2"/>
  <c r="AJ43" i="2"/>
  <c r="AE43" i="2"/>
  <c r="R43" i="2"/>
  <c r="Q43" i="2"/>
  <c r="M43" i="2"/>
  <c r="AN42" i="2"/>
  <c r="AM42" i="2"/>
  <c r="AL42" i="2"/>
  <c r="AK42" i="2"/>
  <c r="AE42" i="2"/>
  <c r="R42" i="2"/>
  <c r="AJ42" i="2" s="1"/>
  <c r="Q42" i="2"/>
  <c r="M42" i="2"/>
  <c r="AN41" i="2"/>
  <c r="AM41" i="2"/>
  <c r="AL41" i="2"/>
  <c r="AK41" i="2"/>
  <c r="AE41" i="2"/>
  <c r="R41" i="2"/>
  <c r="AJ41" i="2" s="1"/>
  <c r="Q41" i="2"/>
  <c r="M41" i="2"/>
  <c r="AN40" i="2"/>
  <c r="AM40" i="2"/>
  <c r="AL40" i="2"/>
  <c r="AK40" i="2"/>
  <c r="AE40" i="2"/>
  <c r="R40" i="2"/>
  <c r="AJ40" i="2" s="1"/>
  <c r="Q40" i="2"/>
  <c r="M40" i="2"/>
  <c r="AN39" i="2"/>
  <c r="AM39" i="2"/>
  <c r="AL39" i="2"/>
  <c r="AK39" i="2"/>
  <c r="AJ39" i="2"/>
  <c r="AE39" i="2"/>
  <c r="R39" i="2"/>
  <c r="Q39" i="2"/>
  <c r="M39" i="2"/>
  <c r="AN38" i="2"/>
  <c r="AM38" i="2"/>
  <c r="AL38" i="2"/>
  <c r="AK38" i="2"/>
  <c r="AE38" i="2"/>
  <c r="R38" i="2"/>
  <c r="AJ38" i="2" s="1"/>
  <c r="Q38" i="2"/>
  <c r="M38" i="2"/>
  <c r="AN37" i="2"/>
  <c r="AM37" i="2"/>
  <c r="AL37" i="2"/>
  <c r="AK37" i="2"/>
  <c r="AE37" i="2"/>
  <c r="R37" i="2"/>
  <c r="AJ37" i="2" s="1"/>
  <c r="Q37" i="2"/>
  <c r="M37" i="2"/>
  <c r="AN36" i="2"/>
  <c r="AM36" i="2"/>
  <c r="AL36" i="2"/>
  <c r="AK36" i="2"/>
  <c r="AE36" i="2"/>
  <c r="R36" i="2"/>
  <c r="AJ36" i="2" s="1"/>
  <c r="Q36" i="2"/>
  <c r="M36" i="2"/>
  <c r="AN35" i="2"/>
  <c r="AM35" i="2"/>
  <c r="AL35" i="2"/>
  <c r="AK35" i="2"/>
  <c r="AJ35" i="2"/>
  <c r="AE35" i="2"/>
  <c r="R35" i="2"/>
  <c r="Q35" i="2"/>
  <c r="M35" i="2"/>
  <c r="AN34" i="2"/>
  <c r="AM34" i="2"/>
  <c r="AL34" i="2"/>
  <c r="AK34" i="2"/>
  <c r="AE34" i="2"/>
  <c r="R34" i="2"/>
  <c r="AJ34" i="2" s="1"/>
  <c r="Q34" i="2"/>
  <c r="M34" i="2"/>
  <c r="AN33" i="2"/>
  <c r="AM33" i="2"/>
  <c r="AL33" i="2"/>
  <c r="AK33" i="2"/>
  <c r="AE33" i="2"/>
  <c r="R33" i="2"/>
  <c r="AJ33" i="2" s="1"/>
  <c r="Q33" i="2"/>
  <c r="M33" i="2"/>
  <c r="AN32" i="2"/>
  <c r="AM32" i="2"/>
  <c r="AL32" i="2"/>
  <c r="AK32" i="2"/>
  <c r="AE32" i="2"/>
  <c r="R32" i="2"/>
  <c r="AJ32" i="2" s="1"/>
  <c r="Q32" i="2"/>
  <c r="M32" i="2"/>
  <c r="AN31" i="2"/>
  <c r="AM31" i="2"/>
  <c r="AL31" i="2"/>
  <c r="AK31" i="2"/>
  <c r="AJ31" i="2"/>
  <c r="AE31" i="2"/>
  <c r="R31" i="2"/>
  <c r="Q31" i="2"/>
  <c r="M31" i="2"/>
  <c r="AN30" i="2"/>
  <c r="AM30" i="2"/>
  <c r="AL30" i="2"/>
  <c r="AK30" i="2"/>
  <c r="AE30" i="2"/>
  <c r="R30" i="2"/>
  <c r="AJ30" i="2" s="1"/>
  <c r="Q30" i="2"/>
  <c r="M30" i="2"/>
  <c r="AN29" i="2"/>
  <c r="AM29" i="2"/>
  <c r="AL29" i="2"/>
  <c r="AK29" i="2"/>
  <c r="AE29" i="2"/>
  <c r="R29" i="2"/>
  <c r="AJ29" i="2" s="1"/>
  <c r="Q29" i="2"/>
  <c r="M29" i="2"/>
  <c r="AN28" i="2"/>
  <c r="AM28" i="2"/>
  <c r="AL28" i="2"/>
  <c r="AK28" i="2"/>
  <c r="AE28" i="2"/>
  <c r="R28" i="2"/>
  <c r="AJ28" i="2" s="1"/>
  <c r="Q28" i="2"/>
  <c r="M28" i="2"/>
  <c r="AN27" i="2"/>
  <c r="AM27" i="2"/>
  <c r="AL27" i="2"/>
  <c r="AK27" i="2"/>
  <c r="AJ27" i="2"/>
  <c r="AE27" i="2"/>
  <c r="R27" i="2"/>
  <c r="Q27" i="2"/>
  <c r="M27" i="2"/>
  <c r="AN26" i="2"/>
  <c r="AM26" i="2"/>
  <c r="AL26" i="2"/>
  <c r="AK26" i="2"/>
  <c r="AE26" i="2"/>
  <c r="R26" i="2"/>
  <c r="AJ26" i="2" s="1"/>
  <c r="Q26" i="2"/>
  <c r="M26" i="2"/>
  <c r="AN25" i="2"/>
  <c r="AM25" i="2"/>
  <c r="AL25" i="2"/>
  <c r="AK25" i="2"/>
  <c r="AE25" i="2"/>
  <c r="R25" i="2"/>
  <c r="AJ25" i="2" s="1"/>
  <c r="Q25" i="2"/>
  <c r="M25" i="2"/>
  <c r="AN24" i="2"/>
  <c r="AM24" i="2"/>
  <c r="AL24" i="2"/>
  <c r="AK24" i="2"/>
  <c r="AE24" i="2"/>
  <c r="R24" i="2"/>
  <c r="AJ24" i="2" s="1"/>
  <c r="Q24" i="2"/>
  <c r="M24" i="2"/>
  <c r="AN23" i="2"/>
  <c r="AM23" i="2"/>
  <c r="AL23" i="2"/>
  <c r="AK23" i="2"/>
  <c r="AJ23" i="2"/>
  <c r="AE23" i="2"/>
  <c r="R23" i="2"/>
  <c r="Q23" i="2"/>
  <c r="M23" i="2"/>
  <c r="AN22" i="2"/>
  <c r="AM22" i="2"/>
  <c r="AL22" i="2"/>
  <c r="AK22" i="2"/>
  <c r="AE22" i="2"/>
  <c r="R22" i="2"/>
  <c r="AJ22" i="2" s="1"/>
  <c r="Q22" i="2"/>
  <c r="M22" i="2"/>
  <c r="AN21" i="2"/>
  <c r="AM21" i="2"/>
  <c r="AL21" i="2"/>
  <c r="AK21" i="2"/>
  <c r="AE21" i="2"/>
  <c r="R21" i="2"/>
  <c r="AJ21" i="2" s="1"/>
  <c r="Q21" i="2"/>
  <c r="M21" i="2"/>
  <c r="AN20" i="2"/>
  <c r="AM20" i="2"/>
  <c r="AL20" i="2"/>
  <c r="AK20" i="2"/>
  <c r="AE20" i="2"/>
  <c r="R20" i="2"/>
  <c r="AJ20" i="2" s="1"/>
  <c r="Q20" i="2"/>
  <c r="M20" i="2"/>
  <c r="AN19" i="2"/>
  <c r="AM19" i="2"/>
  <c r="AL19" i="2"/>
  <c r="AK19" i="2"/>
  <c r="AJ19" i="2"/>
  <c r="AE19" i="2"/>
  <c r="R19" i="2"/>
  <c r="Q19" i="2"/>
  <c r="M19" i="2"/>
  <c r="AN18" i="2"/>
  <c r="AM18" i="2"/>
  <c r="AL18" i="2"/>
  <c r="AK18" i="2"/>
  <c r="AE18" i="2"/>
  <c r="R18" i="2"/>
  <c r="AJ18" i="2" s="1"/>
  <c r="Q18" i="2"/>
  <c r="M18" i="2"/>
  <c r="AN17" i="2"/>
  <c r="AM17" i="2"/>
  <c r="AL17" i="2"/>
  <c r="AK17" i="2"/>
  <c r="AE17" i="2"/>
  <c r="R17" i="2"/>
  <c r="AJ17" i="2" s="1"/>
  <c r="Q17" i="2"/>
  <c r="M17" i="2"/>
  <c r="AN16" i="2"/>
  <c r="AM16" i="2"/>
  <c r="AL16" i="2"/>
  <c r="AK16" i="2"/>
  <c r="AE16" i="2"/>
  <c r="R16" i="2"/>
  <c r="AJ16" i="2" s="1"/>
  <c r="Q16" i="2"/>
  <c r="M16" i="2"/>
  <c r="AN15" i="2"/>
  <c r="AM15" i="2"/>
  <c r="AL15" i="2"/>
  <c r="AK15" i="2"/>
  <c r="AJ15" i="2"/>
  <c r="AE15" i="2"/>
  <c r="R15" i="2"/>
  <c r="Q15" i="2"/>
  <c r="M15" i="2"/>
  <c r="AN14" i="2"/>
  <c r="AM14" i="2"/>
  <c r="AL14" i="2"/>
  <c r="AK14" i="2"/>
  <c r="AE14" i="2"/>
  <c r="R14" i="2"/>
  <c r="AJ14" i="2" s="1"/>
  <c r="Q14" i="2"/>
  <c r="M14" i="2"/>
  <c r="AN13" i="2"/>
  <c r="AM13" i="2"/>
  <c r="AL13" i="2"/>
  <c r="AK13" i="2"/>
  <c r="AE13" i="2"/>
  <c r="R13" i="2"/>
  <c r="AJ13" i="2" s="1"/>
  <c r="Q13" i="2"/>
  <c r="M13" i="2"/>
  <c r="AN12" i="2"/>
  <c r="AM12" i="2"/>
  <c r="AL12" i="2"/>
  <c r="AK12" i="2"/>
  <c r="AE12" i="2"/>
  <c r="R12" i="2"/>
  <c r="AJ12" i="2" s="1"/>
  <c r="Q12" i="2"/>
  <c r="M12" i="2"/>
  <c r="AN11" i="2"/>
  <c r="AM11" i="2"/>
  <c r="AL11" i="2"/>
  <c r="AK11" i="2"/>
  <c r="AJ11" i="2"/>
  <c r="AE11" i="2"/>
  <c r="R11" i="2"/>
  <c r="Q11" i="2"/>
  <c r="M11" i="2"/>
  <c r="AN10" i="2"/>
  <c r="AM10" i="2"/>
  <c r="AL10" i="2"/>
  <c r="AK10" i="2"/>
  <c r="AE10" i="2"/>
  <c r="R10" i="2"/>
  <c r="AJ10" i="2" s="1"/>
  <c r="Q10" i="2"/>
  <c r="M10" i="2"/>
  <c r="AN9" i="2"/>
  <c r="AM9" i="2"/>
  <c r="AL9" i="2"/>
  <c r="AK9" i="2"/>
  <c r="AE9" i="2"/>
  <c r="R9" i="2"/>
  <c r="AJ9" i="2" s="1"/>
  <c r="AN8" i="2"/>
  <c r="AM8" i="2"/>
  <c r="AL8" i="2"/>
  <c r="AK8" i="2"/>
  <c r="AJ8" i="2"/>
  <c r="AE8" i="2"/>
  <c r="R8" i="2"/>
  <c r="AN7" i="2"/>
  <c r="AM7" i="2"/>
  <c r="AL7" i="2"/>
  <c r="AK7" i="2"/>
  <c r="AJ7" i="2"/>
  <c r="AE7" i="2"/>
  <c r="R7" i="2"/>
  <c r="AN6" i="2"/>
  <c r="AM6" i="2"/>
  <c r="AL6" i="2"/>
  <c r="AK6" i="2"/>
  <c r="AE6" i="2"/>
  <c r="R6" i="2"/>
  <c r="AJ6" i="2" s="1"/>
  <c r="AN5" i="2"/>
  <c r="AM5" i="2"/>
  <c r="AL5" i="2"/>
  <c r="AK5" i="2"/>
  <c r="AJ5" i="2"/>
  <c r="AE5" i="2"/>
  <c r="R5" i="2"/>
  <c r="AN4" i="2"/>
  <c r="AM4" i="2"/>
  <c r="AL4" i="2"/>
  <c r="AK4" i="2"/>
  <c r="AJ4" i="2"/>
  <c r="AE4" i="2"/>
  <c r="R4" i="2"/>
  <c r="AN3" i="2"/>
  <c r="AM3" i="2"/>
  <c r="AL3" i="2"/>
  <c r="AK3" i="2"/>
  <c r="AJ3" i="2"/>
  <c r="AE3" i="2"/>
  <c r="R3" i="2"/>
  <c r="AN2" i="2"/>
  <c r="AM2" i="2"/>
  <c r="AL2" i="2"/>
  <c r="AK2" i="2"/>
  <c r="AJ2" i="2"/>
  <c r="AE2" i="2"/>
  <c r="R2" i="2"/>
  <c r="AN384" i="1" l="1"/>
  <c r="AM384" i="1"/>
  <c r="AL384" i="1"/>
  <c r="AK384" i="1"/>
  <c r="AE384" i="1"/>
  <c r="R384" i="1"/>
  <c r="AJ384" i="1" s="1"/>
  <c r="AN383" i="1"/>
  <c r="AM383" i="1"/>
  <c r="AL383" i="1"/>
  <c r="AK383" i="1"/>
  <c r="AJ383" i="1"/>
  <c r="AE383" i="1"/>
  <c r="R383" i="1"/>
  <c r="AN382" i="1"/>
  <c r="AM382" i="1"/>
  <c r="AL382" i="1"/>
  <c r="AK382" i="1"/>
  <c r="AJ382" i="1"/>
  <c r="AE382" i="1"/>
  <c r="R382" i="1"/>
  <c r="AN381" i="1"/>
  <c r="AM381" i="1"/>
  <c r="AL381" i="1"/>
  <c r="AK381" i="1"/>
  <c r="AJ381" i="1"/>
  <c r="AE381" i="1"/>
  <c r="R381" i="1"/>
  <c r="AN380" i="1"/>
  <c r="AM380" i="1"/>
  <c r="AL380" i="1"/>
  <c r="AK380" i="1"/>
  <c r="AE380" i="1"/>
  <c r="R380" i="1"/>
  <c r="AJ380" i="1" s="1"/>
  <c r="AN379" i="1"/>
  <c r="AM379" i="1"/>
  <c r="AL379" i="1"/>
  <c r="AK379" i="1"/>
  <c r="AJ379" i="1"/>
  <c r="AE379" i="1"/>
  <c r="R379" i="1"/>
  <c r="AN378" i="1"/>
  <c r="AM378" i="1"/>
  <c r="AL378" i="1"/>
  <c r="AK378" i="1"/>
  <c r="AJ378" i="1"/>
  <c r="AE378" i="1"/>
  <c r="R378" i="1"/>
  <c r="AN377" i="1"/>
  <c r="AM377" i="1"/>
  <c r="AL377" i="1"/>
  <c r="AK377" i="1"/>
  <c r="AE377" i="1"/>
  <c r="R377" i="1"/>
  <c r="AJ377" i="1" s="1"/>
  <c r="AN376" i="1"/>
  <c r="AM376" i="1"/>
  <c r="AL376" i="1"/>
  <c r="AK376" i="1"/>
  <c r="AE376" i="1"/>
  <c r="R376" i="1"/>
  <c r="AJ376" i="1" s="1"/>
  <c r="AN375" i="1"/>
  <c r="AM375" i="1"/>
  <c r="AL375" i="1"/>
  <c r="AK375" i="1"/>
  <c r="AJ375" i="1"/>
  <c r="AE375" i="1"/>
  <c r="R375" i="1"/>
  <c r="AN374" i="1"/>
  <c r="AM374" i="1"/>
  <c r="AL374" i="1"/>
  <c r="AK374" i="1"/>
  <c r="AJ374" i="1"/>
  <c r="AE374" i="1"/>
  <c r="R374" i="1"/>
  <c r="AN373" i="1"/>
  <c r="AM373" i="1"/>
  <c r="AL373" i="1"/>
  <c r="AK373" i="1"/>
  <c r="AE373" i="1"/>
  <c r="R373" i="1"/>
  <c r="AJ373" i="1" s="1"/>
  <c r="AN372" i="1"/>
  <c r="AM372" i="1"/>
  <c r="AL372" i="1"/>
  <c r="AK372" i="1"/>
  <c r="AE372" i="1"/>
  <c r="R372" i="1"/>
  <c r="AJ372" i="1" s="1"/>
  <c r="AN371" i="1"/>
  <c r="AM371" i="1"/>
  <c r="AL371" i="1"/>
  <c r="AK371" i="1"/>
  <c r="AJ371" i="1"/>
  <c r="AE371" i="1"/>
  <c r="R371" i="1"/>
  <c r="AN370" i="1"/>
  <c r="AM370" i="1"/>
  <c r="AL370" i="1"/>
  <c r="AK370" i="1"/>
  <c r="AJ370" i="1"/>
  <c r="AE370" i="1"/>
  <c r="R370" i="1"/>
  <c r="AN369" i="1"/>
  <c r="AM369" i="1"/>
  <c r="AL369" i="1"/>
  <c r="AK369" i="1"/>
  <c r="AJ369" i="1"/>
  <c r="AE369" i="1"/>
  <c r="R369" i="1"/>
  <c r="AN368" i="1"/>
  <c r="AM368" i="1"/>
  <c r="AL368" i="1"/>
  <c r="AK368" i="1"/>
  <c r="AJ368" i="1"/>
  <c r="AE368" i="1"/>
  <c r="R368" i="1"/>
  <c r="AN367" i="1"/>
  <c r="AM367" i="1"/>
  <c r="AL367" i="1"/>
  <c r="AK367" i="1"/>
  <c r="AE367" i="1"/>
  <c r="R367" i="1"/>
  <c r="AJ367" i="1" s="1"/>
  <c r="AN366" i="1"/>
  <c r="AM366" i="1"/>
  <c r="AL366" i="1"/>
  <c r="AK366" i="1"/>
  <c r="AE366" i="1"/>
  <c r="R366" i="1"/>
  <c r="AJ366" i="1" s="1"/>
  <c r="AN365" i="1"/>
  <c r="AM365" i="1"/>
  <c r="AL365" i="1"/>
  <c r="AK365" i="1"/>
  <c r="AE365" i="1"/>
  <c r="R365" i="1"/>
  <c r="AJ365" i="1" s="1"/>
  <c r="AN364" i="1"/>
  <c r="AM364" i="1"/>
  <c r="AL364" i="1"/>
  <c r="AK364" i="1"/>
  <c r="AE364" i="1"/>
  <c r="R364" i="1"/>
  <c r="AJ364" i="1" s="1"/>
  <c r="AN363" i="1"/>
  <c r="AM363" i="1"/>
  <c r="AL363" i="1"/>
  <c r="AK363" i="1"/>
  <c r="AE363" i="1"/>
  <c r="R363" i="1"/>
  <c r="AJ363" i="1" s="1"/>
  <c r="AN362" i="1"/>
  <c r="AM362" i="1"/>
  <c r="AL362" i="1"/>
  <c r="AK362" i="1"/>
  <c r="AJ362" i="1"/>
  <c r="AE362" i="1"/>
  <c r="R362" i="1"/>
  <c r="AN361" i="1"/>
  <c r="AM361" i="1"/>
  <c r="AL361" i="1"/>
  <c r="AK361" i="1"/>
  <c r="AE361" i="1"/>
  <c r="R361" i="1"/>
  <c r="AJ361" i="1" s="1"/>
  <c r="AN360" i="1"/>
  <c r="AM360" i="1"/>
  <c r="AL360" i="1"/>
  <c r="AK360" i="1"/>
  <c r="AE360" i="1"/>
  <c r="R360" i="1"/>
  <c r="AJ360" i="1" s="1"/>
  <c r="AN359" i="1"/>
  <c r="AM359" i="1"/>
  <c r="AL359" i="1"/>
  <c r="AK359" i="1"/>
  <c r="AJ359" i="1"/>
  <c r="AE359" i="1"/>
  <c r="R359" i="1"/>
  <c r="AN358" i="1"/>
  <c r="AM358" i="1"/>
  <c r="AL358" i="1"/>
  <c r="AK358" i="1"/>
  <c r="AJ358" i="1"/>
  <c r="AE358" i="1"/>
  <c r="R358" i="1"/>
  <c r="AN357" i="1"/>
  <c r="AM357" i="1"/>
  <c r="AL357" i="1"/>
  <c r="AK357" i="1"/>
  <c r="AJ357" i="1"/>
  <c r="AE357" i="1"/>
  <c r="R357" i="1"/>
  <c r="AN356" i="1"/>
  <c r="AM356" i="1"/>
  <c r="AL356" i="1"/>
  <c r="AK356" i="1"/>
  <c r="AJ356" i="1"/>
  <c r="AE356" i="1"/>
  <c r="R356" i="1"/>
  <c r="AN355" i="1"/>
  <c r="AM355" i="1"/>
  <c r="AL355" i="1"/>
  <c r="AK355" i="1"/>
  <c r="AJ355" i="1"/>
  <c r="AE355" i="1"/>
  <c r="R355" i="1"/>
  <c r="AN354" i="1"/>
  <c r="AM354" i="1"/>
  <c r="AL354" i="1"/>
  <c r="AK354" i="1"/>
  <c r="AJ354" i="1"/>
  <c r="AE354" i="1"/>
  <c r="R354" i="1"/>
  <c r="AN353" i="1"/>
  <c r="AM353" i="1"/>
  <c r="AL353" i="1"/>
  <c r="AK353" i="1"/>
  <c r="AE353" i="1"/>
  <c r="R353" i="1"/>
  <c r="AJ353" i="1" s="1"/>
  <c r="AN352" i="1"/>
  <c r="AM352" i="1"/>
  <c r="AL352" i="1"/>
  <c r="AK352" i="1"/>
  <c r="AE352" i="1"/>
  <c r="R352" i="1"/>
  <c r="AJ352" i="1" s="1"/>
  <c r="AN351" i="1"/>
  <c r="AM351" i="1"/>
  <c r="AL351" i="1"/>
  <c r="AK351" i="1"/>
  <c r="AE351" i="1"/>
  <c r="R351" i="1"/>
  <c r="AJ351" i="1" s="1"/>
  <c r="AN350" i="1"/>
  <c r="AM350" i="1"/>
  <c r="AL350" i="1"/>
  <c r="AK350" i="1"/>
  <c r="AJ350" i="1"/>
  <c r="AE350" i="1"/>
  <c r="R350" i="1"/>
  <c r="AN349" i="1"/>
  <c r="AM349" i="1"/>
  <c r="AL349" i="1"/>
  <c r="AK349" i="1"/>
  <c r="AE349" i="1"/>
  <c r="R349" i="1"/>
  <c r="AJ349" i="1" s="1"/>
  <c r="AN348" i="1"/>
  <c r="AM348" i="1"/>
  <c r="AL348" i="1"/>
  <c r="AK348" i="1"/>
  <c r="AE348" i="1"/>
  <c r="R348" i="1"/>
  <c r="AJ348" i="1" s="1"/>
  <c r="AN347" i="1"/>
  <c r="AM347" i="1"/>
  <c r="AL347" i="1"/>
  <c r="AK347" i="1"/>
  <c r="AJ347" i="1"/>
  <c r="AE347" i="1"/>
  <c r="R347" i="1"/>
  <c r="AN346" i="1"/>
  <c r="AM346" i="1"/>
  <c r="AL346" i="1"/>
  <c r="AK346" i="1"/>
  <c r="AJ346" i="1"/>
  <c r="AE346" i="1"/>
  <c r="R346" i="1"/>
  <c r="AN345" i="1"/>
  <c r="AM345" i="1"/>
  <c r="AL345" i="1"/>
  <c r="AK345" i="1"/>
  <c r="AJ345" i="1"/>
  <c r="AE345" i="1"/>
  <c r="R345" i="1"/>
  <c r="AN344" i="1"/>
  <c r="AM344" i="1"/>
  <c r="AL344" i="1"/>
  <c r="AK344" i="1"/>
  <c r="AJ344" i="1"/>
  <c r="AE344" i="1"/>
  <c r="R344" i="1"/>
  <c r="AN343" i="1"/>
  <c r="AM343" i="1"/>
  <c r="AL343" i="1"/>
  <c r="AK343" i="1"/>
  <c r="AJ343" i="1"/>
  <c r="AE343" i="1"/>
  <c r="R343" i="1"/>
  <c r="AN342" i="1"/>
  <c r="AM342" i="1"/>
  <c r="AL342" i="1"/>
  <c r="AK342" i="1"/>
  <c r="AJ342" i="1"/>
  <c r="AE342" i="1"/>
  <c r="R342" i="1"/>
  <c r="AN341" i="1"/>
  <c r="AM341" i="1"/>
  <c r="AL341" i="1"/>
  <c r="AK341" i="1"/>
  <c r="AE341" i="1"/>
  <c r="R341" i="1"/>
  <c r="AJ341" i="1" s="1"/>
  <c r="AN340" i="1"/>
  <c r="AM340" i="1"/>
  <c r="AL340" i="1"/>
  <c r="AK340" i="1"/>
  <c r="AE340" i="1"/>
  <c r="R340" i="1"/>
  <c r="AJ340" i="1" s="1"/>
  <c r="AN339" i="1"/>
  <c r="AM339" i="1"/>
  <c r="AL339" i="1"/>
  <c r="AK339" i="1"/>
  <c r="AE339" i="1"/>
  <c r="R339" i="1"/>
  <c r="AJ339" i="1" s="1"/>
  <c r="AN338" i="1"/>
  <c r="AM338" i="1"/>
  <c r="AL338" i="1"/>
  <c r="AK338" i="1"/>
  <c r="AJ338" i="1"/>
  <c r="AE338" i="1"/>
  <c r="R338" i="1"/>
  <c r="AN337" i="1"/>
  <c r="AM337" i="1"/>
  <c r="AL337" i="1"/>
  <c r="AK337" i="1"/>
  <c r="AE337" i="1"/>
  <c r="R337" i="1"/>
  <c r="AJ337" i="1" s="1"/>
  <c r="AN336" i="1"/>
  <c r="AM336" i="1"/>
  <c r="AL336" i="1"/>
  <c r="AK336" i="1"/>
  <c r="AE336" i="1"/>
  <c r="R336" i="1"/>
  <c r="AJ336" i="1" s="1"/>
  <c r="AN335" i="1"/>
  <c r="AM335" i="1"/>
  <c r="AL335" i="1"/>
  <c r="AK335" i="1"/>
  <c r="AJ335" i="1"/>
  <c r="AE335" i="1"/>
  <c r="R335" i="1"/>
  <c r="AN334" i="1"/>
  <c r="AM334" i="1"/>
  <c r="AL334" i="1"/>
  <c r="AK334" i="1"/>
  <c r="AJ334" i="1"/>
  <c r="AE334" i="1"/>
  <c r="R334" i="1"/>
  <c r="AN333" i="1"/>
  <c r="AM333" i="1"/>
  <c r="AL333" i="1"/>
  <c r="AK333" i="1"/>
  <c r="AJ333" i="1"/>
  <c r="AE333" i="1"/>
  <c r="R333" i="1"/>
  <c r="AN332" i="1"/>
  <c r="AM332" i="1"/>
  <c r="AL332" i="1"/>
  <c r="AK332" i="1"/>
  <c r="AJ332" i="1"/>
  <c r="AE332" i="1"/>
  <c r="R332" i="1"/>
  <c r="AN331" i="1"/>
  <c r="AM331" i="1"/>
  <c r="AL331" i="1"/>
  <c r="AK331" i="1"/>
  <c r="AJ331" i="1"/>
  <c r="AE331" i="1"/>
  <c r="R331" i="1"/>
  <c r="AN330" i="1"/>
  <c r="AM330" i="1"/>
  <c r="AL330" i="1"/>
  <c r="AK330" i="1"/>
  <c r="AE330" i="1"/>
  <c r="R330" i="1"/>
  <c r="AJ330" i="1" s="1"/>
  <c r="AN329" i="1"/>
  <c r="AM329" i="1"/>
  <c r="AL329" i="1"/>
  <c r="AK329" i="1"/>
  <c r="AE329" i="1"/>
  <c r="R329" i="1"/>
  <c r="AJ329" i="1" s="1"/>
  <c r="AN328" i="1"/>
  <c r="AM328" i="1"/>
  <c r="AL328" i="1"/>
  <c r="AK328" i="1"/>
  <c r="AE328" i="1"/>
  <c r="R328" i="1"/>
  <c r="AJ328" i="1" s="1"/>
  <c r="AN327" i="1"/>
  <c r="AM327" i="1"/>
  <c r="AL327" i="1"/>
  <c r="AK327" i="1"/>
  <c r="AE327" i="1"/>
  <c r="R327" i="1"/>
  <c r="AJ327" i="1" s="1"/>
  <c r="AN326" i="1"/>
  <c r="AM326" i="1"/>
  <c r="AL326" i="1"/>
  <c r="AK326" i="1"/>
  <c r="AJ326" i="1"/>
  <c r="AE326" i="1"/>
  <c r="R326" i="1"/>
  <c r="AN325" i="1"/>
  <c r="AM325" i="1"/>
  <c r="AL325" i="1"/>
  <c r="AK325" i="1"/>
  <c r="AE325" i="1"/>
  <c r="R325" i="1"/>
  <c r="AJ325" i="1" s="1"/>
  <c r="AN324" i="1"/>
  <c r="AM324" i="1"/>
  <c r="AL324" i="1"/>
  <c r="AK324" i="1"/>
  <c r="AE324" i="1"/>
  <c r="R324" i="1"/>
  <c r="AJ324" i="1" s="1"/>
  <c r="AN323" i="1"/>
  <c r="AM323" i="1"/>
  <c r="AL323" i="1"/>
  <c r="AK323" i="1"/>
  <c r="AJ323" i="1"/>
  <c r="AE323" i="1"/>
  <c r="R323" i="1"/>
  <c r="AN322" i="1"/>
  <c r="AM322" i="1"/>
  <c r="AL322" i="1"/>
  <c r="AK322" i="1"/>
  <c r="AJ322" i="1"/>
  <c r="AE322" i="1"/>
  <c r="R322" i="1"/>
  <c r="AN321" i="1"/>
  <c r="AM321" i="1"/>
  <c r="AL321" i="1"/>
  <c r="AK321" i="1"/>
  <c r="AJ321" i="1"/>
  <c r="AE321" i="1"/>
  <c r="R321" i="1"/>
  <c r="AN320" i="1"/>
  <c r="AM320" i="1"/>
  <c r="AL320" i="1"/>
  <c r="AK320" i="1"/>
  <c r="AJ320" i="1"/>
  <c r="AE320" i="1"/>
  <c r="R320" i="1"/>
  <c r="AN319" i="1"/>
  <c r="AM319" i="1"/>
  <c r="AL319" i="1"/>
  <c r="AK319" i="1"/>
  <c r="AJ319" i="1"/>
  <c r="AE319" i="1"/>
  <c r="R319" i="1"/>
  <c r="AN318" i="1"/>
  <c r="AM318" i="1"/>
  <c r="AL318" i="1"/>
  <c r="AK318" i="1"/>
  <c r="AE318" i="1"/>
  <c r="R318" i="1"/>
  <c r="AJ318" i="1" s="1"/>
  <c r="AN317" i="1"/>
  <c r="AM317" i="1"/>
  <c r="AL317" i="1"/>
  <c r="AK317" i="1"/>
  <c r="AE317" i="1"/>
  <c r="R317" i="1"/>
  <c r="AJ317" i="1" s="1"/>
  <c r="AN316" i="1"/>
  <c r="AM316" i="1"/>
  <c r="AL316" i="1"/>
  <c r="AK316" i="1"/>
  <c r="AE316" i="1"/>
  <c r="R316" i="1"/>
  <c r="AJ316" i="1" s="1"/>
  <c r="AN315" i="1"/>
  <c r="AM315" i="1"/>
  <c r="AL315" i="1"/>
  <c r="AK315" i="1"/>
  <c r="AE315" i="1"/>
  <c r="R315" i="1"/>
  <c r="AJ315" i="1" s="1"/>
  <c r="AN314" i="1"/>
  <c r="AM314" i="1"/>
  <c r="AL314" i="1"/>
  <c r="AK314" i="1"/>
  <c r="AJ314" i="1"/>
  <c r="AE314" i="1"/>
  <c r="R314" i="1"/>
  <c r="AN313" i="1"/>
  <c r="AM313" i="1"/>
  <c r="AL313" i="1"/>
  <c r="AK313" i="1"/>
  <c r="AE313" i="1"/>
  <c r="R313" i="1"/>
  <c r="AJ313" i="1" s="1"/>
  <c r="AN312" i="1"/>
  <c r="AM312" i="1"/>
  <c r="AL312" i="1"/>
  <c r="AK312" i="1"/>
  <c r="AE312" i="1"/>
  <c r="R312" i="1"/>
  <c r="AJ312" i="1" s="1"/>
  <c r="AN311" i="1"/>
  <c r="AM311" i="1"/>
  <c r="AL311" i="1"/>
  <c r="AK311" i="1"/>
  <c r="AJ311" i="1"/>
  <c r="AE311" i="1"/>
  <c r="R311" i="1"/>
  <c r="AN310" i="1"/>
  <c r="AM310" i="1"/>
  <c r="AL310" i="1"/>
  <c r="AK310" i="1"/>
  <c r="AJ310" i="1"/>
  <c r="AE310" i="1"/>
  <c r="R310" i="1"/>
  <c r="AN309" i="1"/>
  <c r="AM309" i="1"/>
  <c r="AL309" i="1"/>
  <c r="AK309" i="1"/>
  <c r="AJ309" i="1"/>
  <c r="AE309" i="1"/>
  <c r="R309" i="1"/>
  <c r="AN308" i="1"/>
  <c r="AM308" i="1"/>
  <c r="AL308" i="1"/>
  <c r="AK308" i="1"/>
  <c r="AJ308" i="1"/>
  <c r="AE308" i="1"/>
  <c r="R308" i="1"/>
  <c r="AN307" i="1"/>
  <c r="AM307" i="1"/>
  <c r="AL307" i="1"/>
  <c r="AK307" i="1"/>
  <c r="AJ307" i="1"/>
  <c r="AE307" i="1"/>
  <c r="R307" i="1"/>
  <c r="AN306" i="1"/>
  <c r="AM306" i="1"/>
  <c r="AL306" i="1"/>
  <c r="AK306" i="1"/>
  <c r="AJ306" i="1"/>
  <c r="AE306" i="1"/>
  <c r="R306" i="1"/>
  <c r="AN305" i="1"/>
  <c r="AM305" i="1"/>
  <c r="AL305" i="1"/>
  <c r="AK305" i="1"/>
  <c r="AE305" i="1"/>
  <c r="R305" i="1"/>
  <c r="AJ305" i="1" s="1"/>
  <c r="AN304" i="1"/>
  <c r="AM304" i="1"/>
  <c r="AL304" i="1"/>
  <c r="AK304" i="1"/>
  <c r="AE304" i="1"/>
  <c r="R304" i="1"/>
  <c r="AJ304" i="1" s="1"/>
  <c r="AN303" i="1"/>
  <c r="AM303" i="1"/>
  <c r="AL303" i="1"/>
  <c r="AK303" i="1"/>
  <c r="AE303" i="1"/>
  <c r="R303" i="1"/>
  <c r="AJ303" i="1" s="1"/>
  <c r="AN302" i="1"/>
  <c r="AM302" i="1"/>
  <c r="AL302" i="1"/>
  <c r="AK302" i="1"/>
  <c r="AJ302" i="1"/>
  <c r="AE302" i="1"/>
  <c r="R302" i="1"/>
  <c r="AN301" i="1"/>
  <c r="AM301" i="1"/>
  <c r="AL301" i="1"/>
  <c r="AK301" i="1"/>
  <c r="AE301" i="1"/>
  <c r="R301" i="1"/>
  <c r="AJ301" i="1" s="1"/>
  <c r="AN300" i="1"/>
  <c r="AM300" i="1"/>
  <c r="AL300" i="1"/>
  <c r="AK300" i="1"/>
  <c r="AE300" i="1"/>
  <c r="R300" i="1"/>
  <c r="AJ300" i="1" s="1"/>
  <c r="AN299" i="1"/>
  <c r="AM299" i="1"/>
  <c r="AL299" i="1"/>
  <c r="AK299" i="1"/>
  <c r="AJ299" i="1"/>
  <c r="AE299" i="1"/>
  <c r="R299" i="1"/>
  <c r="AN298" i="1"/>
  <c r="AM298" i="1"/>
  <c r="AL298" i="1"/>
  <c r="AK298" i="1"/>
  <c r="AJ298" i="1"/>
  <c r="AE298" i="1"/>
  <c r="R298" i="1"/>
  <c r="AN297" i="1"/>
  <c r="AM297" i="1"/>
  <c r="AL297" i="1"/>
  <c r="AK297" i="1"/>
  <c r="AJ297" i="1"/>
  <c r="AE297" i="1"/>
  <c r="R297" i="1"/>
  <c r="AN296" i="1"/>
  <c r="AM296" i="1"/>
  <c r="AL296" i="1"/>
  <c r="AK296" i="1"/>
  <c r="AE296" i="1"/>
  <c r="R296" i="1"/>
  <c r="AJ296" i="1" s="1"/>
  <c r="AN295" i="1"/>
  <c r="AM295" i="1"/>
  <c r="AL295" i="1"/>
  <c r="AK295" i="1"/>
  <c r="AJ295" i="1"/>
  <c r="AE295" i="1"/>
  <c r="R295" i="1"/>
  <c r="AN294" i="1"/>
  <c r="AM294" i="1"/>
  <c r="AL294" i="1"/>
  <c r="AK294" i="1"/>
  <c r="AJ294" i="1"/>
  <c r="AE294" i="1"/>
  <c r="R294" i="1"/>
  <c r="AN293" i="1"/>
  <c r="AM293" i="1"/>
  <c r="AL293" i="1"/>
  <c r="AK293" i="1"/>
  <c r="AE293" i="1"/>
  <c r="R293" i="1"/>
  <c r="AJ293" i="1" s="1"/>
  <c r="AN292" i="1"/>
  <c r="AM292" i="1"/>
  <c r="AL292" i="1"/>
  <c r="AK292" i="1"/>
  <c r="AE292" i="1"/>
  <c r="R292" i="1"/>
  <c r="AJ292" i="1" s="1"/>
  <c r="AN291" i="1"/>
  <c r="AM291" i="1"/>
  <c r="AL291" i="1"/>
  <c r="AK291" i="1"/>
  <c r="AE291" i="1"/>
  <c r="R291" i="1"/>
  <c r="AJ291" i="1" s="1"/>
  <c r="AN290" i="1"/>
  <c r="AM290" i="1"/>
  <c r="AL290" i="1"/>
  <c r="AK290" i="1"/>
  <c r="AJ290" i="1"/>
  <c r="AE290" i="1"/>
  <c r="R290" i="1"/>
  <c r="AN289" i="1"/>
  <c r="AM289" i="1"/>
  <c r="AL289" i="1"/>
  <c r="AK289" i="1"/>
  <c r="AE289" i="1"/>
  <c r="R289" i="1"/>
  <c r="AJ289" i="1" s="1"/>
  <c r="AN288" i="1"/>
  <c r="AM288" i="1"/>
  <c r="AL288" i="1"/>
  <c r="AK288" i="1"/>
  <c r="AE288" i="1"/>
  <c r="R288" i="1"/>
  <c r="AJ288" i="1" s="1"/>
  <c r="AN287" i="1"/>
  <c r="AM287" i="1"/>
  <c r="AL287" i="1"/>
  <c r="AK287" i="1"/>
  <c r="AJ287" i="1"/>
  <c r="AE287" i="1"/>
  <c r="R287" i="1"/>
  <c r="AN286" i="1"/>
  <c r="AM286" i="1"/>
  <c r="AL286" i="1"/>
  <c r="AK286" i="1"/>
  <c r="AJ286" i="1"/>
  <c r="AE286" i="1"/>
  <c r="R286" i="1"/>
  <c r="AN285" i="1"/>
  <c r="AM285" i="1"/>
  <c r="AL285" i="1"/>
  <c r="AK285" i="1"/>
  <c r="AJ285" i="1"/>
  <c r="AE285" i="1"/>
  <c r="R285" i="1"/>
  <c r="AN284" i="1"/>
  <c r="AM284" i="1"/>
  <c r="AL284" i="1"/>
  <c r="AK284" i="1"/>
  <c r="AE284" i="1"/>
  <c r="R284" i="1"/>
  <c r="AJ284" i="1" s="1"/>
  <c r="AN283" i="1"/>
  <c r="AM283" i="1"/>
  <c r="AL283" i="1"/>
  <c r="AK283" i="1"/>
  <c r="AJ283" i="1"/>
  <c r="AE283" i="1"/>
  <c r="R283" i="1"/>
  <c r="AN282" i="1"/>
  <c r="AM282" i="1"/>
  <c r="AL282" i="1"/>
  <c r="AK282" i="1"/>
  <c r="AJ282" i="1"/>
  <c r="AE282" i="1"/>
  <c r="R282" i="1"/>
  <c r="AN281" i="1"/>
  <c r="AM281" i="1"/>
  <c r="AL281" i="1"/>
  <c r="AK281" i="1"/>
  <c r="AE281" i="1"/>
  <c r="R281" i="1"/>
  <c r="AJ281" i="1" s="1"/>
  <c r="AN280" i="1"/>
  <c r="AM280" i="1"/>
  <c r="AL280" i="1"/>
  <c r="AK280" i="1"/>
  <c r="AE280" i="1"/>
  <c r="R280" i="1"/>
  <c r="AJ280" i="1" s="1"/>
  <c r="AN279" i="1"/>
  <c r="AM279" i="1"/>
  <c r="AL279" i="1"/>
  <c r="AK279" i="1"/>
  <c r="AE279" i="1"/>
  <c r="R279" i="1"/>
  <c r="AJ279" i="1" s="1"/>
  <c r="AN278" i="1"/>
  <c r="AM278" i="1"/>
  <c r="AL278" i="1"/>
  <c r="AK278" i="1"/>
  <c r="AJ278" i="1"/>
  <c r="AE278" i="1"/>
  <c r="R278" i="1"/>
  <c r="AN277" i="1"/>
  <c r="AM277" i="1"/>
  <c r="AL277" i="1"/>
  <c r="AK277" i="1"/>
  <c r="AE277" i="1"/>
  <c r="R277" i="1"/>
  <c r="AJ277" i="1" s="1"/>
  <c r="AN276" i="1"/>
  <c r="AM276" i="1"/>
  <c r="AL276" i="1"/>
  <c r="AK276" i="1"/>
  <c r="AE276" i="1"/>
  <c r="R276" i="1"/>
  <c r="AJ276" i="1" s="1"/>
  <c r="AN275" i="1"/>
  <c r="AM275" i="1"/>
  <c r="AL275" i="1"/>
  <c r="AK275" i="1"/>
  <c r="AJ275" i="1"/>
  <c r="AE275" i="1"/>
  <c r="R275" i="1"/>
  <c r="AN274" i="1"/>
  <c r="AM274" i="1"/>
  <c r="AL274" i="1"/>
  <c r="AK274" i="1"/>
  <c r="AJ274" i="1"/>
  <c r="AE274" i="1"/>
  <c r="R274" i="1"/>
  <c r="AN273" i="1"/>
  <c r="AM273" i="1"/>
  <c r="AL273" i="1"/>
  <c r="AK273" i="1"/>
  <c r="AJ273" i="1"/>
  <c r="AE273" i="1"/>
  <c r="R273" i="1"/>
  <c r="AN272" i="1"/>
  <c r="AM272" i="1"/>
  <c r="AL272" i="1"/>
  <c r="AK272" i="1"/>
  <c r="AE272" i="1"/>
  <c r="R272" i="1"/>
  <c r="AJ272" i="1" s="1"/>
  <c r="AN271" i="1"/>
  <c r="AM271" i="1"/>
  <c r="AL271" i="1"/>
  <c r="AK271" i="1"/>
  <c r="AJ271" i="1"/>
  <c r="AE271" i="1"/>
  <c r="R271" i="1"/>
  <c r="AN270" i="1"/>
  <c r="AM270" i="1"/>
  <c r="AL270" i="1"/>
  <c r="AK270" i="1"/>
  <c r="AJ270" i="1"/>
  <c r="AE270" i="1"/>
  <c r="R270" i="1"/>
  <c r="AN269" i="1"/>
  <c r="AM269" i="1"/>
  <c r="AL269" i="1"/>
  <c r="AK269" i="1"/>
  <c r="AE269" i="1"/>
  <c r="R269" i="1"/>
  <c r="AJ269" i="1" s="1"/>
  <c r="AN268" i="1"/>
  <c r="AM268" i="1"/>
  <c r="AL268" i="1"/>
  <c r="AK268" i="1"/>
  <c r="AE268" i="1"/>
  <c r="R268" i="1"/>
  <c r="AJ268" i="1" s="1"/>
  <c r="AN267" i="1"/>
  <c r="AM267" i="1"/>
  <c r="AL267" i="1"/>
  <c r="AK267" i="1"/>
  <c r="AE267" i="1"/>
  <c r="R267" i="1"/>
  <c r="AJ267" i="1" s="1"/>
  <c r="AN266" i="1"/>
  <c r="AM266" i="1"/>
  <c r="AL266" i="1"/>
  <c r="AK266" i="1"/>
  <c r="AJ266" i="1"/>
  <c r="AE266" i="1"/>
  <c r="R266" i="1"/>
  <c r="AN265" i="1"/>
  <c r="AM265" i="1"/>
  <c r="AL265" i="1"/>
  <c r="AK265" i="1"/>
  <c r="AE265" i="1"/>
  <c r="R265" i="1"/>
  <c r="AJ265" i="1" s="1"/>
  <c r="AN264" i="1"/>
  <c r="AM264" i="1"/>
  <c r="AL264" i="1"/>
  <c r="AK264" i="1"/>
  <c r="AE264" i="1"/>
  <c r="R264" i="1"/>
  <c r="AJ264" i="1" s="1"/>
  <c r="AN263" i="1"/>
  <c r="AM263" i="1"/>
  <c r="AL263" i="1"/>
  <c r="AK263" i="1"/>
  <c r="AJ263" i="1"/>
  <c r="AE263" i="1"/>
  <c r="R263" i="1"/>
  <c r="AN262" i="1"/>
  <c r="AM262" i="1"/>
  <c r="AL262" i="1"/>
  <c r="AK262" i="1"/>
  <c r="AJ262" i="1"/>
  <c r="AE262" i="1"/>
  <c r="R262" i="1"/>
  <c r="AN261" i="1"/>
  <c r="AM261" i="1"/>
  <c r="AL261" i="1"/>
  <c r="AK261" i="1"/>
  <c r="AJ261" i="1"/>
  <c r="AE261" i="1"/>
  <c r="R261" i="1"/>
  <c r="AN260" i="1"/>
  <c r="AM260" i="1"/>
  <c r="AL260" i="1"/>
  <c r="AK260" i="1"/>
  <c r="AE260" i="1"/>
  <c r="R260" i="1"/>
  <c r="AJ260" i="1" s="1"/>
  <c r="AN259" i="1"/>
  <c r="AM259" i="1"/>
  <c r="AL259" i="1"/>
  <c r="AK259" i="1"/>
  <c r="AJ259" i="1"/>
  <c r="AE259" i="1"/>
  <c r="R259" i="1"/>
  <c r="AN258" i="1"/>
  <c r="AM258" i="1"/>
  <c r="AL258" i="1"/>
  <c r="AK258" i="1"/>
  <c r="AE258" i="1"/>
  <c r="R258" i="1"/>
  <c r="AJ258" i="1" s="1"/>
  <c r="AN257" i="1"/>
  <c r="AM257" i="1"/>
  <c r="AL257" i="1"/>
  <c r="AK257" i="1"/>
  <c r="AE257" i="1"/>
  <c r="R257" i="1"/>
  <c r="AJ257" i="1" s="1"/>
  <c r="AN256" i="1"/>
  <c r="AM256" i="1"/>
  <c r="AL256" i="1"/>
  <c r="AK256" i="1"/>
  <c r="AE256" i="1"/>
  <c r="R256" i="1"/>
  <c r="AJ256" i="1" s="1"/>
  <c r="AN255" i="1"/>
  <c r="AM255" i="1"/>
  <c r="AL255" i="1"/>
  <c r="AK255" i="1"/>
  <c r="AE255" i="1"/>
  <c r="R255" i="1"/>
  <c r="AJ255" i="1" s="1"/>
  <c r="AN254" i="1"/>
  <c r="AM254" i="1"/>
  <c r="AL254" i="1"/>
  <c r="AK254" i="1"/>
  <c r="AJ254" i="1"/>
  <c r="AE254" i="1"/>
  <c r="R254" i="1"/>
  <c r="AN253" i="1"/>
  <c r="AM253" i="1"/>
  <c r="AL253" i="1"/>
  <c r="AK253" i="1"/>
  <c r="AE253" i="1"/>
  <c r="R253" i="1"/>
  <c r="AJ253" i="1" s="1"/>
  <c r="AN252" i="1"/>
  <c r="AM252" i="1"/>
  <c r="AL252" i="1"/>
  <c r="AK252" i="1"/>
  <c r="AE252" i="1"/>
  <c r="R252" i="1"/>
  <c r="AJ252" i="1" s="1"/>
  <c r="AN251" i="1"/>
  <c r="AM251" i="1"/>
  <c r="AL251" i="1"/>
  <c r="AK251" i="1"/>
  <c r="AJ251" i="1"/>
  <c r="AE251" i="1"/>
  <c r="R251" i="1"/>
  <c r="AN250" i="1"/>
  <c r="AM250" i="1"/>
  <c r="AL250" i="1"/>
  <c r="AK250" i="1"/>
  <c r="AJ250" i="1"/>
  <c r="AE250" i="1"/>
  <c r="R250" i="1"/>
  <c r="AN249" i="1"/>
  <c r="AM249" i="1"/>
  <c r="AL249" i="1"/>
  <c r="AK249" i="1"/>
  <c r="AJ249" i="1"/>
  <c r="AE249" i="1"/>
  <c r="R249" i="1"/>
  <c r="AN248" i="1"/>
  <c r="AM248" i="1"/>
  <c r="AL248" i="1"/>
  <c r="AK248" i="1"/>
  <c r="AE248" i="1"/>
  <c r="R248" i="1"/>
  <c r="AJ248" i="1" s="1"/>
  <c r="AN247" i="1"/>
  <c r="AM247" i="1"/>
  <c r="AL247" i="1"/>
  <c r="AK247" i="1"/>
  <c r="AJ247" i="1"/>
  <c r="AE247" i="1"/>
  <c r="R247" i="1"/>
  <c r="AN246" i="1"/>
  <c r="AM246" i="1"/>
  <c r="AL246" i="1"/>
  <c r="AK246" i="1"/>
  <c r="AJ246" i="1"/>
  <c r="AE246" i="1"/>
  <c r="R246" i="1"/>
  <c r="AN245" i="1"/>
  <c r="AM245" i="1"/>
  <c r="AL245" i="1"/>
  <c r="AK245" i="1"/>
  <c r="AE245" i="1"/>
  <c r="R245" i="1"/>
  <c r="AJ245" i="1" s="1"/>
  <c r="AN244" i="1"/>
  <c r="AM244" i="1"/>
  <c r="AL244" i="1"/>
  <c r="AK244" i="1"/>
  <c r="AE244" i="1"/>
  <c r="R244" i="1"/>
  <c r="AJ244" i="1" s="1"/>
  <c r="AN243" i="1"/>
  <c r="AM243" i="1"/>
  <c r="AL243" i="1"/>
  <c r="AK243" i="1"/>
  <c r="AE243" i="1"/>
  <c r="R243" i="1"/>
  <c r="AJ243" i="1" s="1"/>
  <c r="AN242" i="1"/>
  <c r="AM242" i="1"/>
  <c r="AL242" i="1"/>
  <c r="AK242" i="1"/>
  <c r="AJ242" i="1"/>
  <c r="AE242" i="1"/>
  <c r="R242" i="1"/>
  <c r="AN241" i="1"/>
  <c r="AM241" i="1"/>
  <c r="AL241" i="1"/>
  <c r="AK241" i="1"/>
  <c r="AE241" i="1"/>
  <c r="R241" i="1"/>
  <c r="AJ241" i="1" s="1"/>
  <c r="AN240" i="1"/>
  <c r="AM240" i="1"/>
  <c r="AL240" i="1"/>
  <c r="AK240" i="1"/>
  <c r="AE240" i="1"/>
  <c r="R240" i="1"/>
  <c r="AJ240" i="1" s="1"/>
  <c r="AN239" i="1"/>
  <c r="AM239" i="1"/>
  <c r="AL239" i="1"/>
  <c r="AK239" i="1"/>
  <c r="AJ239" i="1"/>
  <c r="AE239" i="1"/>
  <c r="R239" i="1"/>
  <c r="AN238" i="1"/>
  <c r="AM238" i="1"/>
  <c r="AL238" i="1"/>
  <c r="AK238" i="1"/>
  <c r="AJ238" i="1"/>
  <c r="AE238" i="1"/>
  <c r="R238" i="1"/>
  <c r="AN237" i="1"/>
  <c r="AM237" i="1"/>
  <c r="AL237" i="1"/>
  <c r="AK237" i="1"/>
  <c r="AJ237" i="1"/>
  <c r="AE237" i="1"/>
  <c r="R237" i="1"/>
  <c r="AN236" i="1"/>
  <c r="AM236" i="1"/>
  <c r="AL236" i="1"/>
  <c r="AK236" i="1"/>
  <c r="AE236" i="1"/>
  <c r="R236" i="1"/>
  <c r="AJ236" i="1" s="1"/>
  <c r="AN235" i="1"/>
  <c r="AM235" i="1"/>
  <c r="AL235" i="1"/>
  <c r="AK235" i="1"/>
  <c r="AJ235" i="1"/>
  <c r="AE235" i="1"/>
  <c r="R235" i="1"/>
  <c r="AN234" i="1"/>
  <c r="AM234" i="1"/>
  <c r="AL234" i="1"/>
  <c r="AK234" i="1"/>
  <c r="AJ234" i="1"/>
  <c r="AE234" i="1"/>
  <c r="R234" i="1"/>
  <c r="AN233" i="1"/>
  <c r="AM233" i="1"/>
  <c r="AL233" i="1"/>
  <c r="AK233" i="1"/>
  <c r="AE233" i="1"/>
  <c r="R233" i="1"/>
  <c r="AJ233" i="1" s="1"/>
  <c r="AN232" i="1"/>
  <c r="AM232" i="1"/>
  <c r="AL232" i="1"/>
  <c r="AK232" i="1"/>
  <c r="AE232" i="1"/>
  <c r="R232" i="1"/>
  <c r="AJ232" i="1" s="1"/>
  <c r="AN231" i="1"/>
  <c r="AM231" i="1"/>
  <c r="AL231" i="1"/>
  <c r="AK231" i="1"/>
  <c r="AE231" i="1"/>
  <c r="R231" i="1"/>
  <c r="AJ231" i="1" s="1"/>
  <c r="AN230" i="1"/>
  <c r="AM230" i="1"/>
  <c r="AL230" i="1"/>
  <c r="AK230" i="1"/>
  <c r="AJ230" i="1"/>
  <c r="AE230" i="1"/>
  <c r="R230" i="1"/>
  <c r="AN229" i="1"/>
  <c r="AM229" i="1"/>
  <c r="AL229" i="1"/>
  <c r="AK229" i="1"/>
  <c r="AE229" i="1"/>
  <c r="R229" i="1"/>
  <c r="AJ229" i="1" s="1"/>
  <c r="AN228" i="1"/>
  <c r="AM228" i="1"/>
  <c r="AL228" i="1"/>
  <c r="AK228" i="1"/>
  <c r="AE228" i="1"/>
  <c r="R228" i="1"/>
  <c r="AJ228" i="1" s="1"/>
  <c r="AN227" i="1"/>
  <c r="AM227" i="1"/>
  <c r="AL227" i="1"/>
  <c r="AK227" i="1"/>
  <c r="AJ227" i="1"/>
  <c r="AE227" i="1"/>
  <c r="R227" i="1"/>
  <c r="AN226" i="1"/>
  <c r="AM226" i="1"/>
  <c r="AL226" i="1"/>
  <c r="AK226" i="1"/>
  <c r="AJ226" i="1"/>
  <c r="AE226" i="1"/>
  <c r="R226" i="1"/>
  <c r="AN225" i="1"/>
  <c r="AM225" i="1"/>
  <c r="AL225" i="1"/>
  <c r="AK225" i="1"/>
  <c r="AJ225" i="1"/>
  <c r="AE225" i="1"/>
  <c r="R225" i="1"/>
  <c r="AN224" i="1"/>
  <c r="AM224" i="1"/>
  <c r="AL224" i="1"/>
  <c r="AK224" i="1"/>
  <c r="AE224" i="1"/>
  <c r="R224" i="1"/>
  <c r="AJ224" i="1" s="1"/>
  <c r="AN223" i="1"/>
  <c r="AM223" i="1"/>
  <c r="AL223" i="1"/>
  <c r="AK223" i="1"/>
  <c r="AJ223" i="1"/>
  <c r="AE223" i="1"/>
  <c r="R223" i="1"/>
  <c r="AN222" i="1"/>
  <c r="AM222" i="1"/>
  <c r="AL222" i="1"/>
  <c r="AK222" i="1"/>
  <c r="AJ222" i="1"/>
  <c r="AE222" i="1"/>
  <c r="R222" i="1"/>
  <c r="AN221" i="1"/>
  <c r="AM221" i="1"/>
  <c r="AL221" i="1"/>
  <c r="AK221" i="1"/>
  <c r="AE221" i="1"/>
  <c r="R221" i="1"/>
  <c r="AJ221" i="1" s="1"/>
  <c r="AN220" i="1"/>
  <c r="AM220" i="1"/>
  <c r="AL220" i="1"/>
  <c r="AK220" i="1"/>
  <c r="AE220" i="1"/>
  <c r="R220" i="1"/>
  <c r="AJ220" i="1" s="1"/>
  <c r="AN219" i="1"/>
  <c r="AM219" i="1"/>
  <c r="AL219" i="1"/>
  <c r="AK219" i="1"/>
  <c r="AE219" i="1"/>
  <c r="R219" i="1"/>
  <c r="AJ219" i="1" s="1"/>
  <c r="AN218" i="1"/>
  <c r="AM218" i="1"/>
  <c r="AL218" i="1"/>
  <c r="AK218" i="1"/>
  <c r="AJ218" i="1"/>
  <c r="AE218" i="1"/>
  <c r="R218" i="1"/>
  <c r="AN217" i="1"/>
  <c r="AM217" i="1"/>
  <c r="AL217" i="1"/>
  <c r="AK217" i="1"/>
  <c r="AE217" i="1"/>
  <c r="R217" i="1"/>
  <c r="AJ217" i="1" s="1"/>
  <c r="AN216" i="1"/>
  <c r="AM216" i="1"/>
  <c r="AL216" i="1"/>
  <c r="AK216" i="1"/>
  <c r="AE216" i="1"/>
  <c r="R216" i="1"/>
  <c r="AJ216" i="1" s="1"/>
  <c r="AN215" i="1"/>
  <c r="AM215" i="1"/>
  <c r="AL215" i="1"/>
  <c r="AK215" i="1"/>
  <c r="AJ215" i="1"/>
  <c r="AE215" i="1"/>
  <c r="R215" i="1"/>
  <c r="AN214" i="1"/>
  <c r="AM214" i="1"/>
  <c r="AL214" i="1"/>
  <c r="AK214" i="1"/>
  <c r="AJ214" i="1"/>
  <c r="AE214" i="1"/>
  <c r="R214" i="1"/>
  <c r="AN213" i="1"/>
  <c r="AM213" i="1"/>
  <c r="AL213" i="1"/>
  <c r="AK213" i="1"/>
  <c r="AJ213" i="1"/>
  <c r="AE213" i="1"/>
  <c r="R213" i="1"/>
  <c r="AN212" i="1"/>
  <c r="AM212" i="1"/>
  <c r="AL212" i="1"/>
  <c r="AK212" i="1"/>
  <c r="AE212" i="1"/>
  <c r="R212" i="1"/>
  <c r="AJ212" i="1" s="1"/>
  <c r="AN211" i="1"/>
  <c r="AM211" i="1"/>
  <c r="AL211" i="1"/>
  <c r="AK211" i="1"/>
  <c r="AJ211" i="1"/>
  <c r="AE211" i="1"/>
  <c r="R211" i="1"/>
  <c r="AN210" i="1"/>
  <c r="AM210" i="1"/>
  <c r="AL210" i="1"/>
  <c r="AK210" i="1"/>
  <c r="AJ210" i="1"/>
  <c r="AE210" i="1"/>
  <c r="R210" i="1"/>
  <c r="AN209" i="1"/>
  <c r="AM209" i="1"/>
  <c r="AL209" i="1"/>
  <c r="AK209" i="1"/>
  <c r="AE209" i="1"/>
  <c r="R209" i="1"/>
  <c r="AJ209" i="1" s="1"/>
  <c r="AN208" i="1"/>
  <c r="AM208" i="1"/>
  <c r="AL208" i="1"/>
  <c r="AK208" i="1"/>
  <c r="AE208" i="1"/>
  <c r="R208" i="1"/>
  <c r="AJ208" i="1" s="1"/>
  <c r="AN207" i="1"/>
  <c r="AM207" i="1"/>
  <c r="AL207" i="1"/>
  <c r="AK207" i="1"/>
  <c r="AE207" i="1"/>
  <c r="R207" i="1"/>
  <c r="AJ207" i="1" s="1"/>
  <c r="AN206" i="1"/>
  <c r="AM206" i="1"/>
  <c r="AL206" i="1"/>
  <c r="AK206" i="1"/>
  <c r="AJ206" i="1"/>
  <c r="AE206" i="1"/>
  <c r="R206" i="1"/>
  <c r="AN205" i="1"/>
  <c r="AM205" i="1"/>
  <c r="AL205" i="1"/>
  <c r="AK205" i="1"/>
  <c r="AE205" i="1"/>
  <c r="R205" i="1"/>
  <c r="AJ205" i="1" s="1"/>
  <c r="AN204" i="1"/>
  <c r="AM204" i="1"/>
  <c r="AL204" i="1"/>
  <c r="AK204" i="1"/>
  <c r="AE204" i="1"/>
  <c r="R204" i="1"/>
  <c r="AJ204" i="1" s="1"/>
  <c r="AN203" i="1"/>
  <c r="AM203" i="1"/>
  <c r="AL203" i="1"/>
  <c r="AK203" i="1"/>
  <c r="AJ203" i="1"/>
  <c r="AE203" i="1"/>
  <c r="R203" i="1"/>
  <c r="AN202" i="1"/>
  <c r="AM202" i="1"/>
  <c r="AL202" i="1"/>
  <c r="AK202" i="1"/>
  <c r="AJ202" i="1"/>
  <c r="AE202" i="1"/>
  <c r="R202" i="1"/>
  <c r="AN201" i="1"/>
  <c r="AM201" i="1"/>
  <c r="AL201" i="1"/>
  <c r="AK201" i="1"/>
  <c r="AJ201" i="1"/>
  <c r="AE201" i="1"/>
  <c r="R201" i="1"/>
  <c r="AN200" i="1"/>
  <c r="AM200" i="1"/>
  <c r="AL200" i="1"/>
  <c r="AK200" i="1"/>
  <c r="AE200" i="1"/>
  <c r="R200" i="1"/>
  <c r="AJ200" i="1" s="1"/>
  <c r="AN199" i="1"/>
  <c r="AM199" i="1"/>
  <c r="AL199" i="1"/>
  <c r="AK199" i="1"/>
  <c r="AJ199" i="1"/>
  <c r="AE199" i="1"/>
  <c r="R199" i="1"/>
  <c r="AN198" i="1"/>
  <c r="AM198" i="1"/>
  <c r="AL198" i="1"/>
  <c r="AK198" i="1"/>
  <c r="AJ198" i="1"/>
  <c r="AE198" i="1"/>
  <c r="R198" i="1"/>
  <c r="AN197" i="1"/>
  <c r="AM197" i="1"/>
  <c r="AL197" i="1"/>
  <c r="AK197" i="1"/>
  <c r="AE197" i="1"/>
  <c r="R197" i="1"/>
  <c r="AJ197" i="1" s="1"/>
  <c r="AN196" i="1"/>
  <c r="AM196" i="1"/>
  <c r="AL196" i="1"/>
  <c r="AK196" i="1"/>
  <c r="AE196" i="1"/>
  <c r="R196" i="1"/>
  <c r="AJ196" i="1" s="1"/>
  <c r="AN195" i="1"/>
  <c r="AM195" i="1"/>
  <c r="AL195" i="1"/>
  <c r="AK195" i="1"/>
  <c r="AE195" i="1"/>
  <c r="R195" i="1"/>
  <c r="AJ195" i="1" s="1"/>
  <c r="AN194" i="1"/>
  <c r="AM194" i="1"/>
  <c r="AL194" i="1"/>
  <c r="AK194" i="1"/>
  <c r="AJ194" i="1"/>
  <c r="AE194" i="1"/>
  <c r="R194" i="1"/>
  <c r="AN193" i="1"/>
  <c r="AM193" i="1"/>
  <c r="AL193" i="1"/>
  <c r="AK193" i="1"/>
  <c r="AE193" i="1"/>
  <c r="R193" i="1"/>
  <c r="AJ193" i="1" s="1"/>
  <c r="AN192" i="1"/>
  <c r="AM192" i="1"/>
  <c r="AL192" i="1"/>
  <c r="AK192" i="1"/>
  <c r="AE192" i="1"/>
  <c r="R192" i="1"/>
  <c r="AJ192" i="1" s="1"/>
  <c r="AN191" i="1"/>
  <c r="AM191" i="1"/>
  <c r="AL191" i="1"/>
  <c r="AK191" i="1"/>
  <c r="AJ191" i="1"/>
  <c r="AE191" i="1"/>
  <c r="R191" i="1"/>
  <c r="AN190" i="1"/>
  <c r="AM190" i="1"/>
  <c r="AL190" i="1"/>
  <c r="AK190" i="1"/>
  <c r="AJ190" i="1"/>
  <c r="AE190" i="1"/>
  <c r="R190" i="1"/>
  <c r="AN189" i="1"/>
  <c r="AM189" i="1"/>
  <c r="AL189" i="1"/>
  <c r="AK189" i="1"/>
  <c r="AJ189" i="1"/>
  <c r="AE189" i="1"/>
  <c r="R189" i="1"/>
  <c r="AN188" i="1"/>
  <c r="AM188" i="1"/>
  <c r="AL188" i="1"/>
  <c r="AK188" i="1"/>
  <c r="AE188" i="1"/>
  <c r="R188" i="1"/>
  <c r="AJ188" i="1" s="1"/>
  <c r="AN187" i="1"/>
  <c r="AM187" i="1"/>
  <c r="AL187" i="1"/>
  <c r="AK187" i="1"/>
  <c r="AJ187" i="1"/>
  <c r="AE187" i="1"/>
  <c r="R187" i="1"/>
  <c r="AN186" i="1"/>
  <c r="AM186" i="1"/>
  <c r="AL186" i="1"/>
  <c r="AK186" i="1"/>
  <c r="AJ186" i="1"/>
  <c r="AE186" i="1"/>
  <c r="R186" i="1"/>
  <c r="AN185" i="1"/>
  <c r="AM185" i="1"/>
  <c r="AL185" i="1"/>
  <c r="AK185" i="1"/>
  <c r="AE185" i="1"/>
  <c r="R185" i="1"/>
  <c r="AJ185" i="1" s="1"/>
  <c r="AN184" i="1"/>
  <c r="AM184" i="1"/>
  <c r="AL184" i="1"/>
  <c r="AK184" i="1"/>
  <c r="AE184" i="1"/>
  <c r="R184" i="1"/>
  <c r="AJ184" i="1" s="1"/>
  <c r="AN183" i="1"/>
  <c r="AM183" i="1"/>
  <c r="AL183" i="1"/>
  <c r="AK183" i="1"/>
  <c r="AE183" i="1"/>
  <c r="R183" i="1"/>
  <c r="AJ183" i="1" s="1"/>
  <c r="AN182" i="1"/>
  <c r="AM182" i="1"/>
  <c r="AL182" i="1"/>
  <c r="AK182" i="1"/>
  <c r="AJ182" i="1"/>
  <c r="AE182" i="1"/>
  <c r="R182" i="1"/>
  <c r="AN181" i="1"/>
  <c r="AM181" i="1"/>
  <c r="AL181" i="1"/>
  <c r="AK181" i="1"/>
  <c r="AE181" i="1"/>
  <c r="R181" i="1"/>
  <c r="AJ181" i="1" s="1"/>
  <c r="AN180" i="1"/>
  <c r="AM180" i="1"/>
  <c r="AL180" i="1"/>
  <c r="AK180" i="1"/>
  <c r="AE180" i="1"/>
  <c r="R180" i="1"/>
  <c r="AJ180" i="1" s="1"/>
  <c r="AN179" i="1"/>
  <c r="AM179" i="1"/>
  <c r="AL179" i="1"/>
  <c r="AK179" i="1"/>
  <c r="AJ179" i="1"/>
  <c r="AE179" i="1"/>
  <c r="R179" i="1"/>
  <c r="AN178" i="1"/>
  <c r="AM178" i="1"/>
  <c r="AL178" i="1"/>
  <c r="AK178" i="1"/>
  <c r="AJ178" i="1"/>
  <c r="AE178" i="1"/>
  <c r="R178" i="1"/>
  <c r="AN177" i="1"/>
  <c r="AM177" i="1"/>
  <c r="AL177" i="1"/>
  <c r="AK177" i="1"/>
  <c r="AJ177" i="1"/>
  <c r="AE177" i="1"/>
  <c r="R177" i="1"/>
  <c r="AN176" i="1"/>
  <c r="AM176" i="1"/>
  <c r="AL176" i="1"/>
  <c r="AK176" i="1"/>
  <c r="AE176" i="1"/>
  <c r="R176" i="1"/>
  <c r="AJ176" i="1" s="1"/>
  <c r="AN175" i="1"/>
  <c r="AM175" i="1"/>
  <c r="AL175" i="1"/>
  <c r="AK175" i="1"/>
  <c r="AJ175" i="1"/>
  <c r="AE175" i="1"/>
  <c r="R175" i="1"/>
  <c r="AN174" i="1"/>
  <c r="AM174" i="1"/>
  <c r="AL174" i="1"/>
  <c r="AK174" i="1"/>
  <c r="AJ174" i="1"/>
  <c r="AE174" i="1"/>
  <c r="R174" i="1"/>
  <c r="AN173" i="1"/>
  <c r="AM173" i="1"/>
  <c r="AL173" i="1"/>
  <c r="AK173" i="1"/>
  <c r="AE173" i="1"/>
  <c r="R173" i="1"/>
  <c r="AJ173" i="1" s="1"/>
  <c r="AN172" i="1"/>
  <c r="AM172" i="1"/>
  <c r="AL172" i="1"/>
  <c r="AK172" i="1"/>
  <c r="AE172" i="1"/>
  <c r="R172" i="1"/>
  <c r="AJ172" i="1" s="1"/>
  <c r="AN171" i="1"/>
  <c r="AM171" i="1"/>
  <c r="AL171" i="1"/>
  <c r="AK171" i="1"/>
  <c r="AE171" i="1"/>
  <c r="R171" i="1"/>
  <c r="AJ171" i="1" s="1"/>
  <c r="AN170" i="1"/>
  <c r="AM170" i="1"/>
  <c r="AL170" i="1"/>
  <c r="AK170" i="1"/>
  <c r="AJ170" i="1"/>
  <c r="AE170" i="1"/>
  <c r="R170" i="1"/>
  <c r="AN169" i="1"/>
  <c r="AM169" i="1"/>
  <c r="AL169" i="1"/>
  <c r="AK169" i="1"/>
  <c r="AE169" i="1"/>
  <c r="R169" i="1"/>
  <c r="AJ169" i="1" s="1"/>
  <c r="AN168" i="1"/>
  <c r="AM168" i="1"/>
  <c r="AL168" i="1"/>
  <c r="AK168" i="1"/>
  <c r="AE168" i="1"/>
  <c r="R168" i="1"/>
  <c r="AJ168" i="1" s="1"/>
  <c r="AN167" i="1"/>
  <c r="AM167" i="1"/>
  <c r="AL167" i="1"/>
  <c r="AK167" i="1"/>
  <c r="AJ167" i="1"/>
  <c r="AE167" i="1"/>
  <c r="R167" i="1"/>
  <c r="AN166" i="1"/>
  <c r="AM166" i="1"/>
  <c r="AL166" i="1"/>
  <c r="AK166" i="1"/>
  <c r="AJ166" i="1"/>
  <c r="AE166" i="1"/>
  <c r="R166" i="1"/>
  <c r="AN165" i="1"/>
  <c r="AM165" i="1"/>
  <c r="AL165" i="1"/>
  <c r="AK165" i="1"/>
  <c r="AJ165" i="1"/>
  <c r="AE165" i="1"/>
  <c r="R165" i="1"/>
  <c r="AN164" i="1"/>
  <c r="AM164" i="1"/>
  <c r="AL164" i="1"/>
  <c r="AK164" i="1"/>
  <c r="AE164" i="1"/>
  <c r="R164" i="1"/>
  <c r="AJ164" i="1" s="1"/>
  <c r="AN163" i="1"/>
  <c r="AM163" i="1"/>
  <c r="AL163" i="1"/>
  <c r="AK163" i="1"/>
  <c r="AJ163" i="1"/>
  <c r="AE163" i="1"/>
  <c r="R163" i="1"/>
  <c r="AN162" i="1"/>
  <c r="AM162" i="1"/>
  <c r="AL162" i="1"/>
  <c r="AK162" i="1"/>
  <c r="AJ162" i="1"/>
  <c r="AE162" i="1"/>
  <c r="R162" i="1"/>
  <c r="AN161" i="1"/>
  <c r="AM161" i="1"/>
  <c r="AL161" i="1"/>
  <c r="AK161" i="1"/>
  <c r="AE161" i="1"/>
  <c r="R161" i="1"/>
  <c r="AJ161" i="1" s="1"/>
  <c r="AN160" i="1"/>
  <c r="AM160" i="1"/>
  <c r="AL160" i="1"/>
  <c r="AK160" i="1"/>
  <c r="AE160" i="1"/>
  <c r="R160" i="1"/>
  <c r="AJ160" i="1" s="1"/>
  <c r="AN159" i="1"/>
  <c r="AM159" i="1"/>
  <c r="AL159" i="1"/>
  <c r="AK159" i="1"/>
  <c r="AE159" i="1"/>
  <c r="R159" i="1"/>
  <c r="AJ159" i="1" s="1"/>
  <c r="AN158" i="1"/>
  <c r="AM158" i="1"/>
  <c r="AL158" i="1"/>
  <c r="AK158" i="1"/>
  <c r="AJ158" i="1"/>
  <c r="AE158" i="1"/>
  <c r="R158" i="1"/>
  <c r="AN157" i="1"/>
  <c r="AM157" i="1"/>
  <c r="AL157" i="1"/>
  <c r="AK157" i="1"/>
  <c r="AE157" i="1"/>
  <c r="R157" i="1"/>
  <c r="AJ157" i="1" s="1"/>
  <c r="AN156" i="1"/>
  <c r="AM156" i="1"/>
  <c r="AL156" i="1"/>
  <c r="AK156" i="1"/>
  <c r="AE156" i="1"/>
  <c r="R156" i="1"/>
  <c r="AJ156" i="1" s="1"/>
  <c r="AN155" i="1"/>
  <c r="AM155" i="1"/>
  <c r="AL155" i="1"/>
  <c r="AK155" i="1"/>
  <c r="AJ155" i="1"/>
  <c r="AE155" i="1"/>
  <c r="R155" i="1"/>
  <c r="AN154" i="1"/>
  <c r="AM154" i="1"/>
  <c r="AL154" i="1"/>
  <c r="AK154" i="1"/>
  <c r="AJ154" i="1"/>
  <c r="AE154" i="1"/>
  <c r="R154" i="1"/>
  <c r="AN153" i="1"/>
  <c r="AM153" i="1"/>
  <c r="AL153" i="1"/>
  <c r="AK153" i="1"/>
  <c r="AJ153" i="1"/>
  <c r="AE153" i="1"/>
  <c r="R153" i="1"/>
  <c r="AN152" i="1"/>
  <c r="AM152" i="1"/>
  <c r="AL152" i="1"/>
  <c r="AK152" i="1"/>
  <c r="AE152" i="1"/>
  <c r="R152" i="1"/>
  <c r="AJ152" i="1" s="1"/>
  <c r="AN151" i="1"/>
  <c r="AM151" i="1"/>
  <c r="AL151" i="1"/>
  <c r="AK151" i="1"/>
  <c r="AJ151" i="1"/>
  <c r="AE151" i="1"/>
  <c r="R151" i="1"/>
  <c r="AN150" i="1"/>
  <c r="AM150" i="1"/>
  <c r="AL150" i="1"/>
  <c r="AK150" i="1"/>
  <c r="AJ150" i="1"/>
  <c r="AE150" i="1"/>
  <c r="R150" i="1"/>
  <c r="AN149" i="1"/>
  <c r="AM149" i="1"/>
  <c r="AL149" i="1"/>
  <c r="AK149" i="1"/>
  <c r="AE149" i="1"/>
  <c r="R149" i="1"/>
  <c r="AJ149" i="1" s="1"/>
  <c r="AN148" i="1"/>
  <c r="AM148" i="1"/>
  <c r="AL148" i="1"/>
  <c r="AK148" i="1"/>
  <c r="AE148" i="1"/>
  <c r="R148" i="1"/>
  <c r="AJ148" i="1" s="1"/>
  <c r="AN147" i="1"/>
  <c r="AM147" i="1"/>
  <c r="AL147" i="1"/>
  <c r="AK147" i="1"/>
  <c r="AE147" i="1"/>
  <c r="R147" i="1"/>
  <c r="AJ147" i="1" s="1"/>
  <c r="AN146" i="1"/>
  <c r="AM146" i="1"/>
  <c r="AL146" i="1"/>
  <c r="AK146" i="1"/>
  <c r="AJ146" i="1"/>
  <c r="AE146" i="1"/>
  <c r="R146" i="1"/>
  <c r="AN145" i="1"/>
  <c r="AM145" i="1"/>
  <c r="AL145" i="1"/>
  <c r="AK145" i="1"/>
  <c r="AE145" i="1"/>
  <c r="R145" i="1"/>
  <c r="AJ145" i="1" s="1"/>
  <c r="AN144" i="1"/>
  <c r="AM144" i="1"/>
  <c r="AL144" i="1"/>
  <c r="AK144" i="1"/>
  <c r="AE144" i="1"/>
  <c r="R144" i="1"/>
  <c r="AJ144" i="1" s="1"/>
  <c r="AN143" i="1"/>
  <c r="AM143" i="1"/>
  <c r="AL143" i="1"/>
  <c r="AK143" i="1"/>
  <c r="AJ143" i="1"/>
  <c r="AE143" i="1"/>
  <c r="R143" i="1"/>
  <c r="AN142" i="1"/>
  <c r="AM142" i="1"/>
  <c r="AL142" i="1"/>
  <c r="AK142" i="1"/>
  <c r="AJ142" i="1"/>
  <c r="AE142" i="1"/>
  <c r="R142" i="1"/>
  <c r="AN141" i="1"/>
  <c r="AM141" i="1"/>
  <c r="AL141" i="1"/>
  <c r="AK141" i="1"/>
  <c r="AJ141" i="1"/>
  <c r="AE141" i="1"/>
  <c r="R141" i="1"/>
  <c r="AN140" i="1"/>
  <c r="AM140" i="1"/>
  <c r="AL140" i="1"/>
  <c r="AK140" i="1"/>
  <c r="AE140" i="1"/>
  <c r="R140" i="1"/>
  <c r="AJ140" i="1" s="1"/>
  <c r="AN139" i="1"/>
  <c r="AM139" i="1"/>
  <c r="AL139" i="1"/>
  <c r="AK139" i="1"/>
  <c r="AJ139" i="1"/>
  <c r="AE139" i="1"/>
  <c r="R139" i="1"/>
  <c r="AN138" i="1"/>
  <c r="AM138" i="1"/>
  <c r="AL138" i="1"/>
  <c r="AK138" i="1"/>
  <c r="AJ138" i="1"/>
  <c r="AE138" i="1"/>
  <c r="R138" i="1"/>
  <c r="AN137" i="1"/>
  <c r="AM137" i="1"/>
  <c r="AL137" i="1"/>
  <c r="AK137" i="1"/>
  <c r="AE137" i="1"/>
  <c r="R137" i="1"/>
  <c r="AJ137" i="1" s="1"/>
  <c r="AN136" i="1"/>
  <c r="AM136" i="1"/>
  <c r="AL136" i="1"/>
  <c r="AK136" i="1"/>
  <c r="AE136" i="1"/>
  <c r="R136" i="1"/>
  <c r="AJ136" i="1" s="1"/>
  <c r="AN135" i="1"/>
  <c r="AM135" i="1"/>
  <c r="AL135" i="1"/>
  <c r="AK135" i="1"/>
  <c r="AE135" i="1"/>
  <c r="R135" i="1"/>
  <c r="AJ135" i="1" s="1"/>
  <c r="AN134" i="1"/>
  <c r="AM134" i="1"/>
  <c r="AL134" i="1"/>
  <c r="AK134" i="1"/>
  <c r="AJ134" i="1"/>
  <c r="AE134" i="1"/>
  <c r="R134" i="1"/>
  <c r="AN133" i="1"/>
  <c r="AM133" i="1"/>
  <c r="AL133" i="1"/>
  <c r="AK133" i="1"/>
  <c r="AE133" i="1"/>
  <c r="R133" i="1"/>
  <c r="AJ133" i="1" s="1"/>
  <c r="AN132" i="1"/>
  <c r="AM132" i="1"/>
  <c r="AL132" i="1"/>
  <c r="AK132" i="1"/>
  <c r="AE132" i="1"/>
  <c r="R132" i="1"/>
  <c r="AJ132" i="1" s="1"/>
  <c r="AN131" i="1"/>
  <c r="AM131" i="1"/>
  <c r="AL131" i="1"/>
  <c r="AK131" i="1"/>
  <c r="AJ131" i="1"/>
  <c r="AE131" i="1"/>
  <c r="R131" i="1"/>
  <c r="AN130" i="1"/>
  <c r="AM130" i="1"/>
  <c r="AL130" i="1"/>
  <c r="AK130" i="1"/>
  <c r="AJ130" i="1"/>
  <c r="AE130" i="1"/>
  <c r="R130" i="1"/>
  <c r="AN129" i="1"/>
  <c r="AM129" i="1"/>
  <c r="AL129" i="1"/>
  <c r="AK129" i="1"/>
  <c r="AJ129" i="1"/>
  <c r="AE129" i="1"/>
  <c r="R129" i="1"/>
  <c r="AN128" i="1"/>
  <c r="AM128" i="1"/>
  <c r="AL128" i="1"/>
  <c r="AK128" i="1"/>
  <c r="AE128" i="1"/>
  <c r="R128" i="1"/>
  <c r="AJ128" i="1" s="1"/>
  <c r="AN127" i="1"/>
  <c r="AM127" i="1"/>
  <c r="AL127" i="1"/>
  <c r="AK127" i="1"/>
  <c r="AJ127" i="1"/>
  <c r="AE127" i="1"/>
  <c r="R127" i="1"/>
  <c r="AN126" i="1"/>
  <c r="AM126" i="1"/>
  <c r="AL126" i="1"/>
  <c r="AK126" i="1"/>
  <c r="AJ126" i="1"/>
  <c r="AE126" i="1"/>
  <c r="R126" i="1"/>
  <c r="AN125" i="1"/>
  <c r="AM125" i="1"/>
  <c r="AL125" i="1"/>
  <c r="AK125" i="1"/>
  <c r="AE125" i="1"/>
  <c r="R125" i="1"/>
  <c r="AJ125" i="1" s="1"/>
  <c r="AN124" i="1"/>
  <c r="AM124" i="1"/>
  <c r="AL124" i="1"/>
  <c r="AK124" i="1"/>
  <c r="AE124" i="1"/>
  <c r="R124" i="1"/>
  <c r="AJ124" i="1" s="1"/>
  <c r="AN123" i="1"/>
  <c r="AM123" i="1"/>
  <c r="AL123" i="1"/>
  <c r="AK123" i="1"/>
  <c r="AE123" i="1"/>
  <c r="R123" i="1"/>
  <c r="AJ123" i="1" s="1"/>
  <c r="AN122" i="1"/>
  <c r="AM122" i="1"/>
  <c r="AL122" i="1"/>
  <c r="AK122" i="1"/>
  <c r="AJ122" i="1"/>
  <c r="AE122" i="1"/>
  <c r="R122" i="1"/>
  <c r="AN121" i="1"/>
  <c r="AM121" i="1"/>
  <c r="AL121" i="1"/>
  <c r="AK121" i="1"/>
  <c r="AE121" i="1"/>
  <c r="R121" i="1"/>
  <c r="AJ121" i="1" s="1"/>
  <c r="AN120" i="1"/>
  <c r="AM120" i="1"/>
  <c r="AL120" i="1"/>
  <c r="AK120" i="1"/>
  <c r="AE120" i="1"/>
  <c r="R120" i="1"/>
  <c r="AJ120" i="1" s="1"/>
  <c r="AN119" i="1"/>
  <c r="AM119" i="1"/>
  <c r="AL119" i="1"/>
  <c r="AK119" i="1"/>
  <c r="AJ119" i="1"/>
  <c r="AE119" i="1"/>
  <c r="R119" i="1"/>
  <c r="AN118" i="1"/>
  <c r="AM118" i="1"/>
  <c r="AL118" i="1"/>
  <c r="AK118" i="1"/>
  <c r="AJ118" i="1"/>
  <c r="AE118" i="1"/>
  <c r="R118" i="1"/>
  <c r="AN117" i="1"/>
  <c r="AM117" i="1"/>
  <c r="AL117" i="1"/>
  <c r="AK117" i="1"/>
  <c r="AJ117" i="1"/>
  <c r="AE117" i="1"/>
  <c r="R117" i="1"/>
  <c r="AN116" i="1"/>
  <c r="AM116" i="1"/>
  <c r="AL116" i="1"/>
  <c r="AK116" i="1"/>
  <c r="AE116" i="1"/>
  <c r="R116" i="1"/>
  <c r="AJ116" i="1" s="1"/>
  <c r="AN115" i="1"/>
  <c r="AM115" i="1"/>
  <c r="AL115" i="1"/>
  <c r="AK115" i="1"/>
  <c r="AJ115" i="1"/>
  <c r="AE115" i="1"/>
  <c r="R115" i="1"/>
  <c r="AN114" i="1"/>
  <c r="AM114" i="1"/>
  <c r="AL114" i="1"/>
  <c r="AK114" i="1"/>
  <c r="AJ114" i="1"/>
  <c r="AE114" i="1"/>
  <c r="R114" i="1"/>
  <c r="AN113" i="1"/>
  <c r="AM113" i="1"/>
  <c r="AL113" i="1"/>
  <c r="AK113" i="1"/>
  <c r="AE113" i="1"/>
  <c r="R113" i="1"/>
  <c r="AJ113" i="1" s="1"/>
  <c r="AN112" i="1"/>
  <c r="AM112" i="1"/>
  <c r="AL112" i="1"/>
  <c r="AK112" i="1"/>
  <c r="AE112" i="1"/>
  <c r="R112" i="1"/>
  <c r="AJ112" i="1" s="1"/>
  <c r="AN111" i="1"/>
  <c r="AM111" i="1"/>
  <c r="AL111" i="1"/>
  <c r="AK111" i="1"/>
  <c r="AE111" i="1"/>
  <c r="R111" i="1"/>
  <c r="AJ111" i="1" s="1"/>
  <c r="AN110" i="1"/>
  <c r="AM110" i="1"/>
  <c r="AL110" i="1"/>
  <c r="AK110" i="1"/>
  <c r="AJ110" i="1"/>
  <c r="AE110" i="1"/>
  <c r="R110" i="1"/>
  <c r="AN109" i="1"/>
  <c r="AM109" i="1"/>
  <c r="AL109" i="1"/>
  <c r="AK109" i="1"/>
  <c r="AE109" i="1"/>
  <c r="R109" i="1"/>
  <c r="AJ109" i="1" s="1"/>
  <c r="AN108" i="1"/>
  <c r="AM108" i="1"/>
  <c r="AL108" i="1"/>
  <c r="AK108" i="1"/>
  <c r="AE108" i="1"/>
  <c r="R108" i="1"/>
  <c r="AJ108" i="1" s="1"/>
  <c r="AN107" i="1"/>
  <c r="AM107" i="1"/>
  <c r="AL107" i="1"/>
  <c r="AK107" i="1"/>
  <c r="AJ107" i="1"/>
  <c r="AE107" i="1"/>
  <c r="R107" i="1"/>
  <c r="AN106" i="1"/>
  <c r="AM106" i="1"/>
  <c r="AL106" i="1"/>
  <c r="AK106" i="1"/>
  <c r="AJ106" i="1"/>
  <c r="AE106" i="1"/>
  <c r="R106" i="1"/>
  <c r="AN105" i="1"/>
  <c r="AM105" i="1"/>
  <c r="AL105" i="1"/>
  <c r="AK105" i="1"/>
  <c r="AJ105" i="1"/>
  <c r="AE105" i="1"/>
  <c r="R105" i="1"/>
  <c r="AN104" i="1"/>
  <c r="AM104" i="1"/>
  <c r="AL104" i="1"/>
  <c r="AK104" i="1"/>
  <c r="AE104" i="1"/>
  <c r="R104" i="1"/>
  <c r="AJ104" i="1" s="1"/>
  <c r="AN103" i="1"/>
  <c r="AM103" i="1"/>
  <c r="AL103" i="1"/>
  <c r="AK103" i="1"/>
  <c r="AJ103" i="1"/>
  <c r="AE103" i="1"/>
  <c r="R103" i="1"/>
  <c r="AN102" i="1"/>
  <c r="AM102" i="1"/>
  <c r="AL102" i="1"/>
  <c r="AK102" i="1"/>
  <c r="AJ102" i="1"/>
  <c r="AE102" i="1"/>
  <c r="R102" i="1"/>
  <c r="AN101" i="1"/>
  <c r="AM101" i="1"/>
  <c r="AL101" i="1"/>
  <c r="AK101" i="1"/>
  <c r="AE101" i="1"/>
  <c r="R101" i="1"/>
  <c r="AJ101" i="1" s="1"/>
  <c r="AN100" i="1"/>
  <c r="AM100" i="1"/>
  <c r="AL100" i="1"/>
  <c r="AK100" i="1"/>
  <c r="AE100" i="1"/>
  <c r="R100" i="1"/>
  <c r="AJ100" i="1" s="1"/>
  <c r="AN99" i="1"/>
  <c r="AM99" i="1"/>
  <c r="AL99" i="1"/>
  <c r="AK99" i="1"/>
  <c r="AE99" i="1"/>
  <c r="R99" i="1"/>
  <c r="AJ99" i="1" s="1"/>
  <c r="AN98" i="1"/>
  <c r="AM98" i="1"/>
  <c r="AL98" i="1"/>
  <c r="AK98" i="1"/>
  <c r="AJ98" i="1"/>
  <c r="AE98" i="1"/>
  <c r="R98" i="1"/>
  <c r="AN97" i="1"/>
  <c r="AM97" i="1"/>
  <c r="AL97" i="1"/>
  <c r="AK97" i="1"/>
  <c r="AE97" i="1"/>
  <c r="R97" i="1"/>
  <c r="AJ97" i="1" s="1"/>
  <c r="AN96" i="1"/>
  <c r="AM96" i="1"/>
  <c r="AL96" i="1"/>
  <c r="AK96" i="1"/>
  <c r="AE96" i="1"/>
  <c r="R96" i="1"/>
  <c r="AJ96" i="1" s="1"/>
  <c r="AN95" i="1"/>
  <c r="AM95" i="1"/>
  <c r="AL95" i="1"/>
  <c r="AK95" i="1"/>
  <c r="AJ95" i="1"/>
  <c r="AE95" i="1"/>
  <c r="R95" i="1"/>
  <c r="AN94" i="1"/>
  <c r="AM94" i="1"/>
  <c r="AL94" i="1"/>
  <c r="AK94" i="1"/>
  <c r="AJ94" i="1"/>
  <c r="AE94" i="1"/>
  <c r="R94" i="1"/>
  <c r="AN93" i="1"/>
  <c r="AM93" i="1"/>
  <c r="AL93" i="1"/>
  <c r="AK93" i="1"/>
  <c r="AJ93" i="1"/>
  <c r="AE93" i="1"/>
  <c r="R93" i="1"/>
  <c r="AN92" i="1"/>
  <c r="AM92" i="1"/>
  <c r="AL92" i="1"/>
  <c r="AK92" i="1"/>
  <c r="AE92" i="1"/>
  <c r="R92" i="1"/>
  <c r="AJ92" i="1" s="1"/>
  <c r="AN91" i="1"/>
  <c r="AM91" i="1"/>
  <c r="AL91" i="1"/>
  <c r="AK91" i="1"/>
  <c r="AJ91" i="1"/>
  <c r="AE91" i="1"/>
  <c r="R91" i="1"/>
  <c r="AN90" i="1"/>
  <c r="AM90" i="1"/>
  <c r="AL90" i="1"/>
  <c r="AK90" i="1"/>
  <c r="AJ90" i="1"/>
  <c r="AE90" i="1"/>
  <c r="R90" i="1"/>
  <c r="AN89" i="1"/>
  <c r="AM89" i="1"/>
  <c r="AL89" i="1"/>
  <c r="AK89" i="1"/>
  <c r="AE89" i="1"/>
  <c r="R89" i="1"/>
  <c r="AJ89" i="1" s="1"/>
  <c r="AN88" i="1"/>
  <c r="AM88" i="1"/>
  <c r="AL88" i="1"/>
  <c r="AK88" i="1"/>
  <c r="AE88" i="1"/>
  <c r="R88" i="1"/>
  <c r="AJ88" i="1" s="1"/>
  <c r="AN87" i="1"/>
  <c r="AM87" i="1"/>
  <c r="AL87" i="1"/>
  <c r="AK87" i="1"/>
  <c r="AE87" i="1"/>
  <c r="R87" i="1"/>
  <c r="AJ87" i="1" s="1"/>
  <c r="AN86" i="1"/>
  <c r="AM86" i="1"/>
  <c r="AL86" i="1"/>
  <c r="AK86" i="1"/>
  <c r="AJ86" i="1"/>
  <c r="AE86" i="1"/>
  <c r="R86" i="1"/>
  <c r="AN85" i="1"/>
  <c r="AM85" i="1"/>
  <c r="AL85" i="1"/>
  <c r="AK85" i="1"/>
  <c r="AE85" i="1"/>
  <c r="R85" i="1"/>
  <c r="AJ85" i="1" s="1"/>
  <c r="AN84" i="1"/>
  <c r="AM84" i="1"/>
  <c r="AL84" i="1"/>
  <c r="AK84" i="1"/>
  <c r="AE84" i="1"/>
  <c r="R84" i="1"/>
  <c r="AJ84" i="1" s="1"/>
  <c r="AN83" i="1"/>
  <c r="AM83" i="1"/>
  <c r="AL83" i="1"/>
  <c r="AK83" i="1"/>
  <c r="AJ83" i="1"/>
  <c r="AE83" i="1"/>
  <c r="R83" i="1"/>
  <c r="AN82" i="1"/>
  <c r="AM82" i="1"/>
  <c r="AL82" i="1"/>
  <c r="AK82" i="1"/>
  <c r="AJ82" i="1"/>
  <c r="AE82" i="1"/>
  <c r="R82" i="1"/>
  <c r="AN81" i="1"/>
  <c r="AM81" i="1"/>
  <c r="AL81" i="1"/>
  <c r="AK81" i="1"/>
  <c r="AJ81" i="1"/>
  <c r="AE81" i="1"/>
  <c r="R81" i="1"/>
  <c r="AN80" i="1"/>
  <c r="AM80" i="1"/>
  <c r="AL80" i="1"/>
  <c r="AK80" i="1"/>
  <c r="AE80" i="1"/>
  <c r="R80" i="1"/>
  <c r="AJ80" i="1" s="1"/>
  <c r="AN79" i="1"/>
  <c r="AM79" i="1"/>
  <c r="AL79" i="1"/>
  <c r="AK79" i="1"/>
  <c r="AJ79" i="1"/>
  <c r="AE79" i="1"/>
  <c r="R79" i="1"/>
  <c r="AN78" i="1"/>
  <c r="AM78" i="1"/>
  <c r="AL78" i="1"/>
  <c r="AK78" i="1"/>
  <c r="AJ78" i="1"/>
  <c r="AE78" i="1"/>
  <c r="R78" i="1"/>
  <c r="AN77" i="1"/>
  <c r="AM77" i="1"/>
  <c r="AL77" i="1"/>
  <c r="AK77" i="1"/>
  <c r="AE77" i="1"/>
  <c r="R77" i="1"/>
  <c r="AJ77" i="1" s="1"/>
  <c r="AN76" i="1"/>
  <c r="AM76" i="1"/>
  <c r="AL76" i="1"/>
  <c r="AK76" i="1"/>
  <c r="AE76" i="1"/>
  <c r="R76" i="1"/>
  <c r="AJ76" i="1" s="1"/>
  <c r="AN75" i="1"/>
  <c r="AM75" i="1"/>
  <c r="AL75" i="1"/>
  <c r="AK75" i="1"/>
  <c r="AE75" i="1"/>
  <c r="R75" i="1"/>
  <c r="AJ75" i="1" s="1"/>
  <c r="AN74" i="1"/>
  <c r="AM74" i="1"/>
  <c r="AL74" i="1"/>
  <c r="AK74" i="1"/>
  <c r="AJ74" i="1"/>
  <c r="AE74" i="1"/>
  <c r="R74" i="1"/>
  <c r="AN73" i="1"/>
  <c r="AM73" i="1"/>
  <c r="AL73" i="1"/>
  <c r="AK73" i="1"/>
  <c r="AE73" i="1"/>
  <c r="R73" i="1"/>
  <c r="AJ73" i="1" s="1"/>
  <c r="AN72" i="1"/>
  <c r="AM72" i="1"/>
  <c r="AL72" i="1"/>
  <c r="AK72" i="1"/>
  <c r="AE72" i="1"/>
  <c r="R72" i="1"/>
  <c r="AJ72" i="1" s="1"/>
  <c r="AN71" i="1"/>
  <c r="AM71" i="1"/>
  <c r="AL71" i="1"/>
  <c r="AK71" i="1"/>
  <c r="AJ71" i="1"/>
  <c r="AE71" i="1"/>
  <c r="R71" i="1"/>
  <c r="AN70" i="1"/>
  <c r="AM70" i="1"/>
  <c r="AL70" i="1"/>
  <c r="AK70" i="1"/>
  <c r="AJ70" i="1"/>
  <c r="AE70" i="1"/>
  <c r="R70" i="1"/>
  <c r="AN69" i="1"/>
  <c r="AM69" i="1"/>
  <c r="AL69" i="1"/>
  <c r="AK69" i="1"/>
  <c r="AJ69" i="1"/>
  <c r="AE69" i="1"/>
  <c r="R69" i="1"/>
  <c r="AN68" i="1"/>
  <c r="AM68" i="1"/>
  <c r="AL68" i="1"/>
  <c r="AK68" i="1"/>
  <c r="AE68" i="1"/>
  <c r="R68" i="1"/>
  <c r="AJ68" i="1" s="1"/>
  <c r="AN67" i="1"/>
  <c r="AM67" i="1"/>
  <c r="AL67" i="1"/>
  <c r="AK67" i="1"/>
  <c r="AJ67" i="1"/>
  <c r="AE67" i="1"/>
  <c r="R67" i="1"/>
  <c r="AN66" i="1"/>
  <c r="AM66" i="1"/>
  <c r="AL66" i="1"/>
  <c r="AK66" i="1"/>
  <c r="AJ66" i="1"/>
  <c r="AE66" i="1"/>
  <c r="R66" i="1"/>
  <c r="AN65" i="1"/>
  <c r="AM65" i="1"/>
  <c r="AL65" i="1"/>
  <c r="AK65" i="1"/>
  <c r="AE65" i="1"/>
  <c r="R65" i="1"/>
  <c r="AJ65" i="1" s="1"/>
  <c r="AN64" i="1"/>
  <c r="AM64" i="1"/>
  <c r="AL64" i="1"/>
  <c r="AK64" i="1"/>
  <c r="AE64" i="1"/>
  <c r="R64" i="1"/>
  <c r="AJ64" i="1" s="1"/>
  <c r="AN63" i="1"/>
  <c r="AM63" i="1"/>
  <c r="AL63" i="1"/>
  <c r="AK63" i="1"/>
  <c r="AE63" i="1"/>
  <c r="R63" i="1"/>
  <c r="AJ63" i="1" s="1"/>
  <c r="AN62" i="1"/>
  <c r="AM62" i="1"/>
  <c r="AL62" i="1"/>
  <c r="AK62" i="1"/>
  <c r="AJ62" i="1"/>
  <c r="AE62" i="1"/>
  <c r="R62" i="1"/>
  <c r="AN61" i="1"/>
  <c r="AM61" i="1"/>
  <c r="AL61" i="1"/>
  <c r="AK61" i="1"/>
  <c r="AE61" i="1"/>
  <c r="R61" i="1"/>
  <c r="AJ61" i="1" s="1"/>
  <c r="AN60" i="1"/>
  <c r="AM60" i="1"/>
  <c r="AL60" i="1"/>
  <c r="AK60" i="1"/>
  <c r="AE60" i="1"/>
  <c r="R60" i="1"/>
  <c r="AJ60" i="1" s="1"/>
  <c r="AN59" i="1"/>
  <c r="AM59" i="1"/>
  <c r="AL59" i="1"/>
  <c r="AK59" i="1"/>
  <c r="AJ59" i="1"/>
  <c r="AE59" i="1"/>
  <c r="R59" i="1"/>
  <c r="AN58" i="1"/>
  <c r="AM58" i="1"/>
  <c r="AL58" i="1"/>
  <c r="AK58" i="1"/>
  <c r="AJ58" i="1"/>
  <c r="AE58" i="1"/>
  <c r="R58" i="1"/>
  <c r="AN57" i="1"/>
  <c r="AM57" i="1"/>
  <c r="AL57" i="1"/>
  <c r="AK57" i="1"/>
  <c r="AJ57" i="1"/>
  <c r="AE57" i="1"/>
  <c r="R57" i="1"/>
  <c r="AN56" i="1"/>
  <c r="AM56" i="1"/>
  <c r="AL56" i="1"/>
  <c r="AK56" i="1"/>
  <c r="AE56" i="1"/>
  <c r="R56" i="1"/>
  <c r="AJ56" i="1" s="1"/>
  <c r="AN55" i="1"/>
  <c r="AM55" i="1"/>
  <c r="AL55" i="1"/>
  <c r="AK55" i="1"/>
  <c r="AJ55" i="1"/>
  <c r="AE55" i="1"/>
  <c r="R55" i="1"/>
  <c r="AN54" i="1"/>
  <c r="AM54" i="1"/>
  <c r="AL54" i="1"/>
  <c r="AK54" i="1"/>
  <c r="AJ54" i="1"/>
  <c r="AE54" i="1"/>
  <c r="R54" i="1"/>
  <c r="AN53" i="1"/>
  <c r="AM53" i="1"/>
  <c r="AL53" i="1"/>
  <c r="AK53" i="1"/>
  <c r="AE53" i="1"/>
  <c r="R53" i="1"/>
  <c r="AJ53" i="1" s="1"/>
  <c r="AN52" i="1"/>
  <c r="AM52" i="1"/>
  <c r="AL52" i="1"/>
  <c r="AK52" i="1"/>
  <c r="AE52" i="1"/>
  <c r="R52" i="1"/>
  <c r="AJ52" i="1" s="1"/>
  <c r="AN51" i="1"/>
  <c r="AM51" i="1"/>
  <c r="AL51" i="1"/>
  <c r="AK51" i="1"/>
  <c r="AE51" i="1"/>
  <c r="R51" i="1"/>
  <c r="AJ51" i="1" s="1"/>
  <c r="AN50" i="1"/>
  <c r="AM50" i="1"/>
  <c r="AL50" i="1"/>
  <c r="AK50" i="1"/>
  <c r="AJ50" i="1"/>
  <c r="AE50" i="1"/>
  <c r="R50" i="1"/>
  <c r="AN49" i="1"/>
  <c r="AM49" i="1"/>
  <c r="AL49" i="1"/>
  <c r="AK49" i="1"/>
  <c r="AE49" i="1"/>
  <c r="R49" i="1"/>
  <c r="AJ49" i="1" s="1"/>
  <c r="AN48" i="1"/>
  <c r="AM48" i="1"/>
  <c r="AL48" i="1"/>
  <c r="AK48" i="1"/>
  <c r="AE48" i="1"/>
  <c r="R48" i="1"/>
  <c r="AJ48" i="1" s="1"/>
  <c r="AN47" i="1"/>
  <c r="AM47" i="1"/>
  <c r="AL47" i="1"/>
  <c r="AK47" i="1"/>
  <c r="AJ47" i="1"/>
  <c r="AE47" i="1"/>
  <c r="R47" i="1"/>
  <c r="AN46" i="1"/>
  <c r="AM46" i="1"/>
  <c r="AL46" i="1"/>
  <c r="AK46" i="1"/>
  <c r="AJ46" i="1"/>
  <c r="AE46" i="1"/>
  <c r="R46" i="1"/>
  <c r="AN45" i="1"/>
  <c r="AM45" i="1"/>
  <c r="AL45" i="1"/>
  <c r="AK45" i="1"/>
  <c r="AJ45" i="1"/>
  <c r="AE45" i="1"/>
  <c r="R45" i="1"/>
  <c r="AN44" i="1"/>
  <c r="AM44" i="1"/>
  <c r="AL44" i="1"/>
  <c r="AK44" i="1"/>
  <c r="AE44" i="1"/>
  <c r="R44" i="1"/>
  <c r="AJ44" i="1" s="1"/>
  <c r="AN43" i="1"/>
  <c r="AM43" i="1"/>
  <c r="AL43" i="1"/>
  <c r="AK43" i="1"/>
  <c r="AJ43" i="1"/>
  <c r="AE43" i="1"/>
  <c r="R43" i="1"/>
  <c r="AN42" i="1"/>
  <c r="AM42" i="1"/>
  <c r="AL42" i="1"/>
  <c r="AK42" i="1"/>
  <c r="AJ42" i="1"/>
  <c r="AE42" i="1"/>
  <c r="R42" i="1"/>
  <c r="AN41" i="1"/>
  <c r="AM41" i="1"/>
  <c r="AL41" i="1"/>
  <c r="AK41" i="1"/>
  <c r="AE41" i="1"/>
  <c r="R41" i="1"/>
  <c r="AJ41" i="1" s="1"/>
  <c r="AN40" i="1"/>
  <c r="AM40" i="1"/>
  <c r="AL40" i="1"/>
  <c r="AK40" i="1"/>
  <c r="AE40" i="1"/>
  <c r="R40" i="1"/>
  <c r="AJ40" i="1" s="1"/>
  <c r="AN39" i="1"/>
  <c r="AM39" i="1"/>
  <c r="AL39" i="1"/>
  <c r="AK39" i="1"/>
  <c r="AE39" i="1"/>
  <c r="R39" i="1"/>
  <c r="AJ39" i="1" s="1"/>
  <c r="AN38" i="1"/>
  <c r="AM38" i="1"/>
  <c r="AL38" i="1"/>
  <c r="AK38" i="1"/>
  <c r="AJ38" i="1"/>
  <c r="AE38" i="1"/>
  <c r="R38" i="1"/>
  <c r="AN37" i="1"/>
  <c r="AM37" i="1"/>
  <c r="AL37" i="1"/>
  <c r="AK37" i="1"/>
  <c r="AE37" i="1"/>
  <c r="R37" i="1"/>
  <c r="AJ37" i="1" s="1"/>
  <c r="AN36" i="1"/>
  <c r="AM36" i="1"/>
  <c r="AL36" i="1"/>
  <c r="AK36" i="1"/>
  <c r="AE36" i="1"/>
  <c r="R36" i="1"/>
  <c r="AJ36" i="1" s="1"/>
  <c r="AN35" i="1"/>
  <c r="AM35" i="1"/>
  <c r="AL35" i="1"/>
  <c r="AK35" i="1"/>
  <c r="AJ35" i="1"/>
  <c r="AE35" i="1"/>
  <c r="R35" i="1"/>
  <c r="AN34" i="1"/>
  <c r="AM34" i="1"/>
  <c r="AL34" i="1"/>
  <c r="AK34" i="1"/>
  <c r="AJ34" i="1"/>
  <c r="AE34" i="1"/>
  <c r="R34" i="1"/>
  <c r="AN33" i="1"/>
  <c r="AM33" i="1"/>
  <c r="AL33" i="1"/>
  <c r="AK33" i="1"/>
  <c r="AJ33" i="1"/>
  <c r="AE33" i="1"/>
  <c r="R33" i="1"/>
  <c r="AN32" i="1"/>
  <c r="AM32" i="1"/>
  <c r="AL32" i="1"/>
  <c r="AK32" i="1"/>
  <c r="AE32" i="1"/>
  <c r="R32" i="1"/>
  <c r="AJ32" i="1" s="1"/>
  <c r="AN31" i="1"/>
  <c r="AM31" i="1"/>
  <c r="AL31" i="1"/>
  <c r="AK31" i="1"/>
  <c r="AJ31" i="1"/>
  <c r="AE31" i="1"/>
  <c r="R31" i="1"/>
  <c r="AN30" i="1"/>
  <c r="AM30" i="1"/>
  <c r="AL30" i="1"/>
  <c r="AK30" i="1"/>
  <c r="AJ30" i="1"/>
  <c r="AE30" i="1"/>
  <c r="R30" i="1"/>
  <c r="AN29" i="1"/>
  <c r="AM29" i="1"/>
  <c r="AL29" i="1"/>
  <c r="AK29" i="1"/>
  <c r="AE29" i="1"/>
  <c r="R29" i="1"/>
  <c r="AJ29" i="1" s="1"/>
  <c r="AN28" i="1"/>
  <c r="AM28" i="1"/>
  <c r="AL28" i="1"/>
  <c r="AK28" i="1"/>
  <c r="AE28" i="1"/>
  <c r="R28" i="1"/>
  <c r="AJ28" i="1" s="1"/>
  <c r="AN27" i="1"/>
  <c r="AM27" i="1"/>
  <c r="AL27" i="1"/>
  <c r="AK27" i="1"/>
  <c r="AE27" i="1"/>
  <c r="R27" i="1"/>
  <c r="AJ27" i="1" s="1"/>
  <c r="AN26" i="1"/>
  <c r="AM26" i="1"/>
  <c r="AL26" i="1"/>
  <c r="AK26" i="1"/>
  <c r="AJ26" i="1"/>
  <c r="AE26" i="1"/>
  <c r="R26" i="1"/>
  <c r="AN25" i="1"/>
  <c r="AM25" i="1"/>
  <c r="AL25" i="1"/>
  <c r="AK25" i="1"/>
  <c r="AE25" i="1"/>
  <c r="R25" i="1"/>
  <c r="AJ25" i="1" s="1"/>
  <c r="AN24" i="1"/>
  <c r="AM24" i="1"/>
  <c r="AL24" i="1"/>
  <c r="AK24" i="1"/>
  <c r="AE24" i="1"/>
  <c r="R24" i="1"/>
  <c r="AJ24" i="1" s="1"/>
  <c r="AN23" i="1"/>
  <c r="AM23" i="1"/>
  <c r="AL23" i="1"/>
  <c r="AK23" i="1"/>
  <c r="AJ23" i="1"/>
  <c r="AE23" i="1"/>
  <c r="R23" i="1"/>
  <c r="AN22" i="1"/>
  <c r="AM22" i="1"/>
  <c r="AL22" i="1"/>
  <c r="AK22" i="1"/>
  <c r="AJ22" i="1"/>
  <c r="AE22" i="1"/>
  <c r="R22" i="1"/>
  <c r="AN21" i="1"/>
  <c r="AM21" i="1"/>
  <c r="AL21" i="1"/>
  <c r="AK21" i="1"/>
  <c r="AJ21" i="1"/>
  <c r="AE21" i="1"/>
  <c r="R21" i="1"/>
  <c r="AN20" i="1"/>
  <c r="AM20" i="1"/>
  <c r="AL20" i="1"/>
  <c r="AK20" i="1"/>
  <c r="AE20" i="1"/>
  <c r="R20" i="1"/>
  <c r="AJ20" i="1" s="1"/>
  <c r="AN19" i="1"/>
  <c r="AM19" i="1"/>
  <c r="AL19" i="1"/>
  <c r="AK19" i="1"/>
  <c r="AE19" i="1"/>
  <c r="R19" i="1"/>
  <c r="AJ19" i="1" s="1"/>
  <c r="AN18" i="1"/>
  <c r="AM18" i="1"/>
  <c r="AL18" i="1"/>
  <c r="AK18" i="1"/>
  <c r="AJ18" i="1"/>
  <c r="AE18" i="1"/>
  <c r="R18" i="1"/>
  <c r="AN17" i="1"/>
  <c r="AM17" i="1"/>
  <c r="AL17" i="1"/>
  <c r="AK17" i="1"/>
  <c r="AJ17" i="1"/>
  <c r="AE17" i="1"/>
  <c r="R17" i="1"/>
  <c r="AN16" i="1"/>
  <c r="AM16" i="1"/>
  <c r="AL16" i="1"/>
  <c r="AK16" i="1"/>
  <c r="AE16" i="1"/>
  <c r="R16" i="1"/>
  <c r="AJ16" i="1" s="1"/>
  <c r="AN15" i="1"/>
  <c r="AM15" i="1"/>
  <c r="AL15" i="1"/>
  <c r="AK15" i="1"/>
  <c r="AE15" i="1"/>
  <c r="R15" i="1"/>
  <c r="AJ15" i="1" s="1"/>
  <c r="AN14" i="1"/>
  <c r="AM14" i="1"/>
  <c r="AL14" i="1"/>
  <c r="AK14" i="1"/>
  <c r="AJ14" i="1"/>
  <c r="AE14" i="1"/>
  <c r="R14" i="1"/>
  <c r="AN13" i="1"/>
  <c r="AM13" i="1"/>
  <c r="AL13" i="1"/>
  <c r="AK13" i="1"/>
  <c r="AE13" i="1"/>
  <c r="R13" i="1"/>
  <c r="AJ13" i="1" s="1"/>
  <c r="AN12" i="1"/>
  <c r="AM12" i="1"/>
  <c r="AL12" i="1"/>
  <c r="AK12" i="1"/>
  <c r="AE12" i="1"/>
  <c r="R12" i="1"/>
  <c r="AJ12" i="1" s="1"/>
  <c r="AN11" i="1"/>
  <c r="AM11" i="1"/>
  <c r="AL11" i="1"/>
  <c r="AK11" i="1"/>
  <c r="AJ11" i="1"/>
  <c r="AE11" i="1"/>
  <c r="R11" i="1"/>
  <c r="AN10" i="1"/>
  <c r="AM10" i="1"/>
  <c r="AL10" i="1"/>
  <c r="AK10" i="1"/>
  <c r="AJ10" i="1"/>
  <c r="AE10" i="1"/>
  <c r="R10" i="1"/>
  <c r="AN9" i="1"/>
  <c r="AM9" i="1"/>
  <c r="AL9" i="1"/>
  <c r="AK9" i="1"/>
  <c r="AJ9" i="1"/>
  <c r="AE9" i="1"/>
  <c r="R9" i="1"/>
  <c r="AN8" i="1"/>
  <c r="AM8" i="1"/>
  <c r="AL8" i="1"/>
  <c r="AK8" i="1"/>
  <c r="AE8" i="1"/>
  <c r="R8" i="1"/>
  <c r="AJ8" i="1" s="1"/>
  <c r="AN7" i="1"/>
  <c r="AM7" i="1"/>
  <c r="AL7" i="1"/>
  <c r="AK7" i="1"/>
  <c r="AE7" i="1"/>
  <c r="R7" i="1"/>
  <c r="AJ7" i="1" s="1"/>
  <c r="AN6" i="1"/>
  <c r="AM6" i="1"/>
  <c r="AL6" i="1"/>
  <c r="AK6" i="1"/>
  <c r="AJ6" i="1"/>
  <c r="AE6" i="1"/>
  <c r="R6" i="1"/>
  <c r="AN5" i="1"/>
  <c r="AM5" i="1"/>
  <c r="AL5" i="1"/>
  <c r="AK5" i="1"/>
  <c r="AE5" i="1"/>
  <c r="R5" i="1"/>
  <c r="AJ5" i="1" s="1"/>
  <c r="AN4" i="1"/>
  <c r="AM4" i="1"/>
  <c r="AL4" i="1"/>
  <c r="AK4" i="1"/>
  <c r="AE4" i="1"/>
  <c r="R4" i="1"/>
  <c r="AJ4" i="1" s="1"/>
  <c r="AN3" i="1"/>
  <c r="AM3" i="1"/>
  <c r="AL3" i="1"/>
  <c r="AK3" i="1"/>
  <c r="AE3" i="1"/>
  <c r="R3" i="1"/>
  <c r="AJ3" i="1" s="1"/>
  <c r="AN2" i="1"/>
  <c r="AM2" i="1"/>
  <c r="AL2" i="1"/>
  <c r="AK2" i="1"/>
  <c r="AJ2" i="1"/>
  <c r="AE2" i="1"/>
  <c r="R2" i="1"/>
</calcChain>
</file>

<file path=xl/sharedStrings.xml><?xml version="1.0" encoding="utf-8"?>
<sst xmlns="http://schemas.openxmlformats.org/spreadsheetml/2006/main" count="18728" uniqueCount="5891">
  <si>
    <t>N°</t>
  </si>
  <si>
    <t>Proceso</t>
  </si>
  <si>
    <t>Sub Proceso</t>
  </si>
  <si>
    <t>Producto</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</si>
  <si>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</si>
  <si>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</si>
  <si>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</si>
  <si>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</si>
  <si>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</si>
  <si>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</si>
  <si>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</si>
  <si>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</si>
  <si>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</si>
  <si>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</si>
  <si>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</si>
  <si>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</si>
  <si>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Territorial</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</si>
  <si>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</si>
  <si>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</si>
  <si>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</si>
  <si>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</si>
  <si>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</si>
  <si>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</si>
  <si>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</si>
  <si>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</si>
  <si>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</si>
  <si>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</si>
  <si>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</si>
  <si>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</si>
  <si>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</si>
  <si>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Total Ejecutado</t>
  </si>
  <si>
    <t>Fecha
 I P</t>
  </si>
  <si>
    <t>Fecha 
II P</t>
  </si>
  <si>
    <t>Fecha 
III P</t>
  </si>
  <si>
    <t>Fecha 
IV P</t>
  </si>
  <si>
    <t>% EJECUTADO TOTAL POR ACTIVIDAD</t>
  </si>
  <si>
    <t>Avance IP</t>
  </si>
  <si>
    <t>Avance IIP</t>
  </si>
  <si>
    <t>Avance IIIP</t>
  </si>
  <si>
    <t>Avance IVP</t>
  </si>
  <si>
    <t>Aprobación OAP 1</t>
  </si>
  <si>
    <t>Aprobación OAP 2</t>
  </si>
  <si>
    <t>Aprobación OAP 3</t>
  </si>
  <si>
    <t>Aprobación OAP 4</t>
  </si>
  <si>
    <t>Observación Planeación 1</t>
  </si>
  <si>
    <t>Observación Planeación 2</t>
  </si>
  <si>
    <t>Observación Planeación 3</t>
  </si>
  <si>
    <t>Observación Planeación 4</t>
  </si>
  <si>
    <t>Aprobación OCI 1</t>
  </si>
  <si>
    <t>Aprobación OCI 2</t>
  </si>
  <si>
    <t>Aprobación OCI 3</t>
  </si>
  <si>
    <t>Aprobación OCI 4</t>
  </si>
  <si>
    <t>Observación OCI 1</t>
  </si>
  <si>
    <t>Observación OCI 2</t>
  </si>
  <si>
    <t>Observación OCI 3</t>
  </si>
  <si>
    <t>Observación OCI 4</t>
  </si>
  <si>
    <t>Integración con los planes Institucionales y estratégicos</t>
  </si>
  <si>
    <t>Gestión Administrativa</t>
  </si>
  <si>
    <t>Gestión de Inventarios</t>
  </si>
  <si>
    <t>Bienes de consumo y devolutivos registrados en el sistema</t>
  </si>
  <si>
    <t>Implementar políticas y acciones enfocadas en el fortalecimiento institucional y la arquitectura de procesos como pilar estratégico del Instituto</t>
  </si>
  <si>
    <t>Sostenimiento de las políticas del Modelo Integrado de Planeación y Gestión (MIPG)</t>
  </si>
  <si>
    <t>Direccionamiento Estratégico y Planeación</t>
  </si>
  <si>
    <t>Planeación Institucional</t>
  </si>
  <si>
    <t>Consolidar los inventarios de los módulos ERP (SAE y SAI) a nivel nacional, realizar el cierre de movimientos y actualización en la Sede Central (por demanda)</t>
  </si>
  <si>
    <t>Back Up, informes</t>
  </si>
  <si>
    <t>Subdirección Administrativa y Financiera</t>
  </si>
  <si>
    <t>Número</t>
  </si>
  <si>
    <t>Porcentaje de bienes de consumo y devolutivos registrados en el sistema</t>
  </si>
  <si>
    <t>Eficacia</t>
  </si>
  <si>
    <t>Procesos Sede Central</t>
  </si>
  <si>
    <t>Durante el primer trimestre se consolidaron los inventarios de los módulos ERP (SAE y SAI) a nivel naciona</t>
  </si>
  <si>
    <t>Durante el segundo trimestre se consolidaron los inventarios de los módulos ERP (SAE y SAI) a nivel naciona</t>
  </si>
  <si>
    <t>Durante el tercer trimestre se consolidaron los inventarios de los módulos ERP (SAE y SAI) a nivel nacional</t>
  </si>
  <si>
    <t>Durante el cuarto trimestre se consolidaron los inventarios de los módulos ERP (SAE y SAI) a nivel nacional</t>
  </si>
  <si>
    <t>Concepto Favorable</t>
  </si>
  <si>
    <t xml:space="preserve">Con correo electrónico con asunto Cierre movimientos módulos ERP SAE Y SAI mes diciembre y apertura mes de enero 2022 de 11/01/2022. Back Up SAE enero 2022, Back SAI enero 2022._x000D_
Cierre movimientos módulos ERP-inventarios SAE y SAI mes enero y apertura mes febrero 2022 del 01/02/2022_x000D_
Back Up SAE febrero 2022, BACKP SAI 2022 y Cierre Movimientos Módulos ERP-inventarios SAE Y SAI mes de febrero y apertura mes del marzo 2022 del  01/03/2022. se comprueba _x000D_
</t>
  </si>
  <si>
    <t>Con archivos back devolutivos SAE Y SAI de abril y mayo y Correo electrónico del 1 /06/2022 en el que se informa que fue realizado el proceso de cierre de los movimientos y saldos de los módulos ERP- almacén SAE y SAI del mes de abril y mayo del 2022 a  nivel nacional y apertura del mes de junio.</t>
  </si>
  <si>
    <t>Con evidencias como: Back Up los módulos ERP (SAE y SAI) a nivel nacional -  inventarios de consumo  y devolutivos  de  cada mes del trimestre,  reportes consolidado de consumo, reportes detallado,  devolutivo memorandos correos, se comprueba realización de la actividad</t>
  </si>
  <si>
    <t>Con archivos Pdf Cierre mensual de almacén para los meses de octubre, noviembre y diciembre.  Y archivos back-up de consumo y devolutivos SAE Y SAI de las Territoriales y Sede central. Se da cumplimiento a la actividad programada</t>
  </si>
  <si>
    <t>Se validan las evidencias: "CIERRE MOVIMIENTOS MÓDULOS ERP SAE Y SAI MES DICIEMBRE Y  APERTURA MES ENERO 2022-INVENTARIOS",   "BACKP Devolutivo SAI 2021 de las Territoriales", "Boletin Devolutivos 2021 Sede Centrral", "Carpeta Comprobvantes Devolutivos Diciembre 2021", "Inventario a nivel Nacional a 7Enero2022", "Cierre movimientos módulos ERP SAE Y SAI mes diciembre" y "apertura mes de enero 2022" de 11/01/2022, "Back Up SAE enero 2022", "Back SAI enero 2022", "Cierre movimientos módulos ERP-inventarios SAE y SAI mes enero", "Apertura mes febrero 2022" del 01/02/2022, "Back Up SAE febrero 2022", "BACKP SAI 2022 y Cierre Movimientos Módulos ERP-inventarios SAE Y SAI mes de febrero", "Apertura mes del marzo 2022" del  01/03/2022</t>
  </si>
  <si>
    <t>Se observan tres archivos que evidencian cierre de movimientos de los módulos ERP – inventarios SAE y SAI cuyo nombre no corresponde con su contenido, toda vez que todos se titulan con cierre de marzo 2022, pero al abrirlos corresponden a la apertura de abril, mayo y junio 2022 y cierre del mes inmediatamente anterior._x000D_
Con evidencia de correo de 5 julio se envía a sede central boletín contable diligenciado con bienes devolutivos, reporte y comprobantes ERP-SAI, backup inventarios por territorial y consolidado.</t>
  </si>
  <si>
    <t xml:space="preserve"> Se presentan documentos en donde se observan los backs up realizados de los bienes devolutivos y de consumo de los meses de julio, agosto, del mes de septiembre se allegan solicitudes, archivos planos de los módulos de ERP y SAI y el reporte consolidado y detallado de consumo y devolutivo.</t>
  </si>
  <si>
    <t xml:space="preserve">Una vez revisadas las evidencias se observan archivos PDF cierre mensual de almacén para los meses de octubre, noviembre y diciembre 2022.  Así como archivos Backup de consumo y devolutivos SAE Y SAI de las Territoriales y Sede central. Concepto favorable.  </t>
  </si>
  <si>
    <t>No Aplica</t>
  </si>
  <si>
    <t xml:space="preserve">Depurar inventario, propiedad planta y equipo, y realizar el levantamiento del mismo. </t>
  </si>
  <si>
    <t>Archivo del inventario físico</t>
  </si>
  <si>
    <t>Porcentaje</t>
  </si>
  <si>
    <t>Esta actividad esta programada para el segundo trimestre, pero en este trimestre se adelanto la depuración de inventario del edificio del CIAF, el cual se reportará en el segundo trimestre</t>
  </si>
  <si>
    <t>Durante el segundo trimestre se realizó la depuración de  inventario, propiedad planta y equipo.</t>
  </si>
  <si>
    <t>Durante el cuarto trimestre se realizó la depuración de  inventario, propiedad planta y equipo.</t>
  </si>
  <si>
    <t>Sin meta asignada en el periodo</t>
  </si>
  <si>
    <t>Actividad  programada para el segundo trimestre</t>
  </si>
  <si>
    <t>Con Informes de levantamiento de inventarios dentro del trimestre de las territoriales: Boyacá, Bolívar, Casanare, Tolima, Sucre, San Andrés, Santander, Sucre, Nariño, Magdalena. Se evidencia la realización de la depuración de inventario, propiedad planta y equipo.</t>
  </si>
  <si>
    <t>Con Informes de levantamiento de inventarios, Comprobantes de ingresos, reintegros, entrega a funcionarios y la realización de la depuración de inventario. se comprueba realización de la actividad</t>
  </si>
  <si>
    <t>De acuerdo con documentos presentados se observa comprobantes de entrega a funcionarios, reintegros e ingresos de devolutivos, listado de inventarios de Florencia, Huila y Laboratorio Nacional de suelos.</t>
  </si>
  <si>
    <t>Se presentan once archivos Excel que corresponden al levantamiento del inventario de: Cafetería, CIAF, Direcciones Territoriales Magdalena, Bolívar, Casanare, Santander, Sucre, Tolima y Pasto, UOC San Andrés, UOC DT Boyacá, equipos de comunicación y cómputo CIAF, con lo que se evidencia la depuración de inventario de propiedad planta y equipo y la realización de la depuración y levantamiento del mismo.</t>
  </si>
  <si>
    <t xml:space="preserve">Una vez revisadas las evidencias se observan archivos comprobantes de entrega a funcionarios, reintegros e ingresos de devolutivos. Archivo Excel levantamiento de inventario de la oficina comercial y control interno. Concepto favorable.  </t>
  </si>
  <si>
    <t>Plan Anual de Adquisiciones</t>
  </si>
  <si>
    <t>Custodiar y controlar el ingreso y salida de elementos</t>
  </si>
  <si>
    <t>Correos, electrónicos, informes, relación de elementos que ingresan y salen</t>
  </si>
  <si>
    <t>Durante el primer trimestre se realizó la custodia y control del ingreso y salida de elementos</t>
  </si>
  <si>
    <t>Durante el segundo trimestre se realizó la custodia y control del ingreso y salida de elementos</t>
  </si>
  <si>
    <t>Durante el trimestre trimestre se realizó la custodia y control del ingreso y salida de elementos</t>
  </si>
  <si>
    <t>Durante el cuarto trimestre se realizó la custodia y control del ingreso y salida de elementos</t>
  </si>
  <si>
    <t>Con el envío de información de; inventarios y movimientos, reportes de ingresos devolutivos, Reportes SAI, Cierre movimientos módulos ERP SAE Y SAI, comprobantes por movimientos se observa cumplimiento del control</t>
  </si>
  <si>
    <t xml:space="preserve">Se observa la realización de las actividades programadas teniendo en cuenta:_x000D_
•	Correo electrónico del 05/05/ 2022, 10 /05/2022, 15/06/2022 en el que adjuntan información de inventarios y movimientos de vienes devolutivos, boletín contable, reporte detallado y consolidado ERP –SAI Sede Central, comprobantes detallados de los movimientos ERP- SAI._x000D_
•	Archivos. Registros de consolidado de ingresos devolutivos- Sede Central de abril, mayo. _x000D_
•	Archivo de Actividades realizadas en el proceso_x000D_
</t>
  </si>
  <si>
    <t xml:space="preserve">Con reportes, back Up, informes consolidados, boletines, correos de envó de información, ERP SAE se evidencia la custodia y control del ingreso y salida de elementos </t>
  </si>
  <si>
    <t>Con Registro de Ingreso por reintegro del mes de octubre, Registros de traslados bodega a funcionario - sede central del mes de noviembre,  Archivo Excel “LEVANTAMIENTO DE INVENTARIO OFICINA COMERCIAL Y CONTROL INTERNO DIC 2022. Se observa el cumplimiento de la actividad</t>
  </si>
  <si>
    <t>Se validan las evidencias: Enero(Envío información del mes de diciembre de 2021.a Contabilidad, Reporte ingresos devolutivos Diciembre/2021), Febrero ( Envío información del mes de enero de 2021 a Contabilidad, Reportes SAI enero2022, Reporte Ingresos Bienes Febrero 2022 para ingreso póliza todo riesgo), Marzo( Reporte SAE, Reportes SAI,  Comprobantes por movimientos SAI, y SAE Febr2022 y Apertura Marzo2022, Encio información inventarios SAE y SAI febrero 2022 y Apertura Marzo2022", encontrando cumplimiento en ingreso y salida de elementos.</t>
  </si>
  <si>
    <t xml:space="preserve">Se evidencia para la custodia y control del ingreso y salida de elementos las carpetas:_x000D_
Consolidado consumo y Detallado consumo: Cada una con Ingresos, egresos y traslados; Detallado devolutivo: Entrega a funcionarios, ingresos, reintegros, traslados, enviados y recibidos; Entrega funcionarios: 39 .pdf; Entrega información inventarios y movimientos ERP-SAI marzo: Backup, comprobantes y reportes SAI y boletín SC; Entrega información inventarios y movimientos ERP-SAI abril: Backup, comprobantes y reportes SAI, boletín SC y actividades realizadas proceso baja; Entrega información inventarios y movimientos ERP-SAI mayo: Backup, comprobantes y reportes SAI, boletín SC y backup devolutivo SAI; informes de inventarios y movimientos ERP-SAI por meses; entre otros_x000D_
</t>
  </si>
  <si>
    <t>De acuerdo con Back consumo, devolutivo, traslados enviados y recibidos, reintegro consolidado, cierre mensual almacén de los meses de julio, agosto y septiembre se observa el cumplimiento de la actividad.</t>
  </si>
  <si>
    <t xml:space="preserve">Una vez revisadas las evidencias se observan archivos PDF y Buckup con reportes, informes consolidados, boletines, correos de envió de información, ERP SAE se evidencia la custodia y control del ingreso y salida de elementos de lo meses de octubre, noviembre y diciembre 2022. Concepto favorable.  </t>
  </si>
  <si>
    <t>Realizar el proceso de bajas de bienes</t>
  </si>
  <si>
    <t>Correos, informes</t>
  </si>
  <si>
    <t xml:space="preserve">Durante el primer trimestre se realizó el listado preliminar de bienes susceptibles de baja en estado </t>
  </si>
  <si>
    <t xml:space="preserve">Durante el segundo trimestre se realizó el listado  de bienes susceptibles de baja en estado </t>
  </si>
  <si>
    <t xml:space="preserve">Durante el tercer trimestre se realizó el listado  de bienes susceptibles de baja en estado </t>
  </si>
  <si>
    <t xml:space="preserve">Durante el cuarto trimestre se realizó el listado  de bienes susceptibles de baja en estado </t>
  </si>
  <si>
    <t>Con el Listado Preliminar Bienes susceptibles de baja en estado inservible con corte a 28 feb 2022 almacén general, Traslados funcionario  bodega detallado- Sede Central y el contrato N° 5380 de 2022 celebrado entre el Instituto Geográfico Agustín Codazzi – IGAC y el banco Popular, se cumple con la actividad programada.</t>
  </si>
  <si>
    <t>Con correo electrónico del 4/05/2022 en el que se solicita iniciarlos trámites para gestionar la venta a través del mecanismo de martillo, listado general bienes muebles intangibles susceptibles de baja por su estado con corte al 24 de mayo. Cronograma comisión mes de junio, cronograma apoyo toma física de inventarios bienes, traslados UOC y acompañamiento baja de bienes, fotografías en el proceso de baja de bienes, informes existencia de bienes e informes de actividades – comisión Territoriales. Se evidencia el ciumplimiento de la actividad</t>
  </si>
  <si>
    <t xml:space="preserve">Se observa el cumplimiento de la actividad con Acta N° 001 de 2022” Subcomité de baja de bienes – declarados Inservibles y obsoletos Sede Central del 22 de septiembre en el que se incluye listado  de bienes susceptibles de baja, Correos de información subasta virtual y de envío informe de resultado subasta,  </t>
  </si>
  <si>
    <t>Teniendo en cuenta Acta de adjudicación venta lote consumible de impresión, Comprobante de baja N°16/ 22/12- 2022, N°21/ 22/12- 2022, Resultado de subasta, Reporte detallado bajas – diciembre y Retiro bienes dados de baja por subasta de diciembre. Se comprueba la realización de la actividad.</t>
  </si>
  <si>
    <t xml:space="preserve">Se observa cumplimiento con las eviidencias validadas: "Contrato N° 5380 de 2022 celebrado entre el Instituto Geográfico Agustín Codazzi – IGAC y el Banco Popular, para el proceso de intermediación martillo de los bienes en estado de obsolescencia y obsoletos", "Listado Preliminar Bienes susceptibles de baja en estado inservible con corte a 28 feb 2022 almacén general","TRASLADOS FUNCIONARIO  BODEGA DETALLAD", </t>
  </si>
  <si>
    <t>Para el proceso de bajas se evidencian dos carpetas con evidencias fotográficas, archivos de cronogramas de comisiones, visitas y capacitaciones, información existencia de bienes inservibles y obsoletos susceptibles de evaluación de baja vigencia 2022, solicitud de subasta de bienes susceptibles de venta, 9 informes de actividades en Direcciones Territoriales, listado de muebles e intangibles susceptibles de baja, memorando convocatoria Subcomité de bajas sede central, memorando inventario y baja de bienes, presentación subcomité de bajas y primer comité de baja de bienes 8 jun 2022.</t>
  </si>
  <si>
    <t>Se presentan correos electronicos en donde se menciona el proceso de subasta virtual adelantado el 28 de julio y el 30 de agosto, así mismo acta del comité de baja de bienes de fecha 23/09/2022 la cual se oficializa mediante la Resolución No.1145 del 03 de octubre de 2022.</t>
  </si>
  <si>
    <t xml:space="preserve">Una vez revisadas las evidencias se observa acta de adjudicación venta lote consumible de impresión de fecha 13/10/2022, comprobantes de baja N° 16 del 7/12/2022 y N° 21 del 22/12/2022, consignación compra consumible de fecha 10/10/2022, correo electronico resultado de subasta de fecha 10/10/2022, reporte detallado bajas de fecha 31/12/2022 y retiro bienes dados de baja por subasta de fecha 10/10/2022. Se evidencia proceso de bajas de bienes. Concepto favorable.  </t>
  </si>
  <si>
    <t>Elaborar y publicar tips (recomendaciones sencillas y precisas sobre los temas más relevantes).</t>
  </si>
  <si>
    <t>Solicitud de publicación de los tips y/o publicación de los tips</t>
  </si>
  <si>
    <t>Durante el primer trimestre se enviaron dos tips sobre recomendaciones sencillas y precisas sobre los temas más relevantes del almacen</t>
  </si>
  <si>
    <t>Durante el tercer trimestre se realizó 1 tip sobre recomendaciones sencillas y precisas sobre los temas más relevantes del almacen</t>
  </si>
  <si>
    <t>Durante el cuarto trimestre se realizó 2 tips sobre recomendaciones sencillas y precisas sobre los temas más relevantes del almacen</t>
  </si>
  <si>
    <t>Concepto No Favorable</t>
  </si>
  <si>
    <t>Con los TIPS Traspaso de bienes enviado a GAC_D_Funcionarios_Central &lt;IGAC_D_Funcionarios_Central@igac.gov.co&gt;; IGAC_D_Contratistas_Central &lt;IGAC_D_Contratistas_Central@igac.gov.co&gt; el 31/03/2022, y el TIPS 2. Firma Paz y Salvo-Almacen General dirijida aPara: IGAC_D_Funcionarios_Central &lt;IGAC_D_Funcionarios_Central@igac.gov.co&gt;; IGAC_D_Contratistas_Central  el 31/03/2022 se observa cumplimientode la actividad_x000D_
&lt;IGAC_D_Contratistas_Central@igac.gov.co&gt;</t>
  </si>
  <si>
    <t xml:space="preserve">Se observa cumplimiento de la actividad con Pantallazos publicados el 30 /0672022:_x000D_
_x000D_
Tip 1; Traspaso de bienes donde se describe el paso a paso el _x000D_
Tip 1; Firma de paz y salvo, donde se describen los pasos a seguir en la sede central sin desplazamiento._x000D_
</t>
  </si>
  <si>
    <t>Con tips del 7/ 9 -2022 recomendaciones sencillas y precisas de temas relevantes del almacén. Se incumple la meta programada ya que se debían realizar dos (2) publicaciones.</t>
  </si>
  <si>
    <t>Con Tip N°1 Actualización formatos almacén general del 8 de noviembre y Tip N°2 tramite de paz y salvo del 30 de noviembre, se da cumplimiento a la actividad</t>
  </si>
  <si>
    <t>Se valida cumplimiento con las evidencias: "TIP 1. TRASPASO DE BIENES- ALMACÉN GENERAL" y "TIP 2. FIRMA PAZ Y SALVO- ALMACÉN GENERAL"</t>
  </si>
  <si>
    <t>Se evidencian tips publicados el 30 junio sobre traspaso de bienes y firma de paz y salvo.</t>
  </si>
  <si>
    <t>Se presenta correo masivo del 07/09/2022 en donde se comunica la actualización de los procedimientos de almacén, sin embargo, no se cumple con la meta establecida para el trimestre al no presentarse evidencia de otra pieza informativa.</t>
  </si>
  <si>
    <t xml:space="preserve">Una vez revisadas las evidencias se observan imágenes tips enviadas mediante correo electronico masivo con fecha 8/11/2022 y 30/11/2022. Concepto favorable.  </t>
  </si>
  <si>
    <t>Socialización, capacitación y acompañamiento a las Direcciones Territoriales en los tema de almacén</t>
  </si>
  <si>
    <t>Reuniones, correos electrónicos</t>
  </si>
  <si>
    <t>Durante el primer trimestre se realizó acompañamiento a las Direcciones Territoriales en los temas de almacén</t>
  </si>
  <si>
    <t>Durante el segundo trimestre se realizó acompañamiento a las Direcciones Territoriales en los temas de almacén</t>
  </si>
  <si>
    <t>Durante el tercer trimestre se realizó acompañamiento a las Direcciones Territoriales en los temas de almacén</t>
  </si>
  <si>
    <t>Durante el cuarto trimestre se realizó acompañamiento a las Direcciones Territoriales en los temas de almacén</t>
  </si>
  <si>
    <t xml:space="preserve">Se puede comprobar el cumplimiento de la actividad con informes de las comisiones realizadas a diversas territoriales en los meses de abril, mayo y junio. En la que se describen las actividades realizadas, incluyendo fotografías del antes y después de la implementación de la comisión. </t>
  </si>
  <si>
    <t>Se evidencia el acompañamiento a las Direcciones Territoriales en los temas de almacén, con correos de convocatoria a socializaciones, registros de asistencia - actas, cumpliendo la activadad.</t>
  </si>
  <si>
    <t xml:space="preserve">  Con archivos que validan los acompañamientos realizados a las territoriales en temas de gestión de inventarios y e módulo como para la señalización y soportes para extintores dirigidas a las territoriales Tolima, caldas, cesar, Cundinamarca- entre otras. Se puede comprobar el cumplimiento de la actividad. </t>
  </si>
  <si>
    <t>Se valida cumplimiento en los tema de almacén de"Socialización y capacitación: (RESOLUCION 19616 DE 2021 SUBCOMITÉ DE BAJA DE BIENES SEDE CENTRAL Y DIRECCIONES TERRITORIALES) y acompañamiento: (RV: CIERRE MOVIMIENTOS MÓDULOS ERP-INVENTARIOS SAE Y SAI MES FEBRERO Y APERTURA MES MARZO 2022, Solicitud información listado bienes ubicados edificio CIAF, entre otros) a las  Direcciones Territoriales.</t>
  </si>
  <si>
    <t>Se evidencian nueve archivos de informes de actividades desarrolladas con las Territoriales entre las que se cuentan la orientación y acompañamiento al responsable del almacén de los bienes identificados en el levantamiento físico y que por su estado son susceptibles de baja, del manejo de bienes en bodega, entre otros.</t>
  </si>
  <si>
    <t>De acuerdo con correos electrónicos de fecha 19 y 25 de agosto se observa convocatoria y grabación de sesión desarrollada el 23 de agosto en donde se socializó el Formato concepto técnico administrativo y financiero baja de bienes, así mismo se presenta registro de asistencia con la participación de 27 funcionarios.</t>
  </si>
  <si>
    <t xml:space="preserve">Una vez revisadas las evidencias se observan correos electrónicos acompañamiento en las Direcciones territoriales Santander, Tolima, Caquetá, Cesar y Cundinamarca en los temas de almacén entre octubre y diciembre 2022. Concepto favorable.  </t>
  </si>
  <si>
    <t>Gestión de Servicios</t>
  </si>
  <si>
    <t>Sistema de transporte del IGAC en operación</t>
  </si>
  <si>
    <t>Gestión con Valores para Resultados</t>
  </si>
  <si>
    <t>Fortalecimiento organizacional y simplificación de procesos</t>
  </si>
  <si>
    <t>Coordinar y realizar seguimiento a los contratos relacionados con el servicio de transporte, mantenimiento y suministros del parque automotor de la entidad.</t>
  </si>
  <si>
    <t>Informe de gestión</t>
  </si>
  <si>
    <t xml:space="preserve">Porcentaje de avance plan de seguridad vial Implementado </t>
  </si>
  <si>
    <t>Eficiencia</t>
  </si>
  <si>
    <t>Durante el primer trimestre se ha realizó seguimiento a los contratos relacionados con el servicio de transporte, mantenimiento y suministros del parque automotor de la entidad.</t>
  </si>
  <si>
    <t>Durante el segundo trimestre se ha realizó seguimiento a los contratos relacionados con el servicio de transporte, mantenimiento y suministros del parque automotor de la entidad.</t>
  </si>
  <si>
    <t>Durante el tercer trimestre se ha realizó seguimiento a los contratos relacionados con el servicio de transporte, mantenimiento y suministros del parque automotor de la entidad.</t>
  </si>
  <si>
    <t>Durante el cuarto trimestre se ha realizó seguimiento a los contratos relacionados con el servicio de transporte, mantenimiento y suministros del parque automotor de la entidad.</t>
  </si>
  <si>
    <t>Con el plan de acción año 2022 de enero, febrero y marzo actas de supervisión y facturas. Se observa el seguimiento realizado.</t>
  </si>
  <si>
    <t xml:space="preserve">Con evidencias de cumplimiento como son  actas de supervisión Factura electrónicas: organización TERPEL S:A, Auto inversiones Colombia S.A, centro Integral de mantenimiento Autocars S:A, Informes: Abril plan de acción Item 12- contrato N°s 24712, 24763,  Mayo contrato N°s 24713, 24750, 24763, junio  contratos N°s 24713, 24750, </t>
  </si>
  <si>
    <t xml:space="preserve">Se evidencia que en el tercer trimestre se realizó la actividad de seguimiento a los contratos relacionados, con registros solicitud presupuestal, de expedición y registros presupuestales, solicitud de expedición certificado de disponibilidad presupuestal, Informe “PLAN DE ACCIÓN AÑO 2022 _x000D_
SEPTIEMBRE”  entre otros._x000D_
</t>
  </si>
  <si>
    <t xml:space="preserve">El seguimiento a los contratos relacionados con el servicio de transporte, mantenimiento y suministros del parque automotor de la entidad se evidencia con el Informe “PLAN DE ACCIÓN AÑO 2022 _x000D_
(octubre-noviembre-diciembre) “ y sus anexos como acta de supervisión y facturas_x000D_
</t>
  </si>
  <si>
    <t>Se validan evidencias de cumplimiento relacionadas con la acción planteada de coordinación y seguimientos a los contratos relacionados con el servicio de transporte, mantenimiento y suministros del parque automotor de la entidad: (Actas de Supervisión, Informes Plan de Acción 2022, Facturas, etc) de los meses de enero, febrero y marzo 2022).</t>
  </si>
  <si>
    <t>Para el seguimiento a los contratos relacionados con el servicio de transporte, mantenimiento y suministros del parque automotor de la entidad, se presentan acta de supervisión abril con Terpel según acuerdo marco de precios de combustible a nivel nacional, facturas Terpel mayo y junio, factura mayo Auto inversiones Colombia S.A. –Autoinvercol, facturas mayo y junio Centro integral de mantenimiento Autocars S.A.S., factura mayo Compañía operadora de contratos S.A.S. Además, se presentan los informes para el plan de acción de los tres meses donde se especifica combustible y mantenimiento de vehículos.</t>
  </si>
  <si>
    <t>De acuerdo con los soportes presentados se observa el seguimiento realizado al sistema de transporte mediante registros presupuestales, registro adición y prorroga de los meses de julio y agosto y actas de supervisión del mes de septiembre.</t>
  </si>
  <si>
    <t xml:space="preserve">Una vez revisadas las evidencias se observa informe Plan de Acción año 2022 meses octubre, noviembre y diciembre 2022 con anexos sobre mantenimiento de vehículos AUTOINVERCOL Contrato: 24712 - Orden de compra: 68642, COMPAÑÍA OPERADORA DE CONTRATOS - Contrato: 24763, AUTOCARS Contrato: 24713, AUTOCARS Contrato: 24750, UNION TEMPORAL AUTOMOTRIZ Contrato: 24735 y UNION TEMPORAL AUTOMOTRIZ 2020. Concepto favorable.  </t>
  </si>
  <si>
    <t>Plan de Trabajo Anual en Seguridad y Salud en el Trabajo</t>
  </si>
  <si>
    <t>Realizar la atención y seguimiento a las solicitudes de servicios de transporte del parque automotor en la Sede Central.</t>
  </si>
  <si>
    <t>Informe de gestión, muestreo de solicitudes</t>
  </si>
  <si>
    <t>Durante el primer trimestre se realizó la atención y seguimiento a las solicitudes de servicios de transporte del parque automotor en la Sede Central.</t>
  </si>
  <si>
    <t>Durante el segundo trimestre se realizó la atención y seguimiento a las solicitudes de servicios de transporte del parque automotor en la Sede Central.</t>
  </si>
  <si>
    <t>Durante el tercer trimestre se realizó la atención y seguimiento a las solicitudes de servicios de transporte del parque automotor en la Sede Central.</t>
  </si>
  <si>
    <t>Durante el cuarto trimestre se realizó la atención y seguimiento a las solicitudes de servicios de transporte del parque automotor en la Sede Central.</t>
  </si>
  <si>
    <t>Con los informes de los meses de enero, febrero y marzo se observael segimiento a las solicitudes de l servicio de transporte del parque automotor en la Sede Central.</t>
  </si>
  <si>
    <t>Se evidencia cumplimiento de la actividad programada  con los informes "PLAN DE ACCIÓN AÑO 2022 SEGUNDO TRIMESTRE" En el  que  se comprueba el  seguimiento  y control a los requerimientos realizados  de transporte del parque automotor en la Sede Central del segundo trimestre</t>
  </si>
  <si>
    <t xml:space="preserve">Se realizó seguimiento a las solicitudes de servicios de transporte del parque automotor en la Sede Central a través del aplicativos e evidencia con archivo  (GLPI PDF export - 10-10-2022) y  Con informe - Plan de acción año 2022 - Tercer trimestre _x000D_
</t>
  </si>
  <si>
    <t xml:space="preserve">Se realizó seguimiento a las solicitudes de servicios de transporte del parque automotor en la Sede Central a través del aplicativos se evidencia con archivo (GLPI PDF export - _x000D_
 Informe 8. 4 trimestre)_x000D_
</t>
  </si>
  <si>
    <t>Se valida cumplimiento con los informes ""PLAN DE ACCIÓN AÑO 2022" para la Atención y seguimiento a las solicitudes de servicios de transporte del parque automotor en la Sede Central en los meses de enero, febrero y marzo 2022.</t>
  </si>
  <si>
    <t xml:space="preserve">Se evidencia informe de ejecución del plan de acción presentando la relación de solicitudes gestionadas de transporte del parque automotor en la Sede Central durante el segundo trimestre 2022 y como análisis se presenta el indicador de satisfacción al cliente mensual obteniéndose el 100% de los servicios calificados satisfactoriamente.  </t>
  </si>
  <si>
    <t>Se presenta documento "Informe 8 tercer trimestre" y Solicitudes de servicio tercer trimestre se observa el seguimiento realizado a las solicitudes de servicio de transporte del parque automotor.</t>
  </si>
  <si>
    <t xml:space="preserve">Una vez revisadas las evidencias se observa informe atención y seguimiento a las solicitudes de servicios de transporte del parque automotor en la Sede Central de los meses de octubre, noviembre y diciembre 2022. Concepto favorable.  </t>
  </si>
  <si>
    <t>Realizar seguimiento al Plan Estratégico de Seguridad Vial</t>
  </si>
  <si>
    <t>Seguimiento del Plan, informes, correos</t>
  </si>
  <si>
    <t>Durante el primer trimestre se desarrollo el seguimiento al Plan Estratégico de Seguridad Vial</t>
  </si>
  <si>
    <t>Durante el segundo trimestre se desarrollo el seguimiento al Plan Estratégico de Seguridad Vial</t>
  </si>
  <si>
    <t>Durante el tercer trimestre se desarrollo el seguimiento al Plan Estratégico de Seguridad Vial</t>
  </si>
  <si>
    <t>Durante el cuarto trimestre se desarrollo el seguimiento al Plan Estratégico de Seguridad Vial</t>
  </si>
  <si>
    <t>Se observa que se da cumplimiento a las actividades programadas con: listas de chequeo a kit de carretera, lista de cheque de Vehículos, Actas de supervisión,  facturas e informe al plan de acción de los meses de enero, febrero y marzo, la Resolución Nº 294 de 2022 del 7 de febrero, Actas de Comité de Seguridad Vial IGAC, Publicaciones Tips de socialización de Política de Seguridad vial.</t>
  </si>
  <si>
    <t xml:space="preserve">Se observa que se da cumplimiento a las actividades programadas con: Pantallazos de publicaciones Tips para tener en cuenta y garantizar tu seguridad vial- BICIUSUARIOS, Registro de asistencia junto con pantallazos de presentación de reunión del 3 de junio 2022, acta de supervisión del 18 de mayo, 16 de junio /2022 con objeto prestación de servicios para el mantenimiento preventivo, correctivo y suministro e instalación de repuestos, para los vehículos livianos y unidades móviles del parque automotor e informe consolidado (abril-mayo-junio) plan de acción año 2022 _x000D_
Segundo trimestre  _x000D_
_x000D_
_x000D_
_x000D_
 informe al plan de acción de los meses de enero, febrero y marzo, la Resolución Nº 294 de 2022 del 7 de febrero, Actas de Comité de Seguridad Vial IGAC, Publicaciones Tips de socialización de Política de </t>
  </si>
  <si>
    <t xml:space="preserve">Se comprueba cumplimiento al seguimiento del "Plan Estratégico de Seguridad Vial" con Informe _x000D_
“ Plan de Acción año 2022” actividad item 9 -tercer trimestre (julio- agosto- septiembre) Actas de supervisión o Interventoría, correos electrónicos. _x000D_
</t>
  </si>
  <si>
    <t xml:space="preserve">Se realiza el seguimiento al Plan Estratégico de Seguridad Vial como se observa en archivo” Informe Cuarto trimestre 9. Plan de acción con titulo - PLAN DE ACCIÓN AÑO 2022 CUARTO TRIMESTRE   (octubre-noviembre-diciembre) y anexo de acta de supervisión de AUTO INVERSIÓN COLOMBIA S.A AUTOINVERCOL del 02/11- 2022_x000D_
_x000D_
_x000D_
</t>
  </si>
  <si>
    <t>Se valida cumplimiento al seguimiento del "Plan Estratégico de Seguridad Vial" con las evidencias:"MATRIZ DE SEGUIMIENTO DE CONDUCTORES Y VEHÍCULOS A NIVEL NACIONAL", "Lista de chequeo Kit de Carretera, facturas relacionadas con la adquisición de los servicios del parque automotor.</t>
  </si>
  <si>
    <t xml:space="preserve">Se evidencia como seguimiento al Plan Estratégico de Seguridad Vial, capacitación del 3 de junio con asistencia de 8 personas, acerca de ¿qué es seguridad vial?, manejo seguro, variables al conducir, tips de distracciones y cómo prevenirlas, entre otros; actas de supervisión de seis contratos; dentro del desarrollo del plan de acción, se presenta la matriz de seguimiento de conductores y vehículos a nivel nacional del segundo trimestre 2022. Los tips para biciusuarios y conductores publicado el 1 de julio, no corresponde al período analizado. </t>
  </si>
  <si>
    <t>Se observa correo electrónico de convocatoria a la socialización de política seguridad vial, con la participación de 11 personas, acta de supervisión al Contrato No 24712/2021 -3 Pago 7, acta de supervisión al Contrato No 24763/2021 -2 Pago 7, acta de supervisión al Contrato No 24713/2021 -2 Pago 7, acta de supervisión al Contrato No 24750/2021 -2 Pago 7, acta de supervisión al Contrato No 24735/2021 -4 Pago 4.</t>
  </si>
  <si>
    <t xml:space="preserve">Una vez revisadas las evidencias se observa informe plan de acción - Seguimiento al Plan Estratégico de Seguridad Vial de los meses octubre, noviembre y diciembre 20222 con anexo acta de supervisión interventoría AUTOINVERCOL Contrato: 24712 de fecha 2/11/2022. Concepto favorable.  </t>
  </si>
  <si>
    <t>Fortalecimiento de la Infraestructura Física del IGAC a nivel nacional</t>
  </si>
  <si>
    <t>Mejora Normativa</t>
  </si>
  <si>
    <t>Realizar el acompañamiento a las Direcciones Territoriales en el levantamiento de necesidades de infraestructura física (si es solicitado por las DT) y actualizar el diagnostico de las necesidades de infraestructura física a nivel nacional para la vigencia</t>
  </si>
  <si>
    <t>Correos, formato de diagnostico, listas de asistencia, diagnostico de necesidades a nivel nacional</t>
  </si>
  <si>
    <t xml:space="preserve"> Porcentaje de avance del Plan de Infraestructura Física del IGAC implementado</t>
  </si>
  <si>
    <t>Durante el primer trimestre se realizó el acompañamiento a las Direcciones Territoriales en el levantamiento de necesidades de infraestructura física (si es solicitado por las DT) y actualizar el diagnostico de las necesidades de infraestructura física a nivel nacional para la vigencia</t>
  </si>
  <si>
    <t>Durante el segundo trimestre se realizó el acompañamiento a las Direcciones Territoriales en el levantamiento de necesidades de infraestructura física (si es solicitado por las DT) y actualizar el diagnostico de las necesidades de infraestructura física a nivel nacional para la vigencia</t>
  </si>
  <si>
    <t>Durante el tercer trimestre se realizó el acompañamiento a las Direcciones Territoriales en el levantamiento de necesidades de infraestructura física (si es solicitado por las DT) y actualizar el diagnostico de las necesidades de infraestructura física a nivel nacional para la vigencia</t>
  </si>
  <si>
    <t>Durante el cuarto trimestre se realizó el acompañamiento a las Direcciones Territoriales en el levantamiento de necesidades de infraestructura.</t>
  </si>
  <si>
    <t xml:space="preserve">En el archivo excel Matriz de seguimiento_ Productos, Correos del, 24 y 25 de febrero _x000D_
 con asunto. Urgente- procesos proyecto de infraestructura- documentos guía, se observa el Acompañamiento a direcciones territoriales en el levantamiento de infraestructura física.  y el consolidado plan de infraestructura_x000D_
_x000D_
</t>
  </si>
  <si>
    <t>En archivo “PLAN DE ACCION ANUAL A 30 junio 2022“- CONSOLIDADO PLAN DE INFRAESTRUCTURA PRIMER TRIMESTRE 2022 en la columna NECESIDADES REPORTADAS POR CADA DT, se evidencia el levantamiento de necesidades de infraestructura por Territorial e igualmente la actualización del diagnóstico de las necesidades de infraestructura física a nivel nacional para la vigencia</t>
  </si>
  <si>
    <t>No se cuenta con evidencia</t>
  </si>
  <si>
    <t xml:space="preserve">Se valida cumplimiento de la actividad  con PLAN DE ACCION ANUAL A DICIEMBRE 15 2022  en el que se puede observar descripción de la actividad, necesidades reportadas y descripción de avances  en las actividades. </t>
  </si>
  <si>
    <t>Se valida cumplimiento de la acción con las evidencia recibidas (Matriz de seguimiento con informe de "7. ACOMPAÑAMIENTO A DIRECCIONES TERRITORIALES EN EL LEVANTAMIENTO DE INFRAESTRUCTURA FISICA" e informe de "8. CONSOLIDADO PLAN DE INFRAESTRUCTURA".</t>
  </si>
  <si>
    <t>Se evidencia archivo Excel “Plan de accion anual a junio 30 2022” que en la hoja “11. PLAN DE INFRAESTRUC” presenta cuadro titulado “consolidado plan de infraestructura segundo trimestre 2022” que contiene 17 actividades realizadas con las Direcciones Territoriales en el levantamiento de necesidades de infraestructura física.</t>
  </si>
  <si>
    <t>No se presentan evidencias que den cuenta de la ejecución de la actividad.</t>
  </si>
  <si>
    <t xml:space="preserve">Una vez revisadas las evidencias se observa archivo Excel Plan de acción anual a diciembre 15 del 2022 en el que se realiza acompañamiento a las Direcciones Territoriales en el levantamiento de necesidades de infraestructura física. Concepto favorable.  </t>
  </si>
  <si>
    <t>Plan Anticorrupción y de Atención al Ciudadano</t>
  </si>
  <si>
    <t>Elaborar el plan de infraestructura para la vigencia</t>
  </si>
  <si>
    <t>Plan de infraestructura</t>
  </si>
  <si>
    <t xml:space="preserve">Esta actividad esta programada para el segundo trimestre </t>
  </si>
  <si>
    <t>Durante el segundo trimestre se elaboró el plan de infraestructura de la entidad</t>
  </si>
  <si>
    <t>La actividad se elaboró en el segundo trimestre</t>
  </si>
  <si>
    <t xml:space="preserve">Actividad  programada para el segundo trimestre </t>
  </si>
  <si>
    <t>En archivo Excel “ PLAN DE ACCION ANUAL A 30 junio 2022“, en las hojas acompañamiento a direcciones territoriales en el levantamiento de infraestructura física segundo trimestre 2022 y Consolidado plan de infraestructura a la misma fecha. se evidencia el cumplimiento de la actividad</t>
  </si>
  <si>
    <t xml:space="preserve">Sin meta para el periodo </t>
  </si>
  <si>
    <t>No se determino meta para el 4° trimestre</t>
  </si>
  <si>
    <t>sin meta asignada en el periodo</t>
  </si>
  <si>
    <t>Se evidencia archivo Excel ““Plan de accion anual a junio 30 2022” que en la hoja “11. PLAN DE INFRAESTRUC” presenta cuadro titulado “consolidado plan de infraestructura segundo trimestre 2022” que contiene 12 actividades fechadas entre abril y junio. Se recomienda prestar atención al diligenciamiento del cuadro ya que se presenta situación particular con la DT Bolívar, en donde se escribe que no se reportan necesidades, pero se registra que se recibió cotización para el análisis de vulnerabilidad sísmica y reforzamiento de la estructura del edificio.</t>
  </si>
  <si>
    <t>Sin meta asignada  para el trimestre.</t>
  </si>
  <si>
    <t>Actividad ejecutada en el segundo trimestre - Sin meta asignada en el periodo</t>
  </si>
  <si>
    <t>Coordinar y realizar seguimiento al mantenimiento de las sedes planteadas en el proyecto de fortalecimiento de la infraestructura física a nivel nacional.</t>
  </si>
  <si>
    <t>Durante el primer trimestre se realizó seguimiento al mantenimiento de las sedes planteadas en el proyecto de fortalecimiento de la infraestructura física a nivel nacional.</t>
  </si>
  <si>
    <t>Durante el segundo trimestre se realizó seguimiento al mantenimiento de las sedes planteadas en el proyecto de fortalecimiento de la infraestructura física a nivel nacional.</t>
  </si>
  <si>
    <t>Durante el tercer trimestre se realizó seguimiento al mantenimiento de las sedes planteadas en el proyecto de fortalecimiento de la infraestructura física a nivel nacional.</t>
  </si>
  <si>
    <t>Durante el cuarto trimestre se realizó seguimiento al mantenimiento de las sedes planteadas en el proyecto de fortalecimiento de la infraestructura física a nivel nacional.</t>
  </si>
  <si>
    <t>Con el Informe de seguimiento proyectos de inversión. Con fecha de reporte 7/03/2022,  7/04/2022, y el archivo Excel Seguimiento Proyectos de Inversión 2022. se identifica el cumplimiento al seguimiento al mantenimiento de las sedes planteadas en el proyecto de fortalecimiento de la infraestructura física a nivel nacional.</t>
  </si>
  <si>
    <t xml:space="preserve">Se valida evidencia cumplimiento con: _x000D_
*Reporte SPI Proyecto Infraestructura para abril, mayo y junio _x000D_
* Matriz Seguimiento - Informes de seguimiento proyectos de inversión con periodo de reporte de abril, mayo y junio _x000D_
</t>
  </si>
  <si>
    <t>Con archivo “Seguimiento Proyectos de Inversión 2022 para los meses de julio, agosto y septiembre e “Informe de seguimiento proyectos de inversión para cada mes del periodo se evidencia el seguimiento al mantenimiento de las sedes planteadas en el proyecto de fortalecimiento de la infraestructura física a nivel nacional.</t>
  </si>
  <si>
    <t>Con dos archivos Excel “Seguimiento Proyectos de Inversión 2022 y dos anexos pdf de “INFORME DE SEGUIMIENTO PROYECTOS DE INVERSIÓN. Reportados el 8/11/2022 y el 6/12/2022</t>
  </si>
  <si>
    <t>Se valida cumplimiento con evidencias: "Informes de seguimiento proyectos de inversión marzo 2022- Proyecto: Fortalecer la infraestructura física del Instituto a nivel nacional", y en el Excel "Seguimientoproyectos de Inversión 2022- "SIIF-SPI Infraestructura". Se recomienda seguimiento de los proyectos en todos los meses.</t>
  </si>
  <si>
    <t>Se evidencian tres archivos Excel “Seguimiento Proyectos de Inversión 2022”, con dos hojas que atañen a la actividad “POAI 2022 Infraestructura” y “SIIF-SPI Infraestructura”_x000D_
 y tres archivos .pdf “Anexo reporte SPI proyecto Infraestructura”, de los tres meses del trimestre, en ellos se puede verificar valores en mantenimiento y adecuación de sedes y un 43% de avance de gestión en el proyecto de fortalecimiento de la infraestructura física del IGAC.</t>
  </si>
  <si>
    <t>Se presenta informe de seguimiento proyectos de inversión de los meses julio, agosto, septiembre, en donde además se relaciona la ejecución presupuestal.</t>
  </si>
  <si>
    <t xml:space="preserve">Una vez revisadas las evidencias se observa informe seguimiento proyectos de inversión de fecha 8/11/2022 (Reporte octubre) y 6/12/2022 (reporte noviembre) así como archivos Excel seguimiento proyecto inversión de octubre y noviembre 2022. Sin embargo, no se observa reporte mes de diciembre. Concepto no favorable. </t>
  </si>
  <si>
    <t>Coordinar y realizar seguimiento a la  adecuación de las sedes  planteadas en el proyecto de fortalecimiento de la infraestructura física a nivel nacional.</t>
  </si>
  <si>
    <t>Durante el primer trimestre se realizó seguimiento a la  adecuación de las sedes  planteadas en el proyecto de fortalecimiento de la infraestructura física a nivel nacional.</t>
  </si>
  <si>
    <t>Con el Informe de seguimiento proyectos de inversión. Con fecha de reporte 7/03/2022,  7/04/2022, y el archivo Excel Seguimiento Proyectos de Inversión 2022. se identifica el cumplimiento al seguimiento a la  adecuación de las sedes  planteadas en el proyecto de fortalecimiento de la infraestructura física a nivel nacional.</t>
  </si>
  <si>
    <t>Se comprueba la realización del seguimiento a la adecuación de sedes, teniendo en cuenta las evidencias: "Informes de seguimiento al proyecto de inversión del mes de abril con reporte 6/05/2022, mes de mayo reporte 7/06/2022 -, mes de junio reporte del 6/07/2022, y el Excel "Seguimiento proyectos de Inversión 2022- "SIIF-SPI Infraestructura".  para cada mes del trimestre.</t>
  </si>
  <si>
    <t xml:space="preserve">Se evidencia el seguimiento al mantenimiento de las sedes planteadas en el proyecto de fortalecimiento de la infraestructura física a nivel nacional, con archivo “Seguimiento Proyectos de Inversión 2022 para los meses de julio, agosto y septiembre e “Informe de seguimiento proyectos de inversión para cada mes del del trimestre. </t>
  </si>
  <si>
    <t>Con anexo en pdf, Reporte SPI proyecto de infraestructura de octubre y noviembre, como los archivos Excel del seguimiento al proyecto de inversión 2022 octubre y noviembre Se observa que se realizó el seguimiento planeado</t>
  </si>
  <si>
    <t xml:space="preserve">Se evidencian tres archivos Excel “Seguimiento Proyectos de Inversión 2022”, con dos hojas que atañen a la actividad “POAI 2022 Infraestructura” y “SIIF-SPI Infraestructura”_x000D_
 y tres archivos .pdf “Anexo reporte SPI proyecto Infraestructura”, de los tres meses del trimestre, en los que se observa seguimiento mensual a la adecuación y mantenimiento de las sedes y el reporte de avance al proyecto de fortalecimiento de la infraestructura física a nivel nacional._x000D_
</t>
  </si>
  <si>
    <t>Coordinar y realizar seguimiento al reforzamiento estructural de las sedes  planteadas en el proyecto de fortalecimiento de la infraestructura física a nivel nacional.</t>
  </si>
  <si>
    <t>Durante el pimer trimestre se realizó el seguimiento al reforzamiento estructural de las sedes  planteadas en el proyecto de fortalecimiento de la infraestructura física a nivel nacional.</t>
  </si>
  <si>
    <t>Con el Informe de seguimiento proyectos de inversión. Con fecha de reporte 7/03/2022,  7/04/2022, y el archivo Excel Seguimiento Proyectos de Inversión 2022. se identifica el cumplimiento al seguimiento del  reforzamiento estructural de las sedes  planteadas en el proyecto de fortalecimiento de la infraestructura de las sedes  planteadas en el proyecto de fortalecimiento de la infraestructura física a nivel nacional.</t>
  </si>
  <si>
    <t xml:space="preserve">Con Reportes SPI proyecto Infraestructura y archivos de “Seguimiento proyecto de inversión” de abril, mayo y junio. Se da cumplimiento a la actividad </t>
  </si>
  <si>
    <t>Se valida cumplimiento con "Informes de seguimiento proyectos de inversión Fortalecimiento de la infraestructura física del IGAC a nivel nacional de octubre y noviembre ", y en el Excel "Seguimiento- proyectos de Inversión octubre y noviembre.</t>
  </si>
  <si>
    <t>Se evidencian tres archivos Excel “Seguimiento Proyectos de Inversión 2022”, con dos hojas que atañen a la actividad “POAI 2022 Infraestructura” y “SIIF-SPI Infraestructura”_x000D_
 y tres archivos .pdf “Anexo reporte SPI proyecto Infraestructura”, de los tres meses del trimestre, en los que se observa en cuanto al reforzamiento estructural de las sedes planteadas en el proyecto de fortalecimiento de la infraestructura física a nivel nacional, que se remitió correo electrónico a las Direcciones Territoriales para identificar las necesidades de infraestructura de la entidad.</t>
  </si>
  <si>
    <t>Gestión de Riesgos</t>
  </si>
  <si>
    <t>MIPG implementado</t>
  </si>
  <si>
    <t xml:space="preserve">Fortalecimiento organizacional y simplificación de procesos </t>
  </si>
  <si>
    <t>Realizar seguimiento a los controles de los riesgos del proceso.</t>
  </si>
  <si>
    <t>Herramienta Planigac</t>
  </si>
  <si>
    <t>Índice de desempeño institucional</t>
  </si>
  <si>
    <t>Durante el primer trimestre se realizó el seguimiento a los controles de los riesgos del proceso</t>
  </si>
  <si>
    <t>Durante el segundo trimestre se realizó el seguimiento a los controles de los riesgos del proceso</t>
  </si>
  <si>
    <t>Durante el tercer trimestre se realizó el seguimiento a los controles de los riesgos del proceso</t>
  </si>
  <si>
    <t>Durante el cuarto trimestre se realizó el seguimiento a los controles de los riesgos del proceso</t>
  </si>
  <si>
    <t>En archivo extraído de la  Herramienta Planigac se evidencia el cumplimiento de la actividad</t>
  </si>
  <si>
    <t>Con pantallazo del INFORME DE AVANCE RISEGOS 2022 : Gestión administrativa se evidencia el seguimiento a los controles a los riesgos del proceso</t>
  </si>
  <si>
    <t>Con Reporte Riesgos III Trimestre se observa el seguimiento a los riesgos dando cumplimiento a la actividad</t>
  </si>
  <si>
    <t>Se comprueba el cumplimiento del seguimiento a los controles de los riesgos del proceso, archivo Excel: "Seguimiento Riesgo IV Trimestre y PLANIGAC.</t>
  </si>
  <si>
    <t>Se valida cumplimiento con evidencias: "INFORME DE AVANCE RIESGOS 2022 DEL PROCESO: GESTIÓN ADMINISTRATIVA" y PLANIGAC.</t>
  </si>
  <si>
    <t>Se evidencia para el seguimiento a los controles de los riesgos del proceso, del PLANIGAC el “Informe de avance riesgos 2022 del proceso”, en el que se observa que todos los controles a 30 junio, se están cumpliendo totalmente.</t>
  </si>
  <si>
    <t>Se valida el cumplimiento de la actividad mediante documento "reporte Riesgos III Trimestre"</t>
  </si>
  <si>
    <t xml:space="preserve">Una vez revisadas las evidencias se observa herramienta Planigac Seguimiento Riesgo IV Trimestre. Concepto favorable.  </t>
  </si>
  <si>
    <t>Revisar y actualizar el mapa de riesgo 2023 del proceso de acuerdo con la política de riesgos aprobada.</t>
  </si>
  <si>
    <t>Base de datos de riesgos</t>
  </si>
  <si>
    <t>Esta actividad esta programada para el cuarto trimestre</t>
  </si>
  <si>
    <t>Durante el cuarto trimestre se realizó reunión con la OAP para actualizar el mapa de riesgo 2023</t>
  </si>
  <si>
    <t>Actividad  programada para el cuarto trimestre</t>
  </si>
  <si>
    <t>Actividad no programada para este periodo</t>
  </si>
  <si>
    <t>No se tiene programada meta para el periodo</t>
  </si>
  <si>
    <t>Se actualiza el mapa de riesgo 2023, comprobandose Con correo electrónico de asunto -Aprobación actividades Plan de Acción Anual, Plan Anticorrupción y archivo Excel de Matriz de Riesgos del 15/12/2022  y Consolidado Plan de Acción, Anticorrupción y Riesgos 2023 Subdirección Administrativa y Financiera</t>
  </si>
  <si>
    <t xml:space="preserve">No se asigna meta para este trimestre. </t>
  </si>
  <si>
    <t>Sin meta asignada para el trimestre.</t>
  </si>
  <si>
    <t xml:space="preserve">Una vez revisadas las evidencias se observa correo electronico aprobación actividades Plan de Acción Anual, Plan Anticorrupción y Matriz de Riesgos 2023 de la Subdirección Administrativa y Financiera de fecha 15/12/2022, así como consolidado archivo Excel. Concepto favorable.  </t>
  </si>
  <si>
    <t>Gestión del SGI</t>
  </si>
  <si>
    <t>Actualizar el listado de documentos externos del proceso</t>
  </si>
  <si>
    <t>Listado maestro de documentos externos</t>
  </si>
  <si>
    <t>Durante el cuarto trimestre se contesto a la Oficina Asesora de Planeación que el proceso de Gestión Administrativa no cuenta con documentos externos</t>
  </si>
  <si>
    <t>No se tiene programada meta para el periodo.</t>
  </si>
  <si>
    <t>Al no contar  con documentos externos el proceso de Gestión Administrativa - no se cuenta con meta.</t>
  </si>
  <si>
    <t xml:space="preserve">Una vez revisadas las evidencias se observa que el área no cuenta documentos externos. </t>
  </si>
  <si>
    <t xml:space="preserve">Actualizar la información documentada del SGI del proceso. </t>
  </si>
  <si>
    <t xml:space="preserve">Documentos actualizados </t>
  </si>
  <si>
    <t>Durante el primer trimestre se realizó la actualización de Seguridad Vial del Instituto Geográfico Agustín Codazzi - IGAC, Seguimiento y Control al Consumo y Pago de los Servicios Públicos. Se puede evidenciar en el link https://www.igac.gov.co/es/listado-maestro-de-documentos?shs_term_node_tid_depth=200&amp;field_tipo_de_documento_tid=All&amp;title=&amp;field_codigo_value=</t>
  </si>
  <si>
    <t>Durante el segundo trimestre se realizó la actualización del 71% de la documentación https://www.igac.gov.co/es/listado-maestro-de-documentos?shs_term_node_tid_depth=200&amp;field_tipo_de_documento_tid=All&amp;title=&amp;field_codigo_value=</t>
  </si>
  <si>
    <t>La actividad estaba programada para el primer y segundo trimestre</t>
  </si>
  <si>
    <t>Con la evidencia observada en el listado maestro se puede determinar que no se cumplió la meta programada del 0,5 su ejecución es del (0,2) con lo que se determina incumplimiento en la actividad.</t>
  </si>
  <si>
    <t>A pesar de que se ha actualizado en un 90,91%  de documentación, falta para llegar a su totalidad</t>
  </si>
  <si>
    <t>Las actividad estaba programadas para el primer semestre</t>
  </si>
  <si>
    <t>Validada la evidencia del link informado se observó actualizado solamente un procedimiento "Seguimiento y Control al Consumo y Pago de los Servicios Públicos" y la Política: "Seguridad Vial del Instituto Geográfico Agustín Codazzi - IGAC", lo que indica un cumplimiento muy mínimo de la actividad.</t>
  </si>
  <si>
    <t>No se presenta evidencia dentro de la carpeta destinada para tal fin. Sin embargo, se revisó en el listado maestro de documentos, observándose que la caracterización data de 2021, al igual que los procedimientos de solicitud de préstamo de salones y auditorios, y de seguimiento y control acceso a las instalaciones del IGAC y los formatos que involucran, el manual de procedimiento Mantenimiento preventivo y correctivo de la infraestructura tiene fecha 2015 al igual que los formatos de cronograma de actividades de mantenimiento , registro y seguimiento de un servicio de mantenimiento y solicitud servicio de mantenimiento N°.</t>
  </si>
  <si>
    <t>Actividad ejecutada en el primer y segundo trimestre - Sin meta asignada en el periodo</t>
  </si>
  <si>
    <t>Implementar oportunidades de mejora relacionadas al cumplimiento del FURAG que apliquen al proceso.</t>
  </si>
  <si>
    <t xml:space="preserve">Acta y / o correo, Formulario </t>
  </si>
  <si>
    <t>Esta actividad esta programada para el tercer trimestre</t>
  </si>
  <si>
    <t xml:space="preserve">Durante el tercer trimestre se realizó reunión con la Oficina Asesora de Planeación en donde se indicó que no se tenian oportunidades de mejora relacionadasal cumplimiento del FURAG </t>
  </si>
  <si>
    <t>La actividad estaba programada para el tercer trimestre</t>
  </si>
  <si>
    <t>Actividad programada para el tercer trimestre</t>
  </si>
  <si>
    <t>Con registro de asistencia del 21 de Agosto se evidencia reunión donde se concluye que para el proceso no se generara ningún plan de mejora ya que en los resultados del FURAG 2021 no tiene preguntas a responder el proceso.</t>
  </si>
  <si>
    <t>La actividad se iplemento conforme a lo programado - tercer trimestre.</t>
  </si>
  <si>
    <t>No se asigna meta para este trimestre.</t>
  </si>
  <si>
    <t>De acuerdo con registro de asistencia 21/08/20222 con la participacion de 8 funcionarios y luego de realizar análisis de las oportunidades de mejora identificadas con el FURAG se concluye que no es necesario implementar ninguna actividad.</t>
  </si>
  <si>
    <t>Gestión Estratégica</t>
  </si>
  <si>
    <t>Realizar las actividades contempladas en el PAA y en el PAAC a cargo del proceso.</t>
  </si>
  <si>
    <t>Durante el primer trimestre se realizó el seguimiento a las actividades contempladas en el PAA y en el PAAC a cargo del proceso.</t>
  </si>
  <si>
    <t>Durante el segundo trimestre se realizó el seguimiento a las actividades contempladas en el PAA y en el PAAC a cargo del proceso, durante este periodo no se logró desarrollar las actividades del PAAC por parte de Infraestructura, el proceso se encuentra trabajando para poder realizarlas en el tercer y cuarto trimestre</t>
  </si>
  <si>
    <t>Durante el tercer trimestre se realizó el seguimiento a las actividades contempladas en el PAA y en el PAAC a cargo del proceso.</t>
  </si>
  <si>
    <t>Durante el cuarto trimestre se realizó el seguimiento a las actividades contempladas en el PAA y en el PAAC a cargo del proceso.</t>
  </si>
  <si>
    <t xml:space="preserve">Con el reporte de  Informe de avance Plan de acción anual 2022 DEL PROCESO y en Herramienta Planigac se da cumpplimiento a la actividad. </t>
  </si>
  <si>
    <t xml:space="preserve">Al no no se lograrse implementar  las actividades del PAAC por parte de Gestion de servicios- Infraestructura se incumple con la actividad. </t>
  </si>
  <si>
    <t>Con Reporte “PAA y PAAC III Trimestre” se observa Realización de las las actividades contempladas a cargo del proceso cumpliendo con la actividad</t>
  </si>
  <si>
    <t xml:space="preserve">Se comprueba el seguimiento a las actividades contempladas en el PAA y en el PAAC a cargo del proceso con archivo Excel “Seguimiento PAA y PAAC IV Trimestre” </t>
  </si>
  <si>
    <t>Se valida cumplimiento parcial con evidencias: "INFORME DE AVANCE RIESGOS 2022 DEL PROCESO: GESTIÓN ADMINISTRATIVA" y PLANIGAC, sin embargo, no aportaron el informe de seguimiento a las actividades planteadas en el Plan Anticorrupción y Atención al Ciudadano.</t>
  </si>
  <si>
    <t>Se presenta el reporte PLANIGAC titulado Informe de avance plan de acción anual 2022 del proceso, en el cual se observan las actividades que muestran atraso en su desarrollo: Actualizar la información documentada del SGI del proceso, PAAC - 2.2.1. realizar un inventario de necesidades para los espacios físicos de atención y servicio al ciudadano en las direcciones territoriales con sedes propias del IGAC, y así identificar los ajustes requeridos para garantizar su accesibilidad de acuerdo con la NTC 6047.</t>
  </si>
  <si>
    <t>De acuerdo con documento "Reporte PAA y PAAC III Trimestre" se observa que se realiza reporte de las actividades a cargo del proceso.</t>
  </si>
  <si>
    <t xml:space="preserve">Una vez revisadas las evidencias se observa seguimiento a las actividades contempladas en el PAA y en el PAAC a cargo del proceso mediante archivo Excel correspondiente al cuarto trimestre 2022. Concepto favorable.  </t>
  </si>
  <si>
    <t>Formular el PAA y del PAAC 2023 del proceso.</t>
  </si>
  <si>
    <t>Correos o listados de asistencias y base de datos del plan de acción y del PAAC</t>
  </si>
  <si>
    <t>Durante el cuarto trimestre se realizó reunión con la OAP para actualizar el PAA y el PAAC 2023</t>
  </si>
  <si>
    <t>Actividad programada para el cuarto trimestre</t>
  </si>
  <si>
    <t>Actividad sin programación en la meta para este periodo</t>
  </si>
  <si>
    <t>Se evidencia Formulación el PAA y del PAAC 2023 del proceso Con correo electrónico de asunto Aprobación actividades Plan de Acción Anual, Plan Anticorrupción y Matriz de Riesgos 2023 de la Subdirección Administrativa y Financiera del 15/12/2022, registro de asistencia de reunión del mes de noviembre  Consolidado del Plan de Acción, Anticorrupción y Riesgos 2023 Subdirección Administrativo y Financiero.</t>
  </si>
  <si>
    <t xml:space="preserve">Una vez revisadas las evidencias se observa consolidado PAA y del PAAC 2023 del proceso. Así como correo electronico de aprobación de fecha 15/12/2022 y planillas asistencia reunión OAP de fecha noviembre 2022. Concepto favorable.  </t>
  </si>
  <si>
    <t>Gestión Catastral</t>
  </si>
  <si>
    <t>Avalúos Comerciales</t>
  </si>
  <si>
    <t>Resoluciones publicadas</t>
  </si>
  <si>
    <t>Consolidar al IGAC como máxima autoridad reguladora en los temas de su competencia</t>
  </si>
  <si>
    <t>Máxima autoridad reguladora</t>
  </si>
  <si>
    <t xml:space="preserve">Realizar actualización normativa en materia de avalúos comerciales </t>
  </si>
  <si>
    <t>Resoluciones</t>
  </si>
  <si>
    <t xml:space="preserve">Subdirección Avalúos
</t>
  </si>
  <si>
    <t>Socialización y publicación de la resolución</t>
  </si>
  <si>
    <t xml:space="preserve">Enero: Desde la Subdirección de Avalúos se revisó la propuesta de resolución de servidumbres y se realizaron mesas técnicas con diferentes empresas de infraestructura_x000D_
Febrero: Se realizaron mesas técnicas con la Oficina Asesora Jurídica y la Dirección de Regulación y Habilitación para la revisión de la propuesta de resolución de servidumbres. Se público la propuesta de resolución para observaciones a la ciudadanía_x000D_
Marzo: Se atendieron las observaciones de la ciudadanía y se realizaron mesas técnicas con empresas de infraestructura que realizan servidumbres para tener apoyo en las respuestas._x000D_
</t>
  </si>
  <si>
    <t xml:space="preserve">Abril y Mayo: Se presentó la propuesta de resolución de servidumbre al DANE por parte de la Dirección de Regulación y Habilitación, en espera de respuesta_x000D_
Junio: Se envió las respuestas al Comité evaluador y el definitivo de la propuesta de resolución de servidumbres._x000D_
</t>
  </si>
  <si>
    <t>El 20 de septiembre se expidió la Resolución 1092 del 2022 en la que se fijan las normas, métodos, parámetros, criterios y procedimientos para la elaboración de los avalúos de servidumbres legales y afectaciones transitorias que se configuran por la construcción, operación o mantenimiento de obras o actividades declaradas por ley.</t>
  </si>
  <si>
    <t>No aplica ya se cumplió</t>
  </si>
  <si>
    <t>Realizaron mesas de trabajo para revision propuestas de resolución</t>
  </si>
  <si>
    <t>Han realizado gesstion para la actualizacion de la norma en materia de avalúos pero no se ha actualzado ya que la meta era para el segundo trimestre</t>
  </si>
  <si>
    <t>Se verifica la expedición de la resolución 1092 del 2022 y las reuniones de seguimiento para su expedición</t>
  </si>
  <si>
    <t>NO APLICA</t>
  </si>
  <si>
    <t>Se evidencia borrador de la propuesta de resolución de servidumbres y la realización de varias mesas técnicas con empresas de infraestructura.</t>
  </si>
  <si>
    <t>Se evidencia propuesta de resolución donde "se fijan normas, métodos, parámetros, criterios y procedimientos para la elaboración de avalúos de servidumbres legales y afectaciones transitorias en desarrollo de actividades, obras o proyectos declarados por el legislador como de utilidad pública e interés social", esta no se ha puesto en firme por lo tanto no se cumple con la meta.</t>
  </si>
  <si>
    <t>Se observa la Resolución 1092 del 20 de septiembre de 2022 en la que se fijan las normas, métodos, parámetros, criterios y procedimientos para la elaboración de los avalúos de servidumbres legales y afectaciones transitorias que se configuran por la construcción, operación o mantenimiento de obras o actividades declaradas por ley.</t>
  </si>
  <si>
    <t>Sin meta asignada, ni evidencia que de cuenta de la ejecución de la actividad dado que se cumplió en el tercer trimestre.</t>
  </si>
  <si>
    <t>No aplica</t>
  </si>
  <si>
    <t xml:space="preserve">Avalúos IVP elaborados 
</t>
  </si>
  <si>
    <t>Consolidar al IGAC como la mejor entidad en la generación e integración de información geográfica, catastral y agrológica con altos estándares de calidad</t>
  </si>
  <si>
    <t>Actualización del área geográfica</t>
  </si>
  <si>
    <t xml:space="preserve">Realizar 4.921 Avalúos IVP </t>
  </si>
  <si>
    <t>Reporte Word de avalúos IVP</t>
  </si>
  <si>
    <t>Número de avalúos elaborados en el periodo</t>
  </si>
  <si>
    <t xml:space="preserve">Enero: Se realizó el cronograma de actividades el cual fue validado y aprobado por el DANE_x000D_
Febrero: Se realizaron las solicitudes a los catastros descentralizados o gestores catastrales para contar con la información del marco estadístico del IVP; envío de las bases de datos catastrales de las 22 ciudades_x000D_
Marzo: Entrega de las bases de datos catastrales al DANE, (22 ciudades)_x000D_
</t>
  </si>
  <si>
    <t>Se envió el link al DANE con la información de catastro de las ciudades de Medellín, Sincelejo, Armenia, Pereira, Manizales, Bucaramanga, Valledupar, Neiva, Santa Marta, Cúcuta e Ibagué para IVP 2022. Igualmente, se solicitó la capacitación por parte del DANE de acuerdo con el cronograma, Fase 2 Actividades de preparación y planificación</t>
  </si>
  <si>
    <t xml:space="preserve">Se realizó las visitas de campo y recolección de las 22 ciudades capitales (Montería, Tunja, Sincelejo, Armenia, Manizales, Neiva, Santa Marta, Ibagué, Villavicencio, Florencia, Barranquilla, Valledupar, Cúcuta, Cali, Cartagena, Pereira, Riohacha, Quibdó, Medellín, Popayán, Bucaramanga) completando para el mes septiembre 4.919 puntos visitados.  _x000D_
- Se realizó la entrega de la base de datos de Acces para su diligenciamiento por cada ciudad visitada.    _x000D_
</t>
  </si>
  <si>
    <t xml:space="preserve">En octubre: Se realizó la entrega de la base muestra de 15 ciudades para la revisión y aprobación del DANE de las cuales aprobó 12 ciudades correspondientes a: Florencia, Montería, Sincelejo, Manizales, Armenia, Villavicencio, Neiva, Cúcuta, Ibagué, Bucaramanga, Pasto, Popayán. Por ende, a la fecha se aprobaron 2.583 puntos. _x000D_
En noviembre: Se realizó la entrega de las bases muestras de 22 ciudades correspondientes a: Tunja, Florencia, Neiva, Pereira, Sincelejo, Ibagué, Manizales, Pasto, Cúcuta, Bucaramanga, Cali, Barranquilla, Cartagena, Popayán, Montería, Riohacha, Santa Marta, Medellín, Valledupar, Quibdó, Villavicencio, Armenia. En IVP se entregaron 2.336 puntos muestras para un total de 4.919. Se realizó la entrega de informe contexto nacional._x000D_
</t>
  </si>
  <si>
    <t>La realización de los avalúos IVP son en el cuarto trimestre. En el primero realizaron gestion para su elaboración</t>
  </si>
  <si>
    <t>Han realizado la preparacion de la informacion para la realizacion de los avalúos IVP</t>
  </si>
  <si>
    <t>Se inició la preparación para la realización de los avaluos IVP</t>
  </si>
  <si>
    <t>Realizaron los avalúos IVP en el último trimeste de acuerdo a las ciudades aprobadas por el DANE. 4919</t>
  </si>
  <si>
    <t>Se evidencia cronograma de actividades, oficios de solicitudes de información a los catastros descentralizados o gestores catastrales y la entrega de las bases de datos catastrales al DANE, (22 ciudades).</t>
  </si>
  <si>
    <t>Se evidencia cronograma de actividades, la entrega de las bases de datos catastrales al DANE (22 ciudades) y el link con la información de catastro de las ciudades de Medellín, Sincelejo, Armenia, Pereira, Manizales, Bucaramanga, Valledupar, Neiva, Santa Marta, Cúcuta e Ibagué para IVP 2022.</t>
  </si>
  <si>
    <t>Se avanzó en las visitas de campo y recolección de las 22 ciudades capitales (Montería, Tunja, Sincelejo, Armenia, Manizales, Neiva, Santa Marta, Ibagué, Villavicencio, Florencia, Barranquilla, Valledupar, Cúcuta, Cali, Cartagena, Pereira, Riohacha, Quibdó, Medellín, Popayán, Bucaramanga) completando para el mes septiembre 4.919 puntos visitados. Se observa link donde se dispone la información de las visitas.</t>
  </si>
  <si>
    <t>Se observan correos electrónicos de fecha: 01/11/2022, 28/10/2022, 24/11/2022, 29/11/2022, y “CONTROL IVP 2022 25 noviembre de 2022” con la relación de los avalúos gestionados durante el mes de noviembre.</t>
  </si>
  <si>
    <t xml:space="preserve">Avalúos comerciales elaborados 
</t>
  </si>
  <si>
    <t>Garantizar la autosostenibilidad del Instituto por medio de estrategias de mercadeo y comercialización, orientadas a fortalecer la venta de productos y servicios de la entidad.</t>
  </si>
  <si>
    <t>Implementación del plan de mercadeo para la promoción de los productos y servicios de la entidad</t>
  </si>
  <si>
    <t>Realizar 1.935 avalúos comerciales o la totalidad de los que sean solicitados en caso que sea un número inferior</t>
  </si>
  <si>
    <t xml:space="preserve">Reporte Excel de avalúos </t>
  </si>
  <si>
    <t xml:space="preserve">Enero: Para el mes de enero se entregaron 53 avalúos comerciales, los cuales fueron reportados por Sede Central (22), Cesar (11), Sucre (8), Tolima (3), Boyacá (2), Cauca (2), Cundinamarca (2), Córdoba (1), Magdalena (1) y  Nariño (1); los cuales corresponden a solicitudes de la vigencia 2021._x000D_
Febrero:  Para el mes de febrero se entregaron 17 avalúos comerciales, los cuales fueron reportados por Cauca (11), Sede Central (5) y Tolima (1); los cuales corresponden a solicitudes de la vigencia 2021._x000D_
Marzo: En marzo se entregaron 134 avalúos comerciales: Cauca 25, Cesar 9, Cundinamarca 6, Nariño 1, Sede central 83, Tolima 2, Risaralda 1, Meta 3 y Valle del cauca 4; correspondiente a solicitudes de la vigencia 2021 y 2022_x000D_
</t>
  </si>
  <si>
    <t xml:space="preserve">Abril: Se entregaron 138 avalúos: Cauca 2, Cesar 3, Córdoba 7, Cundinamarca 2, Magdalena 8, Meta 2, Nariño 3, Santander 1, Sede Central 108, Sucre 1, Tolima 1; correspondiente a solicitudes de la vigencia 2021 y 2022. _x000D_
Mayo: Se entregaron 48 avalúos: Cauca (1), Meta (1), Sede Central (40), Tolima (1), Norte de Santander (5); correspondiente a solicitudes de la vigencia 2021 y 2022._x000D_
Junio: Se entregaron 188 avalúos: Cauca 8, Cesar 11, Córdoba 6, Magdalena 10, Meta 11, Nariño 7, Risaralda 1, Santander 2, Sede Central 71, Sucre 13, Tolima 8, Valle del Cauca 1, Norte de Santander 10, Caquetá 2, Quindío 16, Atlántico 1, Caldas 10_x000D_
</t>
  </si>
  <si>
    <t xml:space="preserve">Julio: Se entregaron 401 avalúos: Cauca 18, Cesar 7, Córdoba 2, Magdalena 3, Meta 1, Nariño 9, Sede Central 349, Sucre 2, Tolima 2, Valle del Cauca 3, Norte de Santander 2, Quindío 3, correspondiente a solicitudes de la vigencia 2021 y 2022._x000D_
Agosto: Se entregaron 70 avalúos: Cauca 2, Cesar 7, Córdoba 7, Meta 1, Nariño 8, Santander 1, Sede Central 36, Tolima 4, Valle del Cauca 3, Norte de Santander 1, correspondiente a solicitudes de la vigencia 2021 y 2022._x000D_
Septiembre: Se entregaron 66 avalúos: Cauca 5,Cesar 8,Córdoba 1,Meta 4,Risaralda 2,Sede Central 36,Sucre 2,Tolima 3,Valle del Cauca 4,Norte de Santander 1 correspondiente a solicitudes de la vigencia 2021 y 2022. </t>
  </si>
  <si>
    <t xml:space="preserve">Octubre: se entregaron 68 avalúos: Cauca 2, Cesar 5, Córdoba 1, Magdalena 5, Meta 1, Risaralda 2, Nariño 3, Sede Central 35, Tolima 4, Valle del Cauca 3, Norte de Santander 4, Caldas 1, Bolívar 2 correspondiente a solicitudes de vigencias 2021 y 2022_x000D_
Noviembre: se entregaron 98 avalúos: Cauca 7, Cesar 9, Córdoba 4, Magdalena 4, Nariño 1, Sede Central 62, Valle del Cauca 2, Norte de Santander 4, Atlántico 1, Caldas 4 correspondiente a solicitudes de la vigencia 2021 y 2022._x000D_
Diciembre: se entregaron 91 avalúos: Cauca 1, Cesar 11, Meta 1, Nariño 1, Risaralda 1, Sede Central 69, Valle del cauca 5, Caldas 2 correspondiente a solicitudes de la vigencia 2021 y 2022._x000D_
</t>
  </si>
  <si>
    <t>La Subdirección de avalúos a nivel nacional realizó la entrega de 204 avalúos a nivel nacional cumpliendo con un 97% de la meta</t>
  </si>
  <si>
    <t>En el semestre han realizado 578 avalúos pero no se ha cumplido con la meta que es de 655</t>
  </si>
  <si>
    <t>Realizaron 537 avalúos comerciales de los 630 programados logrando un 85,23% de la meta</t>
  </si>
  <si>
    <t>aunque realizaron 257 avalúos no cumplieron con la meta en el cuarto trimeste</t>
  </si>
  <si>
    <t>Se evidencia reporte consolidado de avalúos a nivel nacional con la realización de 204 avalúos a con un avance de cumplimiento del 97% de la meta para el primer trimestre.</t>
  </si>
  <si>
    <t>Se evidencia reporte consolidado de avalúos a nivel nacional con la realización de 374 avalúos con un avance de cumplimiento del 84% de la meta programada para el segundo trimestre.</t>
  </si>
  <si>
    <t>Se evidencia reporte consolidado de avalúos a nivel nacional con la realización de 537 avalúos con un avance de cumplimiento del 85.23% de la meta programada para el tercer trimestre.</t>
  </si>
  <si>
    <t xml:space="preserve">De acuerdo con las evidencias suministradas “Avance_Subdireccion de avaluos_Octubre, Avance_Subdireccion de avaluos_Noviembre_2022 ACT (2), Avance_Subdireccion de avaluos_Diciembre_2022 ACT (2)” se observa que durante el mes de octubre se entregaron oficios de 83 avalúos comercial, en noviembre 97 y en diciembre 78 para un total de 258 en el trimestre, para un avance del 39,6% de la meta establecida para el periodo. </t>
  </si>
  <si>
    <t>Trámites de avalúos</t>
  </si>
  <si>
    <t>Atender el 100% de las solicitudes de impugnación dentro del término de ley</t>
  </si>
  <si>
    <t>No se presentaron impugnaciones</t>
  </si>
  <si>
    <t xml:space="preserve">Octubre: No se presentaron impugnaciones_x000D_
Noviembre: Se atendieron el 100% de las solicitudes de impugnación correspondiente a 3 avalúos de COVIMAR de la siguiente manera: (Resolución Número 1414 de 2022 , 1416 de 2022 y 1415 de 2022 ) Con fecha del 30 de Noviembre 2022_x000D_
Diciembre: No se presentaron impugnaciones_x000D_
</t>
  </si>
  <si>
    <t>No aplica ya que no se presentaron impugnaciones en los avalúos</t>
  </si>
  <si>
    <t>no se presentaron impugnaciones</t>
  </si>
  <si>
    <t>Atendieron tres impugnaciones de avalúos</t>
  </si>
  <si>
    <t>No se presentaron impugnaciones para este periodo.</t>
  </si>
  <si>
    <t>Para esta actividad el proceso presenta tres correos electrónicos de fecha: 05/12/2022, en donde se radican los siguientes documentos, Resolución Nº 1414 de 2022 de 2022, Resolución Nº 1415 de 2022 y la Resolución Nº 1416 de 2022, por medio de las cuales se resuelven las impugnaciones presentadas durante el mes de noviembre.</t>
  </si>
  <si>
    <t>Formación, Actualización y Conservación Catastral</t>
  </si>
  <si>
    <t>Área geográfica actualizada catastralmente</t>
  </si>
  <si>
    <t>Realizar la actualización física, jurídica y económica de los municipios del país programados para la vigencia 2022.</t>
  </si>
  <si>
    <t>Resoluciones de cierre</t>
  </si>
  <si>
    <t xml:space="preserve">Dirección De Gestión Catastral
</t>
  </si>
  <si>
    <t>Procesos de actualización catastral</t>
  </si>
  <si>
    <t>El IGAC adelanta 9 procesos de actualización catastral como operador en:Arauquita, Paz de Ariporo, Popayán, San Carlos, Gachancipá, Tocancipá, La Tebaida, Villarrica y Rioblanco, la mayoría superan el  20% de avance en el proceso de reconocimiento predial. Paralelamente, están los productos en validación de calidad por parte del IGAC, 8 procesos de actualización catastral financiados con recursos de crédito de BM y BID en Boyacá ( Paz del Rio, Busbanzá, Corrales, Beteitivá, Tasco, Sativasur, Socha y Socotá) a través del operador Telespazio. El área catastralmente actualizada se reportará una vez se finalicen las etapas estipuladas por proyecto y se emitan las respectivas resoluciones de inscripción.</t>
  </si>
  <si>
    <t>El IGAC adelanta 9 procesos de actualización catastral como operador en:  Arauquita, Paz de Ariporo, Popayán, San Carlos, Gachancipá, Tocancipá, La Tebaida, Villarrica y Rioblanco, la mayoría superan el 50% de avance en el proceso de reconocimiento predial. Paralelamente, están los productos en validación de calidad por parte del IGAC, 8 procesos de actualización catastral financiados con recursos de crédito de BM y BID en Boyacá (Paz del Rio, Busbanzá, Corrales, Beteitivá, Tasco, Sativasur, Socha y Socotá) a través del operador Telespazio. El área catastralmente actualizada se reportará una vez se finalicen las etapas estipuladas por proyecto y se emitan las respectivas resoluciones de inscripción. NOTA: Se ajustó la distribución porcentual de los cuatro trimestres y el avance cuantitativo y cualitativo del primer trimestre por cuanto el área técnica informó que reportó mal el avance de dicho periodo.</t>
  </si>
  <si>
    <t>Se adelantan 9 procesos de actualización catastral como operador a nivel nacional en los municipios: Arauquita, Paz de Ariporo, Popayán, San Carlos, Gachancipá, Tocancipá, La Tebaida, Villarrica y Rioblanco, se están surtiendo paralelamente los procesos de validación de calidad propios de cada proyecto de actualización, se están adelantando 8 procesos de actualización catastral financiados con recursos de crédito de BM y BID, en Boyacá (Paz del Rio, Busbanzá, Corrales, Beteitivá, Tasco, Sativasur, Socha y Socotá) a través del operador Telespazio, los productos de estos procesos están en revisión por el IGAC, el área catastralmente actualizada se reportará una vez se finalicen las etapas estipuladas para cada proyecto y se emitan las respectivas resoluciones de inscripción</t>
  </si>
  <si>
    <t>El IGAC realizó 9 procesos de actualización catastral en: Arauquita,Paz de Ariporo,Popayán,San Carlos,Gachancipá,Tocancipá,La Tebaida,Villarrica y Rioblanco,se están surtiendo procesos de validación de calidad y cierre,están en validación de calidad 8 procesos de actualización financiados con recursos de crédito de BM y BID en Boyacá (Paz del Rio, Busbanzá, Corrales, Betéitiva, Tasco, Sativasur, Socha y Socotá) a través del operador Telespazio.Mediante res. 1483-14/12/2022 desde 30/12/2022 hasta 23/01/2023,el IGAC suspendió la operación de los sistemas de gestión catastral a nivel nacional, los términos y actuaciones catastrales,se está adelantando la etapa final de cierre, por ende los valores reportados de actualización no son definitivos,tendrá cambios que serán consolidados en febrero.</t>
  </si>
  <si>
    <t>Respecto a las hectáreas intervenidas dentro del proceso de actualización de los municipios programados se obtiene un 0,21 de la meta</t>
  </si>
  <si>
    <t>Anexan seguimiento a los procesos de actualización que tiene como operador</t>
  </si>
  <si>
    <t xml:space="preserve">En el drive se puede verificar el seguimiento de los municipios a los procesos de actualizacion que se llevan, el avance es del 0,05 respecto a 0.08 programado. Es de tener en cuenta que las resoluciones se dan es a final de año </t>
  </si>
  <si>
    <t>A la fecha no se cumplió con la meta de la actualización de los municipios programados para el 2022</t>
  </si>
  <si>
    <t>Se observa la entrega de información por parte del operador al instituto de los siete municipios de Boyacá y se observa un cuadro resumen de las áreas de resguardos que se han trabajado por conservación, mas sin embargo no se aportan las resoluciones de cierre que es el documento de verificación.</t>
  </si>
  <si>
    <t>Se evidencio presentación del comité de seguimiento de actualización catastral al 30 de junio donde se presenta el avance de los 9 procesos de actualización catastral como operador en: Arauquita, Paz de Ariporo, Popayán, San Carlos, Gachancipá, Tocancipá, La Tebaida, Villarrica y Rioblanco, la mayoría superan el 50% de avance en el proceso de reconocimiento predial. Paralelamente, están los productos en validación de calidad por parte del IGAC, 8 procesos de actualización catastral financiados con recursos de crédito de BM y BID en Boyacá (Paz del Rio, Busbanzá, Corrales, Beteitivá, Tasco, Sativasur, Socha y Socotá) a través del operador Telespazio. NOTA: No se aportó las resoluciones de cierre que es el documento de verificación.</t>
  </si>
  <si>
    <t>Se observa informes de seguimiento de los 9 procesos de actualización catastral como operador a nivel nacional en los municipios: Arauquita, Paz de Ariporo, Popayán, San Carlos, Gachancipá, Tocancipá, La Tebaida, Villarrica y Rioblanco, se están surtiendo paralelamente los procesos de validación de calidad propios de cada proyecto de actualización de Boyacá (Paz del Rio, Busbanzá, Corrales, Beteitivá, Tasco, Sativasur, Socha y Socotá) a través del operador Telespazio. NOTA: No se aportó las resoluciones de cierre que es el documento de verificación.</t>
  </si>
  <si>
    <t>Se observan resoluciones N°1681 de 2022, N° 25-000-0049-2022 , N° 25-000-50-2022, N° 63-000-0080-2022, N° 73-00-047-2022, N° 19-000-0094-2022, N° 73-000-048-2022, N° 85-000-0013-2022, N° 85-000-0014-2022 con las que se  ordena la renovación de la inscripción en el  catastro de los predios actualizados de la zona urbana del municipio de San Carlos, departamento de Córdoba, predios actualizados correspondientes a las veredas San José, La Aurora y San Bartolomé de la zona rural del municipio de Gachancipá, actualizados de las zonas priorizadas del municipio de Tocancipá, predios actualizados de la zona urbana del municipio de La Tebaida, departamento de Quindío, predios actualizados de la zona urbana del municipio de Víllarrica, departamento de Tolima.. Entre otros. No se logra la meta establ</t>
  </si>
  <si>
    <t>Crédito de banca multilateral implementado</t>
  </si>
  <si>
    <t>Adelantar los procesos de contratación financiados por la banca multilateral para la intervención de los municipios definidos en la vigencia 2022</t>
  </si>
  <si>
    <t>PAA vs contratos suscritos</t>
  </si>
  <si>
    <t>Implementación del proyecto de Catastro Multipropósito, en el marco del crédito de la banca multilateral</t>
  </si>
  <si>
    <t>NO APLICA PARA ESTE TRIMESTRE</t>
  </si>
  <si>
    <t>Procesos contratación operador catastral BID: IGAC-CO-L1164-P8403 y BM: SDO-CO-IGAC-264740.Proceso 13 municipios con BID:No objeción a Declaración de Desierta de la Licitación,Comunicaciones a las firmas en las cuales se notifica la decisión de declaración desierta de la Licitación.Proceso 19 municipios con BM:No objeción a la Anulación de Procesos para Lotes 1,2 y 4 y continuar adjudicación de Lotes 3, 5 y 6,Comunicaciones a las firmas en las cuales se notifica la decisión de anulación del proceso en Lotes 1, 2 y 4,Comunicaciones de Notificación de Aceptación a las firmas en Lote 3 y 6 y Comunicación de rechazo de ofertas a la firma en Lote 5.Seguido a la notificación de aceptación para los lotes 3 y 6, se consolidó documentación e insumos y se firmó contrato con SERESCO el 27/12/2022.</t>
  </si>
  <si>
    <t>No aplica sin meta para el periodo</t>
  </si>
  <si>
    <t>no apalica</t>
  </si>
  <si>
    <t>no aplica</t>
  </si>
  <si>
    <t>Realizaron la contratación para el cumplimiento de las actualizaciones catastrales. realizaron la gestion para la contratación.</t>
  </si>
  <si>
    <t>Sin meta asignada para este periodo.</t>
  </si>
  <si>
    <t>Sin meta asignada para este periodo se tiene programada para el siguiente periodo.</t>
  </si>
  <si>
    <t>Se observa contrato: 26626 de 2022 Lote 3 y contrato 26627 de 2022 lote 6, adicional se presentan cartas de anulación de los siguientes procesos: CO-IGAC-264740-NC-RFB-Lote 1, CO-IGAC-264740-NC-RFB-Lote 2, CO-IGAC-264740-NC-RFB-Lote 4, declaración de licitación desierta CO-L1164-P8403-Lote 1, CO-L1164-P8403-Lote 2, CO-L1164-P8403-Lote 3, CO-L1164-P8403-Lote 4, carta de aceptación Adjudicación de Contrato. Proceso CO-IGAC-264740-NC-RFB. Lote 3. Por lo que se evidencia la gestión adelantada para el desarrollo de los procesos de actualización catastral.</t>
  </si>
  <si>
    <t xml:space="preserve">Áreas homogéneas elaboradas y actualizadas </t>
  </si>
  <si>
    <t>Atender el 100% de las solicitudes de modificación de estudios de ZHF y ZHG, provenientes de las Direcciones Territoriales en un término máximo de 15 días, una vez se encuentre completa la solicitud</t>
  </si>
  <si>
    <t>Subdirección Proyectos</t>
  </si>
  <si>
    <t>Solicitudes de ZHFyG atendidas</t>
  </si>
  <si>
    <t xml:space="preserve">Enero: No se recibieron solicitudes de este tipo_x000D_
Febrero:  Se recibieron seis (6) solicitudes de modificación de estudios de ZHF y ZHG de las DT de Meta (1), Putumayo (1), Boyacá (2), Cundinamarca (1) y Tolima (1); las cuales fueron atendidas en su totalidad en el plazo estipulado. _x000D_
Marzo: Se recibieron nueve (9) solicitudes de modificación de estudios de ZHF y ZHG de las DT de Casanare (3), Tolima (2), Caquetá (1), Arauca (2), Cauca (1); las cuales fueron atendidas en su totalidad en el plazo estipulado._x000D_
</t>
  </si>
  <si>
    <t xml:space="preserve">Abril: Se recibieron y atendieron diez (10) solicitudes de modificación de estudios de ZHF y ZHG en el mes de abril de 2022, provenientes de seis (6) Direcciones Territoriales (según Excel adjunto)_x000D_
Mayo: Se recibieron y atendieron siete (7) solicitudes de modificación de estudios de ZHF y ZHG en el mes de mayo de 2022, provenientes de cuatro (4) Direcciones Territoriales (según Excel adjunto)_x000D_
Junio: Se recibieron y atendieron quince (15) solicitudes de modificación de estudios de ZHF y ZHG en el mes de junio de 2022, provenientes de ocho (8) Direcciones Territoriales (según Excel adjunto)_x000D_
</t>
  </si>
  <si>
    <t xml:space="preserve">Julio: Se recibieron y atendieron quince (12) solicitudes de modificación de estudios de ZHF y ZHG en el mes de julio de 2022, provenientes de nueve (9) Direcciones Territoriales (según Excel adjunto)_x000D_
Agosto: Se recibieron y atendieron veintiuno (21) solicitudes de modificación de estudios de ZHF y ZHG en el mes de agosto de 2022, provenientes de ocho (8) Direcciones Territoriales (según Excel adjunto)_x000D_
Septiembre: Se recibieron y atendieron veinte (20) solicitudes de modificación de estudios de ZHF y ZHG en el mes de septiembre de 2022, provenientes de nueve (9) Direcciones Territoriales (ver Excel adjunto)_x000D_
</t>
  </si>
  <si>
    <t xml:space="preserve">Octubre: Se recibieron y atendieron trece (13) solicitudes de modificación de estudios de ZHF y ZHG en el mes de octubre de 2022, provenientes de nueve (9) Direcciones Territoriales_x000D_
Noviembre: En atención a la solicitud recibida, te reenvío información de solicitudes de modificación de ZHG y ZHF de mes de noviembre de 2022, se recibieron y atendieron veinticinco (25) solicitudes correspondientes al 100% de lo recibido._x000D_
Diciembre: Se recibieron y atendieron veinticuatro (24) solicitudes de modificación de estudios de ZHF y ZHG en el mes de diciembre de 2022, provenientes de nueve (9) Direcciones Territoriales_x000D_
</t>
  </si>
  <si>
    <t>Evidencian la atención a las solicitudes de modificación de ZHF o ZHG de acuerdo a listado</t>
  </si>
  <si>
    <t>Se ha atendido las solicitudes de modificación de ZHF y ZHG en el semestre</t>
  </si>
  <si>
    <t>Durante el trimestre recibieron y atendieron 53 solicitudes de modificación de estudios de ZHF y ZHG</t>
  </si>
  <si>
    <t>LaDirección de Gestión Catastral atendió las solicitudes de modificación de estudios de ZHF y ZHG</t>
  </si>
  <si>
    <t xml:space="preserve">Se evidencia cuadro control donde se recibieron quince (15) solicitudes de modificación de estudios de ZHF y ZHG de las DT de Meta (1), Casanare (3), Putumayo (1), Boyacá (2), Cundinamarca (1), Caquetá (1), Arauca (2), Cauca (1) y Tolima (3); las cuales fueron atendidas en su totalidad en el plazo estipulado. </t>
  </si>
  <si>
    <t>Se evidencia cuadro control donde se recibieron treinta y dos (32) solicitudes de modificación de estudios de ZHF y ZHG de las Direcciones territoriales; las cuales fueron atendidas en su totalidad en el plazo estipulado.</t>
  </si>
  <si>
    <t>Se evidencia cuadro control donde se recibieron cincuenta y tres (53) solicitudes de modificación de estudios de ZHF y ZHG de las Direcciones territoriales; las cuales fueron atendidas en su totalidad en el plazo estipulado.</t>
  </si>
  <si>
    <t>Se evidencia cuadro control donde se recibieron sesenta y dos (62) solicitudes de modificación de estudios de ZHF y ZHG de las cuales se recibieron 13 en el octubre, 25 en noviembre y 24 en diciembre; las cuales fueron atendidas en su totalidad en el plazo estipulado.</t>
  </si>
  <si>
    <t>Trámites de conservación catastral</t>
  </si>
  <si>
    <t>Realizar como mínimo 288.000 trámites de conservación catastral</t>
  </si>
  <si>
    <t>Reporte Excel de conservación</t>
  </si>
  <si>
    <t>Número de trámites de conservación catastral</t>
  </si>
  <si>
    <t xml:space="preserve">Enero: En el mes de enero se realizaron 3.492 trámites de conservación corresponden al 1,21% de la meta anual._x000D_
_x000D_
Febrero: En el mes de febrero se realizaron 22.064 trámites de conservación, para un total acumulado de 25.556 trámites, que corresponden al 8,9% de la meta anual._x000D_
_x000D_
Marzo: En el mes de marzo se realizaron 20.839 trámites de conservación, para un total acumulado de 46.395 trámites, que corresponden al 16,1% de la meta anual_x000D_
</t>
  </si>
  <si>
    <t xml:space="preserve">Abril: Se realizaron 11.510 trámites de conservación, para un total acumulado de 57.905 trámites, que corresponden al 20,11% de la meta anual._x000D_
_x000D_
Mayo: Se realizaron 14.017 trámites de conservación, para un total acumulado de 71.922 trámites, que corresponden al 24,97% de la meta anual._x000D_
_x000D_
Junio: Se realizaron 15.549 trámites de conservación, para un total acumulado de 87.471 trámites, que corresponden al 30,37% de la meta anual._x000D_
</t>
  </si>
  <si>
    <t xml:space="preserve">Julio: En el mes de julio se realizaron 16.264 trámites de conservación, para un total acumulado de 103.735 trámites, que corresponden al 36,02% de la meta anual._x000D_
_x000D_
Agosto: En el mes de agosto se realizaron 21.439 trámites de conservación, para un total acumulado de 125.174 trámites, que corresponden al 43,46% de la meta anual._x000D_
_x000D_
Septiembre: En el mes de septiembre se realizaron 21.173 trámites de conservación, para un total acumulado de 146.347 trámites, que corresponden al 50,81% de la meta anual._x000D_
</t>
  </si>
  <si>
    <t xml:space="preserve">Octubre: se realizaron 25.524 trámites de conservación, para un total acumulado de 171.871 trámites, que corresponden al 59,68% de la meta anual._x000D_
_x000D_
Noviembre: se realizaron 29.922 trámites de conservación, para un total acumulado de 201.793 trámites, que corresponden al 70,07% de la meta anual._x000D_
_x000D_
Diciembre: se realizaron 38.616 trámites de conservación, para un total acumulado de 240.409 trámites, que corresponden al 83,48% de la meta anual._x000D_
</t>
  </si>
  <si>
    <t>A nivel de todo el país realizaron 46395 trámites de conservación, relacionan cuadro en excel clasificando por oficina o terreno</t>
  </si>
  <si>
    <t>Realizaron en el trimestre un 57,05% de la meta</t>
  </si>
  <si>
    <t>No se cumplió ni se viene cumpliento con las metas de los tramites relacionados con la conservación catastral</t>
  </si>
  <si>
    <t>Durante el trimestre cumplieron y superaron la meta. En el año no se cumplio con los 288 mil tramites</t>
  </si>
  <si>
    <t>Se evidencia reporte nacional de seguimiento de trámites catastrales con 46.395 realizados de oficina y terreno.</t>
  </si>
  <si>
    <t>Se evidencia reporte nacional de seguimiento de trámites catastrales con 41.076 realizados de una meta de 72.000 para el segundo trimestre con un avance de 57%.</t>
  </si>
  <si>
    <t>Se evidencia reporte nacional de seguimiento de trámites catastrales con 58.876 realizados de una meta de 72.000 para el segundo trimestre con un avance de 81.76%.</t>
  </si>
  <si>
    <t xml:space="preserve"> Se evidencia reporte nacional de seguimiento de trámites catastrales con 94.062 realizados; en octubre 25.524, en noviembre 29.922 y en diciembre 38.616, por lo que se cumple con la meta del trimestre, sin embargo, respecto a la meta de la vigencia se observa un avance de 83,47%. </t>
  </si>
  <si>
    <t>Sistema de información nacional de catastro multipropósito</t>
  </si>
  <si>
    <t xml:space="preserve">Fortalecer los recursos técnicos y tecnológicos para la modernización institucional </t>
  </si>
  <si>
    <t>Implementación del SINIC (Sistema Nacional de Información de Catastro Multipropósito)</t>
  </si>
  <si>
    <t>Suministrar la información solicitada para la realización de la especificación de los reportes y estadísticas que se deben generar en SINIC (Sistema para el reporte de información catastral para los gestores catastrales)   por parte de la DTIC</t>
  </si>
  <si>
    <t>Soporte de entrega de información</t>
  </si>
  <si>
    <t>Suministro de información para desarrollo e implementación de SINIC</t>
  </si>
  <si>
    <t xml:space="preserve">Se realizaron mesas de trabajo con la Dirección de Tecnología y la fábrica de Software INDRA para la validación de proceso y levantamiento de requerimientos para la construcción del SINIC. De las mesas de trabajo se han aprobado 9 historias de usuario - HU por parte de la Dirección de Gestión Catastral._x000D_
Adicional, se realizaron mesas de trabajo con la Cooperación Suiza para la validación de ajustes requeridos con prioridad para el sistema de transición de la resolución 315 de 2022 para el cargue del mes de julio de 2022, se realiza un despliegue en los servidores de la SNR._x000D_
</t>
  </si>
  <si>
    <t xml:space="preserve">Durante los meses de julio y agosto se realizaron mesas de trabajo con la Dirección de Tecnología y la fábrica de Software INDRA para la validación de proceso y levantamiento de requerimientos para la construcción del SINIC._x000D_
A la fecha se han firmado por parte de la Dirección de Gestión Catastral 11 historias de usuario._x000D_
Adicional se realizaron mesas de trabajo con la Cooperación Suiza para la validación de ajustes requeridos con prioridad para el sistema de transición de la resolución 315 de 2022 el cual se encuentra en producción y capacitación por su parte para ejecutar la herramienta que permite la validación de archivos XTF del modelo de reporte gestores._x000D_
La Dirección de Tecnología se encuentra en el desarrollo de las historias de usuario_x000D_
</t>
  </si>
  <si>
    <t>Se realizaron mesas de trabajo con DTIC y fábrica de Software INDRA para el levantamiento de requerimientos para la construcción del SINIC,los cuales se encontraban en proceso de aprobación.Se firmaron por parte de DGC 11 historias de usuario.La DGC realizó la entrega de información e insumos durante el año 2022 para la respectiva implementación del SINIC por la DTIC. Se construyeron historias de usuario o requerimientos asociados al alcance definido para el SINIC,el cual contempla la administración de usuarios,configuración de periodos de entrega,recepción de información catastral por parte de los Gestores Catastrales mediante XTF,validaciones de estructura y temáticas de primer nivel,almacenamiento en base de datos,reporte de estado de entregas y servicio para enviar información al RDM.</t>
  </si>
  <si>
    <t>Sin meta para el periodo, No aplica</t>
  </si>
  <si>
    <t>aunque no había meta asignada reportan un avance del 20% en la realización de las especificaciones de los reportes que debe generar el SINIC</t>
  </si>
  <si>
    <t>Han realizado mesas de trabajo para el desarrollo del SINIC</t>
  </si>
  <si>
    <t>Registran varias actividades como reuniones, reportes, comunicaciones en la gestión del SINIC</t>
  </si>
  <si>
    <t>Se observan mesas de trabajo con la Dirección de Tecnología y la fábrica de Software INDRA para la validación de proceso y levantamiento de requerimientos para la construcción del SINIC. Se evidencio aprobación de 9 historias de usuario - HU por parte de la Dirección de Gestión Catastral.</t>
  </si>
  <si>
    <t>Se observan mesas de trabajo de los meses de julio y agosto que se realizaron con la Dirección de Tecnología y la fábrica de Software INDRA para la validación de proceso y levantamiento de requerimientos para la construcción del SINIC, también se evidencian documentos con los requerimientos del SINIC.</t>
  </si>
  <si>
    <t xml:space="preserve">Se observa mesa de trabajo del 31/10/2022, cronograma de pruebas, posteriormente se presentan 21 documentos con indicaciones del desarrollo realizado en SINIC. </t>
  </si>
  <si>
    <t>Sistema nacional catastral</t>
  </si>
  <si>
    <t>Implementación del nuevo SNC (sistema nacional catastral)</t>
  </si>
  <si>
    <t xml:space="preserve">Suministrar la información solicitada para la realización de las especificaciones funcionales para el nuevo SNC </t>
  </si>
  <si>
    <t>Suministro de información para desarrollo e implementación de SNC para la etapa 1</t>
  </si>
  <si>
    <t>Abril: Se realizó reunión con DTIC y Direcciones Territoriales Quindío, Córdoba, Boyacá, Caldas, Magdalena y Guajira para socializar el cronograma, alcance y ejecución de las jornadas, se generaron diagramas de flujo preliminares para las etapas definidas de manera previa entre INDRA y la DGC_x000D_
Mayo: Se realizaron sesiones entre DGC, DTIC, profesionales de algunas Direcciones Territoriales e INDRA en las que se desarrolló la etapa de planeación de la fase de radicación en el nuevo Sistema Nacional Catastral. _x000D_
Junio: Se trabajó la 2da iteración respecto a levantamiento de requerimiento para la etapa de radicación del nuevo Sistema Nacional Catastral. INDRA expuso los resultados obtenidos del levantamiento de requerimientos para la radicación del nuevo SNC y se socializó la liquidación avalúos</t>
  </si>
  <si>
    <t xml:space="preserve">Agosto: Por directriz de la Dirección General, desde la Dirección de Gestión Catastral se rediseño el documento Visión de Producto para la construcción del nuevo Sistema Nacional Catastral en el cual se involucran los procesos de Formación, actualización catastral y difusión_x000D_
Septiembre: El Documento solicitado en agosto, fue entregado a la Dirección General mediante radicado 2400DGIG-2022-0004310-IE-001 y a la Oficina DTIC mediante el radicado 2700DTIC-2022-0000280-IE-001 el pasado 06-09-2022._x000D_
</t>
  </si>
  <si>
    <t>El 08/04 ejecución reunión previa a sesiones del 18 y 29 /04 donde se socializó cronograma,alcance de jornadas con DTIC,INDRA,DT Quindío,Córdoba,Boyacá,Caldas,Magdalena,Guajira,generó diagramas de flujo preliminares para las etapas definidas,en mayo planeación de la fase de radicación,del 1 al 9/06 se trabajó la 2da iteración de levantamiento de requerimiento para fase de radicación,el 10/06 INDRA expuso resultados de las sesiones (17/05 a 09/06) de levantamiento de requerimientos para la fase de radicación,del 14 al 17/06 aclaraciones a INDRA,el 21 y 22/06 se socializó a INDRA liquidación de avalúos,en agosto la Dirección General solicitó a DGC rediseñar la Visión de Producto para el nuevo SNC,el cual se entregó el 06/09/2022 2400DGIG-2022-0004310-IE-001 y 2700DTIC-2022-0000280-IE-001.</t>
  </si>
  <si>
    <t>Sin meta asignada para el periodo</t>
  </si>
  <si>
    <t>Han realizado reuniones tendientes a la mejora de las funciones del SNC</t>
  </si>
  <si>
    <t>Han venido trabajando respecto al nuevo sistema nacional catastral</t>
  </si>
  <si>
    <t>Realizaron estudio y rediseño de la visión del producto del SNC</t>
  </si>
  <si>
    <t>Se observa reuniones con la Dirección de Tecnologías de la Información y las Comunicaciones con las Direcciones Territoriales Quindío, Córdoba, Boyacá, Caldas, Magdalena y Guajira para socializar el cronograma, alcance y ejecución de las jornadas, se generaron diagramas de flujo preliminares para las etapas definidas de manera previa entre INDRA y la DGC.</t>
  </si>
  <si>
    <t>Se observa el documento Visión de Producto para la construcción del nuevo Sistema Nacional Catastral en el cual se involucran los procesos de Formación, actualización catastral y difusión.</t>
  </si>
  <si>
    <t xml:space="preserve"> Se presenta documento “visión general nuevo sistema nacional catastral del catastro multipropósito”, el cual presenta la visión macro de los procesos de la gestión catastral formación, actualización, conservación  y difusión, aplicando el principio de interoperabilidad con otros sistemas de información y las necesidades técnicas, jurídicas, gerenciales y financieras. Radicado el día 06-09-2022.</t>
  </si>
  <si>
    <t>Prestación del Servicio Catastral por Excepción</t>
  </si>
  <si>
    <t xml:space="preserve">Realizar ajustes a la normatividad de la implementación de catastro multipropósito </t>
  </si>
  <si>
    <t>Se publicó la Resolución No 679 del 01-06-2022 Por la cual se modifican los numerales 7.1 y 7.5, del artículo 7 y se adiciona un inciso en el artículo 8 de la Resolución 388 del 13 de abril de 2020, modificado por Ia Resolución 509 de 2020 Por la cual se establecen las especificaciones técnicas para los productos de información generados por los procesos de formación y actualización catastral con enfoque multipropósito" en el Diario Oficial N° 52.052, del 01 de junio de 2022.</t>
  </si>
  <si>
    <t>Se tienen 2 proyectos de resoluciones en etapa de comentarios de la ciudadanía, así:_x000D_
1. Borrador de resolución “Por la cual se regulan técnicamente los procesos de formación, actualización, conservación y difusión catastral con enfoque multipropósito”_x000D_
https://www.igac.gov.co/sites/igac.gov.co/files/20221028_resolucion_catastro.pdf _x000D_
_x000D_
2. Borrador de resolución "Por la cual se adopta la guía para la elaboración del plan de calidad para el proceso de formación catastral y/o actualización de la formación catastral con enfoque multipropósito"_x000D_
https://www.igac.gov.co/sites/igac.gov.co/files/20221223_resolucion_guia_calidad_procesos_catastrales_1.pdf_x000D_
Una vez las resoluciones mencionadas surtan los procesos de aprobación sean publicadas por el IGAC y dicha normatividad sea puesta en vigencia</t>
  </si>
  <si>
    <t>Sin meta para el periodo</t>
  </si>
  <si>
    <t>Se realizó la publicacion de la resolución 679 de 2022</t>
  </si>
  <si>
    <t>sin meta en el periodo</t>
  </si>
  <si>
    <t>Tienen el borrador de dos resoluciones pero no han sido formalizadas</t>
  </si>
  <si>
    <t>Se evidencio la publicación de la Resolución No 679 del 01-06-2022 Por la cual se modifican los numerales 7.1 y 7.5, del artículo 7 y se adiciona un inciso en el artículo 8 de la Resolución 388 del 13 de abril de 2020, modificado por Ia Resolución 509 de 2020 Por la cual se establecen las especificaciones técnicas para los productos de información generados por los procesos de formación y actualización catastral con enfoque multipropósito" en el Diario Oficial N° 52.052, del 01 de junio de 2022.</t>
  </si>
  <si>
    <t>El proceso presenta documentos borrador para resolución en donde: “Por la cual se regulan técnicamente los procesos de formación, actualización, conservación y difusión catastral con enfoque multipropósito” y Por la cual se adopta la guía para la elaboración del plan de calidad para el proceso de formación catastral y/o actualización de la formación catastral con enfoque multipropósito" sin embargo no se encuentran firmadas.</t>
  </si>
  <si>
    <t>Solicitudes y requerimientos atendidos, en el marco de la Política de Reparación Integral a Víctimas y de sentencias de Restitución de Tierras</t>
  </si>
  <si>
    <t>Sostenimiento de las política de restitución de tierras y atención a victimas</t>
  </si>
  <si>
    <t>Atender con oportunidad el 100% de las solicitudes realizadas en materia de regularización de la propiedad. (Ley 1564 y 1561 de 2012)</t>
  </si>
  <si>
    <t>Reporte Excel de tierras</t>
  </si>
  <si>
    <t>Porcentaje de solicitudes y requerimientos atendidos, en el marco de la Política de Reparación Integral a Víctimas y de sentencias de Restitución de Tierras</t>
  </si>
  <si>
    <t>Para el primer trimestre se atendió la totalidad de las solicitudes realizadas (220), relacionadas con los temas de regularización de la propiedad (Ley 1564 y 1561 de 2012). Dando así un porcentaje de cumplimiento del 100%.</t>
  </si>
  <si>
    <t xml:space="preserve">Abril: Se atendió la totalidad de las solicitudes realizadas (103), relacionadas con los temas de regularización de la propiedad (Ley 1564 y 1561 de 2012). _x000D_
Mayo: Se atendió la totalidad de las solicitudes realizadas (79), relacionadas con los temas de regularización de la propiedad (Ley 1564 y 1561 de 2012)._x000D_
Junio: Se atendió la totalidad de las solicitudes realizadas (67), relacionadas con los temas de regularización de la propiedad (Ley 1564 y 1561 de 2012). _x000D_
</t>
  </si>
  <si>
    <t xml:space="preserve">Julio: se atendió la totalidad de las solicitudes realizadas (103), relacionadas con los temas de regularización de la propiedad (Ley 1564 y 1561 de 2012). Dando así un porcentaje de cumplimiento del 100%._x000D_
Agosto: se atendió la totalidad de las solicitudes realizadas (154), relacionadas con los temas de regularización de la propiedad (Ley 1564 y 1561 de 2012). Dando así un porcentaje de cumplimiento del 100%._x000D_
Septiembre: Para el mes de septiembre se atendió la totalidad de las solicitudes realizadas (124), relacionadas con los temas de regularización de la propiedad (Ley 1564 y 1561 de 2012). Dando así un porcentaje de cumplimiento del 100%._x000D_
</t>
  </si>
  <si>
    <t xml:space="preserve">Octubre: se atendió la totalidad de las solicitudes realizadas (63), relacionadas con los temas de regularización de la propiedad (Ley 1564 y 1561 de 2012)._x000D_
Noviembre: se atendió la totalidad de las solicitudes realizadas (108), relacionadas con los temas de regularización de la propiedad (Ley 1564 y 1561 de 2012)._x000D_
Diciembre: se atendió la totalidad de las solicitudes realizadas (27), relacionadas con los temas de regularización de la propiedad (Ley 1564 y 1561 de 2012)._x000D_
</t>
  </si>
  <si>
    <t>La dirección catastral atendió las solicitudes relacionadas con los temas de regularización de la propiedad</t>
  </si>
  <si>
    <t>Atendieron el 100% de las solicitudes en materia de regularización de la propiedad</t>
  </si>
  <si>
    <t>Atendieron todas las solicitudes en materia de regularización de la propiedad</t>
  </si>
  <si>
    <t xml:space="preserve">Se observa cuadro control donde se relacionan los números de radicados de las (220) solicitudes realizadas de temas de regularización de la propiedad (Ley 1564 y 1561 de 2012). </t>
  </si>
  <si>
    <t xml:space="preserve">Se observa cuadro control donde se relacionan los números de radicados de las (249) solicitudes atendidas en temas de regularización de la propiedad (Ley 1564 y 1561 de 2012) para el segundo trimestre. </t>
  </si>
  <si>
    <t>Se observa cuadro control donde se relacionan los números de radicados de las (381) solicitudes realizadas de temas de regularización de la propiedad (Ley 1564 y 1561 de 2012).</t>
  </si>
  <si>
    <t>: Se observa cuadro control de los meses de octubre, noviembre y diciembre donde se relacionan los números de radicados de las (208) solicitudes realizadas de temas de regularización de la propiedad (Ley 1564 y 1561 de 2012).</t>
  </si>
  <si>
    <t xml:space="preserve">Atender el 85% de las solicitudes recibidas para el cumplimiento de la Política de Restitución de Tierras y Ley de Víctimas. </t>
  </si>
  <si>
    <t xml:space="preserve">Enero: Actividades de planeación e inicio de procesos de contratación_x000D_
Febrero: Al mes de febrero de 2022 se recibieron 918 requerimientos y se atendieron 367. Incluye solicitudes de información en etapa administrativa y judicial, suspensión de predios y solicitudes de peritajes en etapa judicial._x000D_
Marzo: Al mes de marzo de 2022 se recibieron 1.471 requerimientos y fueron atendidos 829. Incluye solicitudes de información en etapa administrativa y judicial, suspensión de predios y solicitudes de peritajes en etapa judicial-_x000D_
</t>
  </si>
  <si>
    <t>Abril: Se recibieron 1.865 requerimientos y fueron atendidos 1.190, Mayo: Se recibieron 2.293 requerimientos y fueron atendidos 1.621 y Junio: Se recibieron 2.488 requerimientos y fueron atendidos 1.789. Incluye solicitudes de información en etapa administrativa y judicial, suspensión de predios y solicitudes de peritajes en etapa judicial.</t>
  </si>
  <si>
    <t xml:space="preserve">Julio: Al mes de julio de 2022 se recibieron 3.063 requerimientos y fueron atendidos 2.395 Incluye solicitudes de información en etapa administrativa y judicial, suspensión de predios y solicitudes de peritajes en etapa judicial._x000D_
Agosto: Al mes de agosto de 2022 se recibieron 3.328 requerimientos y fueron atendidos 2.655 Incluye solicitudes de información en etapa administrativa y judicial, suspensión de predios y solicitudes de peritajes en etapa judicial._x000D_
Septiembre: Al mes de septiembre de 2022 se recibieron 3.995 requerimientos y fueron atendidos 3.267 Incluye solicitudes de información en etapa administrativa y judicial, suspensión de predios y solicitudes de peritajes en etapa judicial._x000D_
</t>
  </si>
  <si>
    <t xml:space="preserve">Al mes de octubre de 2022 se recibieron 4.439 requerimientos y fueron atendidos 3.896 Incluye solicitudes de información en etapa administrativa y judicial, suspensión de predios y solicitudes de peritajes en etapa judicial._x000D_
Al mes de noviembre de 2022 se recibieron 5.054 requerimientos y fueron atendidos 4.436 Incluye solicitudes de información en etapa administrativa y judicial, suspensión de predios y solicitudes de peritajes en etapa judicial._x000D_
Al mes de diciembre de 2022 se recibieron 5.379 requerimientos y fueron atendidos 4.833 Incluye solicitudes de información en etapa administrativa y judicial, suspensión de predios y solicitudes de peritajes en etapa judicial._x000D_
</t>
  </si>
  <si>
    <t>Relacionan por cada DT los requerimientos y los que fueron atendidos en cumplimiento de la política de restitución de tierras, atendiendo un 50%, no cumplen con el 85% pero han atendido requerimientos y se tiene en cuenta que en el mes de enero no había contratación, se espera que para el proximo trimestre superen el porcentaje</t>
  </si>
  <si>
    <t>no se cumplio con la meta de atender el 85% de las solicitudes recibidas dentro de la política de restitución de tierras</t>
  </si>
  <si>
    <t>De acuerdo ala reporte atendieron 3267 de 3995 para un porcentaje de 81.77% no logrando el 85%</t>
  </si>
  <si>
    <t>Atendieron el 89% de las solicitudes superando el 85% de lo programado en el cumplimiento de la politica de restitución de tierras</t>
  </si>
  <si>
    <t xml:space="preserve">Se evidencia reporte consolidado a nivel nacional de las solicitudes recibidas y atendidas  para corte 31 de marzo se han recibido 1.471 y atendidas 829 para un porcentaje del 56% de atención. </t>
  </si>
  <si>
    <t>Se evidencia reporte consolidado a nivel nacional de las solicitudes recibidas y atendidas  para corte 30 de junio se han recibido 2.488 y atendidas 1.789 para un porcentaje del 71% de atención.</t>
  </si>
  <si>
    <t>Se evidencia reporte consolidado a nivel nacional de las solicitudes recibidas y atendidas para corte 30 de septiembre se han recibido 3.267 y atendidas 3.995 para un porcentaje del 81.7% de atención.</t>
  </si>
  <si>
    <t>Se evidencia reporte consolidado a nivel nacional de las solicitudes recibidas y atendidas para corte 30 de diciembre se han recibido 5.379 y atendidas 4.833 para un porcentaje del 89,84% de atención.</t>
  </si>
  <si>
    <t>Realizar informe mensual de seguimiento al cumplimiento de los autos, medidas cautelares y/o sentencias, proferidos por los juzgados especializados de restitución de tierras, para resguardos indígenas y territorios colectivos de comunidades negras</t>
  </si>
  <si>
    <t>Reporte mensual de seguimiento al cumplimiento de los autos, medidas cautelares y/o sentencias, proferidos por los juzgados especializados de restitución de tierras, para resguardos indígenas y territorios colectivos de comunidades negras</t>
  </si>
  <si>
    <t xml:space="preserve">Enero: Se presenta un informe seguimiento al cumplimiento de los autos, medidas cautelares y/o sentencias, en materia étnica en donde se relaciona:  Tres (3) Consejos Directivos convocados por la ANT para la aprobación de proyectos de Acuerdo, y Tres (3) notificaciones de Juzgados de Restitución de tierras con ordenes al IGAC en temas étnicos._x000D_
Febrero: Una (1) Mesa Técnica con la Comunidad Embera, Dos (2) Revisiones de Proyectos de Acuerdo enviados por la ANT y Tres (3) notificaciones de Juzgados de Restitución de tierras con ordenes al IGAC en temas étnicos._x000D_
Marzo: Tres (3) Mesas Técnicas con  Comunidades indígenas,  y Diecisiete (17) notificaciones de Juzgados de Restitución de tierras con ordenes al IGAC en temas étnicos._x000D_
</t>
  </si>
  <si>
    <t>Abril:4 Mesas Técnicas-constitución Comunidades indígenas,Consejos Comunitarios-1 Circular crea Mesa Asuntos étnicos-2 Revisión Proyectos Constitución Resguardos Indígenas y Consejos Comunitarios-5 notificaciones Juzgados.Mayo:2 Mesas Técnicas-constitución Comunidades indígenas,Consejos Comunitarios-1 Circular crea Mesa Asuntos étnicos-1 asistencia Consejo Directivo ANT #66,5 Revisión Proyectos Constitución Resguardos Indígenas-1 mesa técnica con ANT y revisión proyecto para constituir Consejo Comunitario Mayor de Nóvita-5 notificaciones.Junio:2 mesas técnicas-aprobar la titulación de 2 Consejos comunitarios de Comunidades negras Ley 70,1 asistencia Consejo Directivo ANT #67,6 Revisión Proyectos Constitución Resguardos Indígenas en 1 mesa Técnica Consejo Directivo ANT,16 notificaciones.</t>
  </si>
  <si>
    <t>Julio: 5 mesas técnicas para aprobar titulación de Consejos comunitarios de Comunidades negras y Resguardos indígenas-1asistencia al Consejo Directivo de la ANT No. 68 aprobado 1 Proyecto de acuerdo para constitución, saneamiento y ampliación del Resguardo Indígena kankuamo-2Revisiones del Proyecto-12notificaciones.Agosto: 3mesas técnicas para la constitución de Resguardos Indígenas-2 entregas de insumos técnicos para la ANT-7notificaciones.Septiembre: 2mesas técnicas para la constitución de Resguardos indígenas y del Subcomité de Restitución de Tierras-1entrega de insumos técnicos para la ANT-8notificaciones de Juzgados de Restitución de tierras con ordenes al IGAC en temas étnicos.</t>
  </si>
  <si>
    <t>Octubre:1 mesa técnica interinstitucional con gobernadores indígenas,DT Valle del Cauca-Eje Cafetero de la Unidad Administrativa Especial de Gestión de Restitución de Tierras Despojadas,ANT e IGAC-2 Entregas de insumos técnicos para la ANT con el objetivo de constituir el Resguardo Indígena Yachay Wazy y el Consejo Comunitario Mayor del Río Tolo y Zona Costera del Sur–COCOMASUR-1 mesa técnica Sesión No. 69 de Consejo Directivo ANT-11 notificaciones.Noviembre:6 informes de asesoría de procesos de titulación de Resguardos Indígenas y Consejos Comunitarios de Comunidades negras Sesión No. 70 de Consejo Directivo ANT-8 notificaciones.Diciembre:3 informes de asesoría de procesos de titulación de ZRC Sesión No. 72 de Consejo Directivo ANT-6 notificaciones de Juzgados de Restitución de tierras.</t>
  </si>
  <si>
    <t>La Direción catastral hizo el seguimiento al cumplimiento de los autos, medidas cuatelares y sentencias, hacen la relación de las mismas</t>
  </si>
  <si>
    <t>La Dirección catastral ha realizado el seguimiento mensual al cumplimiento de autos, sentencias territorios colectivos de comunidades negras, autos..</t>
  </si>
  <si>
    <t>En el drive presentan  los tres seguimientos relacionados con el cumplimiento de autos, medidas cautelares y/o sentencias</t>
  </si>
  <si>
    <t>Realizaron seguimiento a los autos de medidas cautelares, etc de restitución de tierras</t>
  </si>
  <si>
    <t>Se evidencia reporte de Excel donde se relaciona mesas técnicas realizadas, concejos directivos y notificaciones recibidas.</t>
  </si>
  <si>
    <t>Se evidencia reporte de Excel donde se relaciona mesas técnicas realizadas, concejos directivos y notificaciones recibidas para el segundo trimestre de 2022.</t>
  </si>
  <si>
    <t>Se evidencia reporte de Excel donde se relaciona mesas técnicas realizadas, concejos directivos y notificaciones recibidas para el tercer trimestre de 2022.</t>
  </si>
  <si>
    <t>Se evidencia reporte de Excel donde se relaciona mesas técnicas realizadas, concejos directivos y notificaciones recibidas para el cuarto trimestre de 2022.</t>
  </si>
  <si>
    <t>Suministro y disposición de información catastral actualizada</t>
  </si>
  <si>
    <t>Realizar la consolidación y disposición de información catastral actualizada de forma mensual</t>
  </si>
  <si>
    <t>Reporte del Geoportal</t>
  </si>
  <si>
    <t>Disposición de información catastral actualizada</t>
  </si>
  <si>
    <t xml:space="preserve">Enero: Se actualizó la información catastral con corte a 31 de diciembre de 2021 en el Portal de Datos Abiertos y en Colombia en Mapas, toda vez que el GEOPORTAL ya no se encuentra activo. Adicionalmente, para el mes de enero por la Resolución de suspensión de bases catastrales no aplica reportar._x000D_
Febrero: Se estaba realizando la incorporación de los profesionales que realizan la consolidación de la información, además que se encontraban sin cerrar los procesos de actualización desarrollados durante el 2021 sobre los municipios de Ricaurte - Cundinamarca, Villavicencio - Meta y Popayán - Cauca._x000D_
Marzo: Se actualizó la información catastral con corte a Febrero 2022 en el Portal de Datos Abiertos y en Colombia en Mapas, toda vez que el GEOPORTAL ya no se encuentra activo._x000D_
</t>
  </si>
  <si>
    <t xml:space="preserve">Abril: Se actualizó la información catastral con corte a marzo 2022 en el Portal de Datos Abiertos de Catastro._x000D_
Mayo: Se actualizó la publicación de la información geográfica y alfanumérica de catastro para el portal Colombia en Mapas con corte del mes de abril de 2022_x000D_
Junio: Se actualizó la publicación de la información geográfica y alfanumérica de catastro para Datos Abiertos y el geoservicio para el portal Colombia en Mapas con corte al mes de mayo de 2022._x000D_
</t>
  </si>
  <si>
    <t xml:space="preserve">Julio: Se actualizó la publicación de la información geográfica y alfanumérica de catastro para Datos Abiertos y el geoservicio para el portal Colombia en Mapas con corte al mes de junio de 2022._x000D_
Agosto: Se actualizó la publicación de la información geográfica y alfanumérica de catastro para Datos Abiertos y el geoservicio para el portal Colombia en Mapas con corte al mes de julio de 2022._x000D_
Septiembre: Se actualizó la publicación de la información geográfica y alfanumérica de catastro para Datos Abiertos y el geoservicio para el portal Colombia en Mapas con corte al mes de agosto de 2022._x000D_
</t>
  </si>
  <si>
    <t xml:space="preserve">Octubre: Se actualizó la publicación de la información geográfica y alfanumérica de catastro para Datos Abiertos y el geoservicio para el portal Colombia en Mapas con corte al mes de septiembre de 2022._x000D_
Noviembre: Se actualizó la publicación de la información geográfica y alfanumérica de catastro para Datos Abiertos y el geoservicio para el portal Colombia en Mapas con corte al mes de octubre de 2022._x000D_
Diciembre: Se actualizó la publicación de la información geográfica y alfanumérica de catastro para Datos Abiertos y el geoservicio para el portal Colombia en Mapas con corte al mes de noviembre de 2022._x000D_
</t>
  </si>
  <si>
    <t>En el mes de enero realizaron la suspension de las bases por la entrega de la información a los municipios del corte a diciembre 2021; en febrero iniciaron los trabajos con el personal incorporado en enero; en marzo actualizaron la información con el corte a febrero. En total dos actualizaciones</t>
  </si>
  <si>
    <t>Se evidencia la entrega de informacion aa través de los GEOSERVICIOS y Datos abiertos para disponer de la informacion</t>
  </si>
  <si>
    <t>Relacionan correos donde envian la información para la publicación de datos abiertos</t>
  </si>
  <si>
    <t>A traves de la remisión de correos se puede verificar que enviaron para su publicacion de datos abiertos</t>
  </si>
  <si>
    <t>Se evidencia correos electrónicos con la entrega de información estos correos son de fecha  15/02/2022 y 07/04/2022.</t>
  </si>
  <si>
    <t>Se evidencia correos electrónicos con la entrega de información estos correos son de fecha  05/05/2022, 01/06/2022, 01/07/2022 y 08/07/2022.</t>
  </si>
  <si>
    <t>Se evidencia correos electrónicos con la entrega de información estos correos son de fecha  02/08/2022, 25/08/2022, 29/08/2022 y 26/09/2022.</t>
  </si>
  <si>
    <t>Se evidencian correos electrónicos con la entrega de información de fechas:  21/10/2022, 28/11/2022 y 22/11/2022, 27/12/2022 y 30/12/2022.</t>
  </si>
  <si>
    <t>Se realizó seguimiento al primer trimestre de riesgos del proceso de gestión catastral</t>
  </si>
  <si>
    <t>Se realizó seguimiento al segundo trimestre de riesgos del proceso de gestión catastral</t>
  </si>
  <si>
    <t>Se realizó seguimiento al tercer trimestre de riesgos del proceso de gestión catastral</t>
  </si>
  <si>
    <t>Se realizó seguimiento al cuarto trimestre de riesgos del proceso de gestión catastral</t>
  </si>
  <si>
    <t>De acuerdo a la evidencia realizaron el seguimiento de los riesgos del proceso y fueron reportados en la herramienta de la Oficina de planeación</t>
  </si>
  <si>
    <t>Han realizado el seguimiento a los riesgos de la Dirección con el acompañamiento de la Oficina Asesora de Planeación</t>
  </si>
  <si>
    <t>La Dirección catastral realiza el seguimiento a los riesgos del proceso</t>
  </si>
  <si>
    <t>Realizaron el seguimiento a los controles de riesgos en el periodo reportado</t>
  </si>
  <si>
    <t>Se observa diligenciamiento de la herramienta PLANIGAC por el área.</t>
  </si>
  <si>
    <t xml:space="preserve">Se observa que el proceso diligencia y realiza entrega de la herramienta PLANIGAC, en donde consigna el seguimiento a los controles de los riesgos, por lo que se evidencia el desarrollo de la actividad. </t>
  </si>
  <si>
    <t>Se realizó la definición de la matriz de riesgos 2023 para el proceso de gestión catastral</t>
  </si>
  <si>
    <t>Sin meta en el perìodo</t>
  </si>
  <si>
    <t>Definieron la matriz de riesgos 2023 en el proceso</t>
  </si>
  <si>
    <t>Sin meta asignada para este periodo se tiene programada para el siguiente.</t>
  </si>
  <si>
    <t>Se observa que se realiza aprobación de la actualización del mapa de riesgo para la vigencia 2023, por medio de correo electrónico de fecha 30 de noviembre 2022, sin embargo, el producto de validación es el mapa de riesgos (base de datos Excel). Por lo que no se cumple con el producto esperado.</t>
  </si>
  <si>
    <t xml:space="preserve">Durante el primer trimestre 2022, se realizaron las siguientes actividades de actualización de la información documentada del SGI del proceso de Gestión Catastral:_x000D_
1.Cronograma para la actualización documental del proceso._x000D_
2.Oficialización del procedimiento de Participación Ciudadana e Interlocución para la Operación Catastral Multipropósito y 7 documentos asociados._x000D_
</t>
  </si>
  <si>
    <t xml:space="preserve">Durante el segundo trimestre 2022, de acuerdo a la actualización de la información documentada del SGI del proceso de Gestión Catastral, se oficializaron 32 documentos del total de los 86, para un avance del 36,70%, debido a que se está realizando nueva documentación que reemplazarán los 8 documentos pendientes por actualizar del Subproceso de formación, actualización y conservación catastral. </t>
  </si>
  <si>
    <t xml:space="preserve">De los 11 documentos que aún se encuentran desactualizados en el listado maestro, la DCG viene elaborando 19 documentos del subproceso de Formación y Actualización Catastral con enfoque multipropósito, los cuales se esperan que queden oficializados en su mayoría, en el IV trimestre de 2022. </t>
  </si>
  <si>
    <t xml:space="preserve">De los 11 documentos que aún se encuentran desactualizados en el listado maestro, la DCG viene elaborando 20 documentos del subproceso de Formación y Actualización Catastral con enfoque multipropósito.  </t>
  </si>
  <si>
    <t>La Dirección de gestion catastral en el periodo puiblicó la actualización de dos procedimientos</t>
  </si>
  <si>
    <t>La Dirección catastral viene actualizando los documentos, se recomienda actualizar lo mas pronto posible para lograr la meta</t>
  </si>
  <si>
    <t>Vienen realizando la actualizacion de los documentos sin oficializarse, sin meta en este periodo</t>
  </si>
  <si>
    <t>Vienen elaborando 20 documentos del proceso de formación y actualización catastral</t>
  </si>
  <si>
    <t>Se evidencia procedimiento de Participación Ciudadana e Interlocución para la Operación Catastral Multipropósito y 7 documentos asociados publicados.</t>
  </si>
  <si>
    <t>Se observa listado de 32 documentos actualizados en el SGI del proceso de Gestión catastral de un total de 86, estos se evidencian que ya están subidos en el listado maestro de documentos.se observa un avance del 37% del total acumulado del indicador.</t>
  </si>
  <si>
    <t>Se vienen adelantando la actualización de documentos que aún se encuentran desactualizados en el listado maestro, la DCG viene elaborando 19 documentos del subproceso de Formación y Actualización Catastral con enfoque multipropósito, los cuales se esperan que queden oficializados en su mayoría, en el IV trimestre de 2022.</t>
  </si>
  <si>
    <t>Sin meta asignada para el trimestre, ni evidencias que den cuenta de la ejecución de la actividad.</t>
  </si>
  <si>
    <t>Realizar reporte a los productos, trabajo y/o servicio no conforme del proceso.</t>
  </si>
  <si>
    <t>Formato de identificación y control de PTS</t>
  </si>
  <si>
    <t>Índice de Desempeño Institucional (IDI)</t>
  </si>
  <si>
    <t>No se reportan productos No conformes durante periodo especificado</t>
  </si>
  <si>
    <t>No se reportan productos no conformes durante periodo especificado</t>
  </si>
  <si>
    <t>Registran los reportes a nivel nacional y sede central donde registran que no hubo producto no conforme</t>
  </si>
  <si>
    <t>No hubo reporte de producto no conforme</t>
  </si>
  <si>
    <t>no hay reporte de producto no conforme a nivel nacional</t>
  </si>
  <si>
    <t>Registran los reportes a nivel nacional de productos no conformes</t>
  </si>
  <si>
    <t>No se reportan productos no conformes durante este periodo.</t>
  </si>
  <si>
    <t>Se observa consolidado de reportes de productos no conformes y en donde las territoriales de Nariño, Caquetá, Cauca, Santander y Tolima reportan productos no conformes para este periodo. Nota: Cargar los formatos de producto no conforme.</t>
  </si>
  <si>
    <t>Se observa consolidado de reportes de productos no conformes de las áreas de sede central y de las direcciones territoriales. Nota: Cargar los formatos de producto no conforme.</t>
  </si>
  <si>
    <t>Se observa consolidado de reportes de productos no conformes, correspondientes a los meses de cotubre, noviembre y diciembre de las áreas de sede central y de las direcciones territoriales. Nota: Cargar los formatos de producto no conforme.</t>
  </si>
  <si>
    <t>Se realizó la revisión y definición del listado maestro de documentos externos</t>
  </si>
  <si>
    <t>sin meta para el periodo</t>
  </si>
  <si>
    <t>No aplica para el trimestre</t>
  </si>
  <si>
    <t>Enviaron a traves de correo electrónico la revisión de la actualización del listado maestro de documentos</t>
  </si>
  <si>
    <t xml:space="preserve">Sin meta asignada para este periodo se tiene programada para el siguiente </t>
  </si>
  <si>
    <t>Se presenta correo electrónico del 04 de noviembre de 2022, en donde se informe que en la carpeta drive se incluyó la información relacionada con documentos externos.</t>
  </si>
  <si>
    <t>Realizar las actividades contempladas en el PAA.</t>
  </si>
  <si>
    <t xml:space="preserve">Enero: Durante el mes de enero de 2022 se hizo acompañamiento y seguimiento al PAA en la herramienta Planigac correspondiente al cuarto trimestre de 2021. El proceso no tiene actividades para el PAAC_x000D_
Febrero: Se realizó seguimiento al PAA_x000D_
Marzo: Se realizó seguimiento al primer trimestre del PAA_x000D_
</t>
  </si>
  <si>
    <t>Se realizó seguimiento al segundo trimestre del Plan de acción anual 2022 – PAA del proceso de gestión catastral.</t>
  </si>
  <si>
    <t>Se realizó seguimiento al tercer trimestre del Plan de acción anual 2022 – PAA del proceso de gestión catastral</t>
  </si>
  <si>
    <t>Se realizó seguimiento al cuarto trimestre del PAA - Plan de acción anual 2022 del proceso de gestión catastral.</t>
  </si>
  <si>
    <t>La dirección de gestión catastral realizó el seguimiento en enero del ultimo trimestre del 2021 y realizaron el seguimiento al corte del mes de marzo del 2022</t>
  </si>
  <si>
    <t>Han realizado el seguimiento dentro del Planigac siendo revisado por la Oficina Asesora de Planeación, siendo ésta herramienta la que estamos diligenciando</t>
  </si>
  <si>
    <t>Realizaron el seguimiento al plan de accion anual del proceso de gestión catastral</t>
  </si>
  <si>
    <t>Realizaron el seguimiento al plan de accion anual 2022</t>
  </si>
  <si>
    <t>Se observa que el proceso diligencia y realiza entrega de la herramienta PLANIGAC, en donde consigna el seguimiento a las actividades del plan de acción, por lo que se evidencia el desarrollo de la actividad.</t>
  </si>
  <si>
    <t>Se realizó la definición del plan de acción anual 2023 para el proceso gestión catastral y se reporta que para el proceso de gestión catastral no aplica el PAAC</t>
  </si>
  <si>
    <t>sin meta para el período</t>
  </si>
  <si>
    <t>NO APLICA PARA EL TRIMESTRE</t>
  </si>
  <si>
    <t>Realizaron la definición del plan de accion anual 2023</t>
  </si>
  <si>
    <t>El proceso presenta base de datos en donde se establecen las actividades a desarrollar en el plan de acción anual y controles de los riesgos para 2023, por lo que se evidencia el desarrollo de la actividad.</t>
  </si>
  <si>
    <t>Gestión Comercial</t>
  </si>
  <si>
    <t xml:space="preserve">Plan de Mercadeo Formulado e implementado </t>
  </si>
  <si>
    <t xml:space="preserve">Realizar mesas de trabajo con las áreas misionales para generar propuestas de valor frente a la gestión comercial. (procesos, personas, tecnología, servicio).  
</t>
  </si>
  <si>
    <t xml:space="preserve">Acta de reuniones y/o listas de asistencia. </t>
  </si>
  <si>
    <t xml:space="preserve">Oficina Comercial </t>
  </si>
  <si>
    <t xml:space="preserve">Informes de avance en la implementación del plan de mercadeo </t>
  </si>
  <si>
    <t xml:space="preserve">Se realizaron 40 reuniones y mesas de trabajo desde la oficina comercial en relación a la elaboración de cotizaciones, envío de información a las entidades, revisión de propuestas, seguimiento de facturación de contratos y formulación de estrategias de mercadeo con las áreas misionales. </t>
  </si>
  <si>
    <t xml:space="preserve">Se realizaron 34 reuniones y mesas de trabajo desde la oficina comercial en relación a la elaboración de cotizaciones, envío de información a las entidades, revisión de propuestas, seguimiento de facturación de contratos y formulación de estrategias de mercadeo con las áreas misionales. </t>
  </si>
  <si>
    <t xml:space="preserve">Se realizaron 25 mesas de trabajo desde la oficina comercial en relación a la elaboración de cotizaciones, envío de información a las entidades, revisión de propuestas, seguimiento de facturación de contratos y formulación de estrategias de mercadeo con las áreas misionales. </t>
  </si>
  <si>
    <t xml:space="preserve">Durante el IV trimestre la Oficina Comercial realizó 72 mesas de trabajo y/o reuniones con diferentes dependencias de la entidad. </t>
  </si>
  <si>
    <t>El documento soporte de la actividad 1 evidencia las 40 reuniones y mesas de trabajo.</t>
  </si>
  <si>
    <t>El documento soporte de la actividad 1 evidencia las reuniones y mesas de trabajoen relación a la elaboración de cotizaciones, envío de información a las entidades, revisión de propuestas, seguimiento de facturación de contratos y formulación de estrategias de mercadeo realizadas.</t>
  </si>
  <si>
    <t>El documento soporte de la actividad 1 evidencia las reuniones y mesas de trabajo en relación a la elaboración de cotizaciones, envío de información a las entidades, revisión de propuestas, seguimiento de facturación de contratos y formulación de estrategias de mercadeo realizadas.</t>
  </si>
  <si>
    <t>El documento soporte de la actividad  evidencia71 reuniones y mesas de trabajo en relación a la elaboración de cotizaciones, envío de información a las entidades, revisión de propuestas, seguimiento de facturación de contratos y formulación de estrategias de mercadeo realizadas.</t>
  </si>
  <si>
    <t>Se valida evidencia de 40 reuniones y mesas de trabajo con las áreas misionales, estrategias Plan de Mercadeo, Socializaciones del Plan de Mercadeo, para revisión de plan de acción y metas 2022, entre otros.</t>
  </si>
  <si>
    <t>Se valida evidencia de 34 reuniones y mesas de trabajo con las áreas misionales, estrategias Plan de Mercadeo, elaboración de cotizaciones, envío de información a las entidades, revisión de propuestas, seguimiento de facturación de contratos.</t>
  </si>
  <si>
    <t xml:space="preserve">Se observa ejecución de la actividad con documento Excel que contiene 35 evidencias de reuniones, se cita como muestra, reunión revisión documentos municipio Salento 12/07/2022, reunión LNS 14/07/2022, reporte seguimiento de ingresos del 25/07/2022, seguimiento oportunidades DIP 03/08/2022, reunión seguimiento de propuestas DIP 03/08/2022, reunión seguimiento actividades oficina comercial 08/09/2022, reunión ajuste propuesta SNC Armenia el 12709/2022, entre otros.   </t>
  </si>
  <si>
    <t xml:space="preserve">Una vez revisadas las evidencias se observa archivo Excel relación mesas de trabajo (71) desarrolladas entre los meses de octubre, noviembre y diciembre 2022. Concepto favorable. _x000D_
_x000D_
</t>
  </si>
  <si>
    <t xml:space="preserve">Gobierno Digital </t>
  </si>
  <si>
    <t>Actualizar y/o mantener los productos de la tienda virtual para la venta  de productos y servicios en línea.</t>
  </si>
  <si>
    <t xml:space="preserve">Reporte de actualización de los productos y/o servicios, así como el seguimiento a las solicitudes de los clientes. </t>
  </si>
  <si>
    <t xml:space="preserve">Se actualizaron 3 actualizaciones de la Tienda Virtual durante el trimestre. </t>
  </si>
  <si>
    <t xml:space="preserve">Se actualizaron tres (3) actualizaciones de la Tienda Virtual durante el segundo trimestre. </t>
  </si>
  <si>
    <t xml:space="preserve">Se actualizaron tres actualizaciones de la Tienda Virtual durante el trimestre. </t>
  </si>
  <si>
    <t xml:space="preserve">Durante el IV trimestre la Oficina Comercial realizó tres (3) actualizaciones de los productos de la tienda virtual de la entidad. </t>
  </si>
  <si>
    <t>Revisados los documentos soportes se encuentra que se realizo las actulizaciones en la tienda virtual durante  el trimestre</t>
  </si>
  <si>
    <t>Revisados los documentos soportes se encuentra que se realizo mediante Excel Trazabilidad Tienda Virtual que contiene 30 soportes durante  el trimestre.</t>
  </si>
  <si>
    <t>Se evidencia cumplimiento con "Inventario General- Bodega de Publicaciones, Comercio electrónico" de los meses enero, febrero y marzo de 2022.</t>
  </si>
  <si>
    <t xml:space="preserve">Se evidencia documentos soportes donde se realizó las actualizaciones en la tienda virtual durante el trimestre. </t>
  </si>
  <si>
    <t xml:space="preserve">Se observa ejecución mediante Excel Trazabilidad Tienda Virtual que contiene 22 soportes de los cuales se cita a manera de muestra Actualización Inventario julio y agosto 2022 Bodega de Publicaciones, correos del 25/07/2022 y 25/08/2022 sobre solicitud de publicaciones para la venta en tienda virtual, entre otros.  </t>
  </si>
  <si>
    <t xml:space="preserve">Una vez revisadas las evidencias se observa archivo Excel con 7 registros actualización productos de tienda virtual para la venta y servicios en línea entre octubre y diciembre 2022. Concepto favorable.  </t>
  </si>
  <si>
    <t xml:space="preserve">Planeación Institucional </t>
  </si>
  <si>
    <t xml:space="preserve">Formular el plan de Mercadeo </t>
  </si>
  <si>
    <t xml:space="preserve">Documento plan de mercadeo formulado y aprobado por la alta gerencia. </t>
  </si>
  <si>
    <t>Plan de Mercadeo formulado</t>
  </si>
  <si>
    <t>La Oficina Comercial elaboró el plan de mercadeo de la Entidad para la vigencia 2022 y presentará el documento para aprobación en el próximo comité institucional de gestión y desempeño.</t>
  </si>
  <si>
    <t xml:space="preserve">Se aprobó el Plan de Mercadeo 2022, por parte del comité institucional de gestión y desempeño; actualmente sus estrategias están en fase de implementación. </t>
  </si>
  <si>
    <t xml:space="preserve">Sin meta asociada durante el periodo. </t>
  </si>
  <si>
    <t>Se verifico en los documentos soportes que la Oficina Comercial elaboró el plan de mercadeo de la Entidad para la vigencia 2022. pendiente aprobación por el comite Institucional de gestión y desempeño.</t>
  </si>
  <si>
    <t xml:space="preserve">Revisado el documento enviado se aprobó el Plan de Mercadeo 2022, acta No 05 comité institucional de gestión y desempeño. </t>
  </si>
  <si>
    <t>Se observa cumplimiento parcial de la actividad con la formulación del "Plan de Mercadeo para el IGAC 2022", es importante la aprobación e implementación.</t>
  </si>
  <si>
    <t>Se evidencia que mediante acta No 05 comité institucional de gestión y desempeño se aprobó el Plan de Mercadeo 2022</t>
  </si>
  <si>
    <t>Sin meta definida para tercer trimestre.</t>
  </si>
  <si>
    <t xml:space="preserve">Actividad programada primer semestre - Sin meta asociada durante el periodo </t>
  </si>
  <si>
    <t xml:space="preserve">Evaluación de resultados </t>
  </si>
  <si>
    <t xml:space="preserve">Seguimiento y evaluación del desempeño institucional </t>
  </si>
  <si>
    <t xml:space="preserve">Realizar seguimiento al cumplimiento de la meta de ingresos a nivel nacional. </t>
  </si>
  <si>
    <t xml:space="preserve">Reportes y/o análisis del comportamiento de las ventas - Estrategias comerciales para aumentar las ventas - Reportes SIIF mensuales. </t>
  </si>
  <si>
    <t>Informes de seguimiento al cumplimiento de la meta de ingresos del Instituto</t>
  </si>
  <si>
    <t xml:space="preserve">Producto </t>
  </si>
  <si>
    <t>La Oficina Comercial realizo seguimiento a los ingresos de la entidad para la vigencia 2022. Entre otros aspectos trabajó de manera articulada con la Subdirección Administrativa y Financiera y Oficina Asesora de Planeación para llevar un control detallado de seguimiento por concepto de contratos y ventas de contado. Adicionalmente, se elabora el cuadro general de ingresos 2022, cuadro con información de cartera y contratos, proyección de metas, cuadro seguimiento contratos vigentes.</t>
  </si>
  <si>
    <t xml:space="preserve">La Oficina Comercial realizó seguimientos periódicos durante el segundo trimestre a la meta de ingresos de la entidad para la vigencia 2022. </t>
  </si>
  <si>
    <t xml:space="preserve">La Oficina Comercial realizó seguimientos periódicos durante el tercer trimestre a la meta de ingresos de la entidad para la vigencia 2022. </t>
  </si>
  <si>
    <t xml:space="preserve">Durante el IV trimestre la Oficina Comercial realizó tres (3) informes de seguimiento a la meta de ingresos con base en los reportes allegados por Tesorería. </t>
  </si>
  <si>
    <t xml:space="preserve">Revisados los documentos de evidencia " Proyeccion avaluos DT y Proyeccion general de recursos" se encuentra la seguimiento al cumplimiento de la metas de ingresos a nivel nacional. </t>
  </si>
  <si>
    <t>Revisados los documentos de evidencia " informe general de ingresos, informe de gestión, informe ejecutivo - plan de mercadeo,  realizar seguimiento a las meta de ingresos"</t>
  </si>
  <si>
    <t>Revisados los documentos de evidencia " informe historico de  ingresos, trazabilidad seguimineto meta ingresos, informe financiera agosto, seguimiento ventas de contado"</t>
  </si>
  <si>
    <t>Revisados los documentos de evidencia " Seguimiento ingresos -2022 y resumen informacion ingresos informe historico de  ingresos, trazabilidad seguimiento meta ingresos nov fuente SIIF.</t>
  </si>
  <si>
    <t>Se validaron las evidencias "Proyección de Ingresos 2022", "Seguimiento Ingresos 2022" con informes de análisis del seguimiento.</t>
  </si>
  <si>
    <t>Se validaron las evidencias “informe general de ingresos, informe de gestión, informe ejecutivo - plan de mercadeo, realizar seguimiento a las meta de ingresos</t>
  </si>
  <si>
    <t xml:space="preserve">Se observa ejecución mediante Excel sobre Trazabilidad Seguimiento Meta de Ingresos que contiene evidencias sobre ejecución de la actividad. A manera de muestra se citan algunos de los soportes que se aportan: Informes Generales Oficina Comercial correo 22/09/2022, Reporte seguimiento ingresos por recursos propios 25/08/2022, Seguimiento Ingresos de los Acuerdos de Gestión del 03/08/2022, Excel seguimiento ventas de contado agosto 2022, Excel Informe Histórico Ingresos contratos 2022, Excel información Ingresos agosto 2022 entre otros.  </t>
  </si>
  <si>
    <t xml:space="preserve">Una vez revisadas las evidencias se observa archivo Excel relación 27 registros seguimiento cumplimiento de la meta de ingresos a nivel nacional de octubre a diciembre 2022. Así como archivo Excel trazabilidad seguimiento meta ingresos noviembre fuente SIIF. Concepto favorable.  </t>
  </si>
  <si>
    <t>Implementar una (1) encuesta para medir el índice de satisfacción del cliente.</t>
  </si>
  <si>
    <t xml:space="preserve">Resultados de las encuestas y análisis de las mismas. </t>
  </si>
  <si>
    <t xml:space="preserve">Medición del índice de satisfacción del cliente.  </t>
  </si>
  <si>
    <t xml:space="preserve">Eficacia </t>
  </si>
  <si>
    <t xml:space="preserve">Se revisó el formato de encuesta a aplicar, realizando mejoras al cuestionario. </t>
  </si>
  <si>
    <t xml:space="preserve">Se realizó y generó informe sobre la encuesta realizada, obteniendo un 87% de satifacción de los clientes, entre las calificaciones seleccionadas y como sumatroria del rango satisfecho (4) y muy satisfecho (5). </t>
  </si>
  <si>
    <t xml:space="preserve">Durante el IV trimestre la Oficina Comercial realizó dos (2) encuestas para medir la satisfacción del cliente. (Se adjunta informe consolidado de los resultados). </t>
  </si>
  <si>
    <t xml:space="preserve">Se revisa informe sobre la encuesta realizada, obteniendo un 87% de satifacción de los clientes, con los documentos trazabilidad de gestión encuesta y resultados encuesta. </t>
  </si>
  <si>
    <t>Se revisa documentos en excel implementar encuesta y documento PDF resultados encuesta de satisfaccion Oficina Comercial para medir la satisfacción del cliente.</t>
  </si>
  <si>
    <t>Sin meta asignada en el periodo.</t>
  </si>
  <si>
    <t xml:space="preserve">Sin meta asignada en el periodo </t>
  </si>
  <si>
    <t>Se observa ejecución de la actividad mediante formato PDF Formulario encuesta 04/08/2022, correos envío encuesta Oficina Comercial del 05/09/2022 y 21/09/2022 y primer informe de satisfacción del 22/09/2022, entre otros.</t>
  </si>
  <si>
    <t xml:space="preserve">Una vez revisadas las evidencias se observa implementación y desarrollo encuestas para medir el índice de satisfacción de clientes Oficina Comercial Clientes Laboratorio Nacional de Suelos y así mismo archivo PDF resultado medición entre octubre y diciembre 2022. Concepto favorable.  </t>
  </si>
  <si>
    <t xml:space="preserve">Diseñar e implementar un (1) plan de mejora frente a los resultados de la medición de satisfacción del cliente. </t>
  </si>
  <si>
    <t xml:space="preserve">Plan de mejora diseñado y aprobado. </t>
  </si>
  <si>
    <t xml:space="preserve">Esta actividad no presenta avances, toda vez no esta programada para el primer trimestre. </t>
  </si>
  <si>
    <t xml:space="preserve">Durante el IV trimestre la Oficina Comercial realizó el plan de mejora, de conformidad con los resultados de la encuesta de satisfacción obtenidos. </t>
  </si>
  <si>
    <t xml:space="preserve">Se revisa documento plan de mejora, analisis medicion de satisfaccion del servicio oficina comercial de conformidad con los resultados de la encuesta de satisfacción obtenidos. </t>
  </si>
  <si>
    <t xml:space="preserve">Una vez revisadas las evidencias se observa archivo plan de mejora de acuerdo a los resultados obtenidos mediante la encuesta de satisfacción al usuario desarrolladas entre entre octubre y diciembre 2022. Concepto favorable.  </t>
  </si>
  <si>
    <t xml:space="preserve">Servicio al ciudadano </t>
  </si>
  <si>
    <t xml:space="preserve">Gestionar las relaciones comerciales a través de las solicitudes que llegan de los diferentes grupos de interés publico y/o privados. . </t>
  </si>
  <si>
    <t xml:space="preserve">Actas de reunión - Llamadas telefónicas - Correos electrónicos enviados.  </t>
  </si>
  <si>
    <t xml:space="preserve">Se dió respuesta a las diferentes solicitudes recibidas de los diferentes grupos de interes públicos y/o privados, así como  las remitidas por las áreas misionales del IGAC , mediante correos electrónicos, llamadas telefónicas brindando la información en oportunidad para un total de 454 relaciones comerciales con diferentes personas naturales y jurídicas. </t>
  </si>
  <si>
    <t xml:space="preserve">Se dió respuesta a 539 solicitudes recibidas de los diferentes grupos de interes públicos y/o privados, así como  las remitidas por las áreas misionales del IGAC , mediante correos electrónicos, llamadas telefónicas brindando la información en oportunidad a personas naturales y jurídicas. </t>
  </si>
  <si>
    <t xml:space="preserve">Se gestionaron 691 solicitudes recibidas de los diferentes grupos de interes públicos y/o privados, así como  las remitidas por las áreas misionales del IGAC , mediante correos electrónicos, llamadas telefónicas brindando la información en oportunidad a personas naturales y jurídicas. </t>
  </si>
  <si>
    <t xml:space="preserve">Durante el IV trimestre se gestionaron 628 solicitudes recibidas de los diferentes grupos de interes públicos y/o privados, así como  las remitidas por las áreas misionales del IGAC , mediante correos electrónicos, llamadas telefónicas brindando la información en oportunidad a personas naturales y jurídicas. </t>
  </si>
  <si>
    <t xml:space="preserve">Se verifico documento donde se evidencia las 454  gestiones comerciales con diferentes personas naturales y jurídicas. </t>
  </si>
  <si>
    <t xml:space="preserve">Se verifico documento donde  relacionan 539 solicitudes recibidas de los diferentes grupos de interes públicos y/o privados, así como  las remitidas por las áreas misionales del IGAC. </t>
  </si>
  <si>
    <t xml:space="preserve">Se verifico documento donde  relacionan 691 solicitudes recibidas de los diferentes grupos de interes públicos y/o privados, así como  las remitidas por las áreas misionales del IGAC. </t>
  </si>
  <si>
    <t xml:space="preserve">Se verifico documento donde  relacionan 628 solicitudes recibidas de los diferentes grupos de interes públicos y/o privados, así como  las remitidas por las áreas misionales del IGAC. </t>
  </si>
  <si>
    <t>Se validan las 454 evidencias con gestiones de las relaciones comerciales a diferentes entes como alcaldías, universidad, fundaciones, empresas públicas y privadas.</t>
  </si>
  <si>
    <t>Se validaron las evidencias donde  relacionan 539 solicitudes recibidas de los diferentes grupos de interés públicos y/o privados, así como  las remitidas por las áreas misionales del IGAC.</t>
  </si>
  <si>
    <t xml:space="preserve">Se observa ejecución mediante Excel Gestión Relaciones comerciales, sobre solicitudes recibidas (691) de los grupos de interés y las áreas del IGAC.    </t>
  </si>
  <si>
    <t xml:space="preserve">Una vez revisadas las evidencias se observa archivo donde se gestionan relaciones comerciales a través de 628 solicitudes que llegaron de los diferentes grupos de interés público y/o privados. Concepto favorable.  </t>
  </si>
  <si>
    <t>Tramitar la realización y/o envió de propuestas técnico-económicas.</t>
  </si>
  <si>
    <t xml:space="preserve">Propuestas técnico-económicas y/o cotizaciones. </t>
  </si>
  <si>
    <t xml:space="preserve">Se tramitaron y enviaron las propuestas técnico-económicas de los siguientes productos o servicios: Iinformacion catastral, actualización catastral, aerofotografías, e información cartográfica; con un total de 43 propuestas y/o cotizaciones. Se adjunta una muestra de las cotizaciones como evidencias, las demás reposan en los archivos del proceso comercial. </t>
  </si>
  <si>
    <t xml:space="preserve">Se tramitaron y enviaron las propuestas técnico-económicas de los siguientes productos o servicios: Iinformacion catastral, actualización catastral, aerofotografías, e información cartográfica; con un total de 139 propuestas y/o cotizaciones. </t>
  </si>
  <si>
    <t>Se tramitaron y/o enviaron propuestas técnico-económicas de los siguientes productos y/o servicios: Información catastral, conservación y actualización catastral y avalúos con un total de 114 propuestas.</t>
  </si>
  <si>
    <t>Durante el IV trimestre se tramitaron y/o enviaron 79 propuestas técnico-económicas de los siguientes productos y/o servicios: Información catastral, conservación y actualización catastral y avalúos.</t>
  </si>
  <si>
    <t>se verificaron las evidencias aportadas por el proceso con las cotizaciones enviadas y el registro con el seguimineto de envios a los cliente.</t>
  </si>
  <si>
    <t>Se verificaron las evidencias aportadas por el proceso con las cotizaciones enviadas y el registro con el seguimiento de envios a los cliente.</t>
  </si>
  <si>
    <t>Se valida cumplimiento con las evidencias aportadas de elaboración y envío de 43 propuestas técnico económicas a diferentes entidades públicas y privadas.</t>
  </si>
  <si>
    <t>Se validaron las evidencias aportadas por el proceso con las cotizaciones enviadas de información catastral, actualización catastral, aerofotografías, e información cartográfica y el registro con el seguimiento de envíos al cliente.</t>
  </si>
  <si>
    <t xml:space="preserve">Se observa ejecución mediante excel de 13 propuestas tecnico-económicas Actualización y Conservación (Chía, Saravena y Landázuri entre otras), Avaluos 16 Septiembre 2022, Información Catastral septiembre 2022 (Cotización SB24975 del 31/08/2022) </t>
  </si>
  <si>
    <t xml:space="preserve">Una vez revisadas las evidencias se observan 79 registros de propuestas técnico-económicas entre octubre y diciembre 2022. Concepto favorable.  </t>
  </si>
  <si>
    <t xml:space="preserve">Brindar asistencia técnica comercial en la negociación con los aliados estratégicos a nivel nacional. (Áreas misionales, Direcciones Territoriales). 
</t>
  </si>
  <si>
    <t xml:space="preserve">Planillas de asistencia y/o actas de reunión y/o llamadas telefónicas y/o correos electrónicos enviados y/o listas de asistencia. </t>
  </si>
  <si>
    <t xml:space="preserve">La Oficina Comercial brindó asistencia técnica a las áreas misionales para la comercialización y diversificación de los diferentes productos y servicios </t>
  </si>
  <si>
    <t xml:space="preserve">La Oficina Comercial brindó asistencia técnica a las áreas misionales y Direcciones Territortiales para llevar a feliz término las negociaciones, comercialización y diversificación de los diferentes productos y servicios durante el segundo trimestre. </t>
  </si>
  <si>
    <t>La Oficina Comercial brindó asistencia técnica a las áreas misionales y Direcciones Territortiales para llevar a feliz término la comercialización de los diferentes productos y/o servicios durante el tercer trimestre.</t>
  </si>
  <si>
    <t>Durante el IV trimestre la Oficina Comercial brindó asistencia técnica a las áreas misionales y Direcciones Territortiales para llevar a feliz término la comercialización de los diferentes productos y/o servicios.</t>
  </si>
  <si>
    <t>verificado los registros aportados por el proceso (Planillas de asistencia - Actas de reunión - Llamadas telefónicas - Correos electrónicos enviados).</t>
  </si>
  <si>
    <t>Se verifica documento excel " brindar asistencia tecnica" de los registros aportados por el proceso (Planillas de asistencia - Actas de reunión - Llamadas telefónicas - Correos electrónicos enviados).</t>
  </si>
  <si>
    <t>Se verifica documento excel " brindar asistencia tecnica" de los registros aportados por el proceso (Planillas de asistencia - Actas de reunión - Llamadas telefónicas - Correos electrónicos enviados). se realizaron 98 respuestas para cuarto trimestre</t>
  </si>
  <si>
    <t>Se valida cumplimiento con las evidencias de asistencia técnica con envíos de documentación, reuniones virtuales, socializaciones de propuestas a entidades públicas y privadas, etc.</t>
  </si>
  <si>
    <t>Se validaron las evidencias aportadas por el proceso con el  documento Excel " brindar asistencia técnica" de los registros aportados por el proceso (Planillas de asistencia - Actas de reunión - Llamadas telefónicas - Correos electrónicos enviados durante el segundo trimestre.</t>
  </si>
  <si>
    <t xml:space="preserve">Se observa ejecución de la actividad con excel Brindar Asistencia Técnica, que contiene planillas de asistencia, actas de reunión y correos enviados. </t>
  </si>
  <si>
    <t xml:space="preserve">Una vez revisadas las evidencias se observan 99 registros de respuesta asistencia técnica comercial en la negociación con los aliados estratégicos a nivel nacional, mediante diferentes canales como planillas de asistencia y/o actas de reunión y/o llamadas telefónicas y/o correos electrónicos enviados y/o listas de asistencia entre octubre y diciembre 2022. Concepto favorable.  </t>
  </si>
  <si>
    <t xml:space="preserve">Información y Comunicación </t>
  </si>
  <si>
    <t>Transparencia, acceso a la información pública y Lucha contra la Corrupción</t>
  </si>
  <si>
    <t>Actualizar el portafolio de productos y Servicios, alineado con el enfoque estratégico.</t>
  </si>
  <si>
    <t xml:space="preserve">Documento portafolio de productos y/o servicios aprobado por las áreas misionales.   </t>
  </si>
  <si>
    <t xml:space="preserve">La entidad aprobó el portafolio de productos y/o servicios para la vigencia 2022. De la misma manera se adoptó la Resolución 323 de 2022 por medio de la cual se actualizaron los precios de la vigencia actual por parte de las áreas misionales. </t>
  </si>
  <si>
    <t xml:space="preserve">Sin meta asociada para el periodo. </t>
  </si>
  <si>
    <t>Se verifico los portafolio de productos y/o servicios para la vigencia 2022. y la Resolución 323 de 2022.</t>
  </si>
  <si>
    <t>Se validan evidencias de cumplimiento con:  "Catalogo interactivo 2022" "Resoución 323 del 16febrero 2022 por el cual se fijan precios de venta de los productos y servicios del IGAC"</t>
  </si>
  <si>
    <t>Sin meta fijada para el tercer trimestre</t>
  </si>
  <si>
    <t>Actividad ejecutada en el primer trimestre - Sin meta asignada en el periodo</t>
  </si>
  <si>
    <t xml:space="preserve">Durante el IV trimestre la Oficina Comercial revisó y actualizó el mapa de riesgos para la vigencia 2023. </t>
  </si>
  <si>
    <t>Se reviso la evidencia del plan revisó y actualizó el mapa de riesgos para la vigencia 2023 en el  IV trimestre la Oficina Comercial,</t>
  </si>
  <si>
    <t xml:space="preserve">Una vez revisadas las evidencias se observa matriz Excel actualización el mapa de riesgo 2023 y planilla asistencia reunión OAP de fecha 22/11/2022. Concepto favorable.  </t>
  </si>
  <si>
    <t xml:space="preserve">Se realizaró seguimiento a los controles de los riesgos del proceso durante el trimestre. _x000D_
</t>
  </si>
  <si>
    <t xml:space="preserve">Se realizó seguimiento a los controles de los riesgos inherentes al proceso comercial durante el segundo trimestre. _x000D_
</t>
  </si>
  <si>
    <t xml:space="preserve">Se realizó seguimiento a los controles de los riesgos inherentes al proceso comercial, durante el tercer trimestre. </t>
  </si>
  <si>
    <t xml:space="preserve">Durante el IV trimestre la Oficina Comercial realizó seguimiento a los controles de los riesgos inherentes al proceso de gestión comercial en la herramienta PLANIGAC. </t>
  </si>
  <si>
    <t xml:space="preserve">Verificado la evidencia del proceso se encuentra el seguimiento a los controles de los riesgos del proceso durante el trimestrey correo de seguimiento enviado por el proceso. </t>
  </si>
  <si>
    <t xml:space="preserve">Se verifico la base de datos con la gestión de la Oficina Comercial durante el Segundo trimestre de 2022 </t>
  </si>
  <si>
    <t xml:space="preserve">Se verifico la base de datos con la gestión de la Oficina Comercia y el reporte dell RIesgo PAA durante el Segundo trimestre de 2022 </t>
  </si>
  <si>
    <t>Se verifico la base de datos con la gestión de la Oficina Comercia y el reporte dell RIesgo PAA durante el tercer trimestre de 2022 en la herramienta PLANIGAC</t>
  </si>
  <si>
    <t>Se valida cumplimiento con la evidencia en PLANIGAC con el debido seguimiento a los controles de riesgos del proceso comercial.</t>
  </si>
  <si>
    <t>Se validaron las evidencias aportadas por el proceso con la base de datos de gestión de la Oficina Comercial durante el Segundo trimestre de 2022.</t>
  </si>
  <si>
    <t>Se verifica seguimiento mediante el Informe de Avance Riesgos 2022 del proceso (Avance tercer trimestre).</t>
  </si>
  <si>
    <t>Una vez revisadas las evidencias se observa seguimiento a los controles de los riesgos inherentes al proceso de gestión comercial en la herramienta PLANIGAC para el cuarto trimestre 2022. Concepto favorable.</t>
  </si>
  <si>
    <t xml:space="preserve">Durante el IV trimestre la Oficina Comercial informó a través de correo eletrónico que esta actividad no aplica al proceso. </t>
  </si>
  <si>
    <t xml:space="preserve">se revisa corroe electronico de Sonia Cordoba en la cual la Oficina Comercial informó que esta actividad no aplica al proceso. </t>
  </si>
  <si>
    <t xml:space="preserve">Sin meta asignada </t>
  </si>
  <si>
    <t xml:space="preserve">Una vez revisadas las evidencias se observa que mediante correo electronico de fecha 4/12/2022 se informa que la fecha el proceso comercial para el desarrollo de sus actividades no requiere ni utiliza documentos de entes externos al Instituto. Concepto favorable.  </t>
  </si>
  <si>
    <t xml:space="preserve">La actualización documental se iniciará durante el segundo trimestre de 2022, teniendo en cuenta que actualmente se está realizando un analisis y diagnostico de las nuevas necesidades del proceso. </t>
  </si>
  <si>
    <t xml:space="preserve">Durante el trimestre el proceso comercial actualizó los documentos asociados al mismo. </t>
  </si>
  <si>
    <t>Se verifica los avances en la actulización documental del proceso</t>
  </si>
  <si>
    <t>Se verifica los avances en la actulización documental del proceso en la web: https://www.igac.gov.co/es/listado-maestro-de-documentos?shs_term_node_tid_depth=193&amp;field_tipo_de_documento_tid=All&amp;title=comercial&amp;field_codigo_value=</t>
  </si>
  <si>
    <t>No se evidencian soportes.</t>
  </si>
  <si>
    <t>Se validaron las evidencias aportadas por el proceso con  los avances en la actualización documental del proceso en la web: https://www.igac.gov.co/es/listado-maestro-de documentos?shs_term_node_tid_depth=193&amp;field_tipo_de_documento_tid=All&amp;title=comercial&amp;field_codigo_value=</t>
  </si>
  <si>
    <t xml:space="preserve">Actividad programa en el primer y segundo trimestre 2022. Sin meta asociada durante el periodo. </t>
  </si>
  <si>
    <t xml:space="preserve">Analizados los resultados del FURAG, el proceso de acuerdo a las preguntas priorizadas no requirió plan de mejora inhrentes a los resultados del mismo. </t>
  </si>
  <si>
    <t>Se revisó archivo Excel recomendaciones FURAD 2022 no se solicitaron implementar oportunidades de mejora</t>
  </si>
  <si>
    <t>Según Excel Recomendaciones de Mejora Furag, el proceso no tiene oportunidades de mejora que implementar para 2022.</t>
  </si>
  <si>
    <t xml:space="preserve">Actividad programa en el tercer trimestre 2022. Sin meta asociada durante el periodo. </t>
  </si>
  <si>
    <t>Realizar reporte a los producto, trabajo y/o servicio no conforme del proceso.</t>
  </si>
  <si>
    <t>La Oficina Comercial no presentó producto y/o servicio no conforme para el presente trimestre. Se esta validando el nuevo alcance del PTS no conforme de cara al nuevo rol del proceso comercial.</t>
  </si>
  <si>
    <t>La Oficina Comercial no presentó producto y/o servicio (PTS) no conforme para el segundo trimestre.</t>
  </si>
  <si>
    <t>La Oficina Comercial no presentó producto y/o servicio (PTS) no conforme para el tercer trimestre.</t>
  </si>
  <si>
    <t>Durante el IV trimestre el proceso de gestión comercial informó que no presentó producto y/o servicio (PTS) no conforme.</t>
  </si>
  <si>
    <t>se verifica correo donde el proceso reporta que no se no presentó producto y/o servicio no conforme para el presente trimestre.</t>
  </si>
  <si>
    <t>Se verifica correo donde el proceso reporta que no se no presentó producto y/o servicio no conforme para el presente trimestre.</t>
  </si>
  <si>
    <t>Se valida evidencia que informa que "el proceso no reporta producto no conforme"</t>
  </si>
  <si>
    <t>Se validaron las evidencias aportadas por el proceso mediante correo donde el proceso reporta que no se no presentó producto y/o servicio no conforme para el presente trimestre.</t>
  </si>
  <si>
    <t>Según correo 05/10/2022 el proceso no presenta producto no conforme en el trimestre.</t>
  </si>
  <si>
    <t xml:space="preserve">Una vez revisadas las evidencias se observa correo electronico de fecha 13/12/2022 donde se informa que hasta la fecha no se presentó producto y/o servicio (PTS) no conforme. Concepto favorable.  </t>
  </si>
  <si>
    <t xml:space="preserve">El proceso realizó las actiividades contemplada en el Plan de Acción para el primer trimestre de 2022; en relación con el PAAC no se reportan toda vez no se tienen actividades en este componente. </t>
  </si>
  <si>
    <t>Se verificó y se realizó el reporte del PAA del segundo trimestre de 2022.</t>
  </si>
  <si>
    <t>Se realizaron las actividades contempladas en el PAA correspondientes al tercer trimestre de 2022.</t>
  </si>
  <si>
    <t>Durnate el IV trimestre se realizaron las actividades contempladas en el PAA 2022.</t>
  </si>
  <si>
    <t>Se verifico el repote del PAA del primer trimestre de 2022.</t>
  </si>
  <si>
    <t>Se verifico el reporte del PAA del Segundo trimestre de 2022.</t>
  </si>
  <si>
    <t>Se verifico el reporte del PAA del tercer trimestre de 2022.</t>
  </si>
  <si>
    <t>Se verifico el reporte del PAA elel IV trimestre de 2022</t>
  </si>
  <si>
    <t>Se valida con este seguimiento que el proceso Comercial ha realizado en un 99% las actividades a su cargo.</t>
  </si>
  <si>
    <t>Se validaron las evidencias aportadas por el proceso mediante  el reporte del PAA del Segundo trimestre de 2022.</t>
  </si>
  <si>
    <t xml:space="preserve">Se verifica ejecución de la actividad con el Informe de avance PAA 2022 del proceso. </t>
  </si>
  <si>
    <t xml:space="preserve">Una vez revisadas las evidencias se observa informe matriz avance plan acción anual 2022 proceso gestión comercial de fecha 16/1/2023. Concepto favorable.  </t>
  </si>
  <si>
    <t>Durante el IV trimestre la Oficina Comercial formuló los planes respectivos 2023 del proceso.</t>
  </si>
  <si>
    <t>Se reviso plan de accion anual respectivos 2023 del proceso Comercial</t>
  </si>
  <si>
    <t>sin meta asignada en el periodo.</t>
  </si>
  <si>
    <t xml:space="preserve">Una vez revisadas las evidencias se observa matriz formulación el PAA y del PAAC 2023 del proceso para el cuarto trimestre 2022. Concepto favorable.  </t>
  </si>
  <si>
    <t>Gestión Contractual</t>
  </si>
  <si>
    <t>NA</t>
  </si>
  <si>
    <t>Procesos de Contratación suscritos y perfeccionados</t>
  </si>
  <si>
    <t>Revisar, ajustar, consolidar y publicar el Plan Anual de Adquisiciones a nivel nacional</t>
  </si>
  <si>
    <t>Publicación en pagina WEB del PAA</t>
  </si>
  <si>
    <t>GIT Contractual</t>
  </si>
  <si>
    <t>Número de publicaciones del Plan Anual de Adquisiciones</t>
  </si>
  <si>
    <t>Durante el primer trimestre el GIT revisó, ajustó, consolidó y publicó el Plan Anual de Adquisiciones a nivel nacional link https://www.igac.gov.co/transparencia-y-acceso-a-la-informacion-publica/plan-anual-de-adquisiciones</t>
  </si>
  <si>
    <t>Durante los meses de abril y junio el GIT revisó, ajustó, consolidó y publicó el Plan Anual de Adquisiciones a nivel nacional link https://www.igac.gov.co/transparencia-y-acceso-a-la-informacion-publica/plan-anual-de-adquisiciones, en el mes de mayo no se realizó ajustes al Plan Anual de Adquisiciones.</t>
  </si>
  <si>
    <t>Durante el tercer trimestre el GIT revisó, ajustó, consolidó y publicó el Plan Anual de Adquisiciones a nivel nacional link https://www.igac.gov.co/transparencia-y-acceso-a-la-informacion-publica/plan-anual-de-adquisiciones</t>
  </si>
  <si>
    <t>Durante el cuarto trimestre el GIT revisó, ajustó, consolidó y publicó el Plan Anual de Adquisiciones a nivel nacional https://www.igac.gov.co/transparencia-y-acceso-a-la-informacion-publica/plan-anual-de-adquisiciones</t>
  </si>
  <si>
    <t>Revisada los tres Documentos de  evidencia se encuentra que el trimestre el GIT y publicó el Plan Anual de Adquisiciones y sus modificaciones.</t>
  </si>
  <si>
    <t>Se revisa documento word , para los meses de abril y junio revisó, ajustó, consolidó y publicó el Plan Anual de Adquisiciones a nivel nacional, en mayo no se realizó ajustes al Plan Anual de Adquisiciones</t>
  </si>
  <si>
    <t xml:space="preserve">https://www.igac.gov.co/transparencia-y-acceso-a-la-informacion-publica/plan-anual-de-adquisiciones SE VERIFICA  el link donde se encuetranque a la fecha va en la modificación 41 a septiembre de 2022 </t>
  </si>
  <si>
    <t xml:space="preserve">https://www.igac.gov.co/transparencia-y-acceso-a-la-informacion-publica/plan-anual-de-adquisiciones SE VERIFICA  el link donde se encuetranque a la fecha va en la modificación 46 al 31 de dicimebre de 2022 </t>
  </si>
  <si>
    <t>Se observa como evidencia la publicación en página Web del Plan Anual de Adquisiciones y sus modificaciones</t>
  </si>
  <si>
    <t xml:space="preserve">Se verifica cumplimiento de la actividad y porcentaje reportado, con los soportes de las modificaciones Nos. 21, 22, 23. 24, 25, 26, 27 y 28 al Plan Anual de Adquisiciones de fechas 08/04/2022, 12/04/2022, 19/04/2022, 20/04/2022, 21/04/2022 y 01/06/2022, entre otras, publicadas en la página web del IGAC sección Transparencia y Acceso a la Información Pública. </t>
  </si>
  <si>
    <t>Se evidencia publicación del Plan de Adquisiciones en el link https://www.igac.gov.co/transparencia-y-acceso-a-la-informacion-publica/plan-anual-de-adquisiciones</t>
  </si>
  <si>
    <t>Se verifica la publicacion de los ajustes realizados al Plan Anual de Adquisiciones durante el ultimo trimestre de 2022.</t>
  </si>
  <si>
    <t>Elaborar los procesos de contratación utilizando las plataformas dispuestas por el Gobierno Nacional</t>
  </si>
  <si>
    <t>Relación de contratos, informes</t>
  </si>
  <si>
    <t>Porcentaje  de contratación adelantados</t>
  </si>
  <si>
    <t>Durante el primer trimestre el GIT de Contratación elaboró los procesos de contratación utilizando las plataformas dispuestas por el Gobierno Nacional</t>
  </si>
  <si>
    <t>Durante el segundo trimestre el GIT de Contratación elaboró los procesos de contratación utilizando las plataformas dispuestas por el Gobierno Nacional</t>
  </si>
  <si>
    <t>Durante el tercer trimestre el GIT de Contratación elaboró los procesos de contratación utilizando las plataformas dispuestas por el Gobierno Nacional</t>
  </si>
  <si>
    <t>Durante el cuarto trimestre el GIT de Contratación elaboró los procesos de contratación utilizando las plataformas dispuestas por el Gobierno Nacional https://www.igac.gov.co/es/transparencia-y-acceso-a-la-informacion-publica/publicacion_de_la_ejecucion_de_los_contratos</t>
  </si>
  <si>
    <t xml:space="preserve">Una vez revisado los documentos se evidencia la relacion de los contratos de enero, febrero y los informes mensuales. </t>
  </si>
  <si>
    <t xml:space="preserve">Una vez revisado los documentos excel  se evidencia la relacion de los contratos de abril, mayo y junio de 2022.y los informes mensuales. </t>
  </si>
  <si>
    <t xml:space="preserve">Una vez revisado los documentos excel  se evidencia la relacion de los contratos de agosto y septiembre se verifica sehimeoto contratos por Pagina wedb de trsparencia mes de septiembre. </t>
  </si>
  <si>
    <t>Una vez revisado los documentos excel se evidencia la relacion de los contratos de agosto y septiembre se verifica sehimeoto contratos por Pagina wedb de transparencia mes de diciembre</t>
  </si>
  <si>
    <t>Como soporte se adjunta la relación de los contratos de enero, febrero y los informes mensuales, dando cumplimiento a la utilización de plataformas dispuestas por el Gobierno Nacional.</t>
  </si>
  <si>
    <t xml:space="preserve">Se verifica el cumplimiento de la actividad con los informes mensuales Excel de contratos abril, mayo y junio de 2022 utilizando las plataformas dispuestas por el Gobierno Nacional. </t>
  </si>
  <si>
    <t xml:space="preserve">Se observa cumplimiento de la actividad mediante correo del 04/10/2022 sobre Informe Gestión septiembre y evidencia de publicación contratos septiembre y publicaciones del PAA, Excel Copia de contratos julio y agosto de 2022.   </t>
  </si>
  <si>
    <t>Se verifica la publicación de la relación de contratos en el enlace correspondiente durante el IV trimestre de 2022.</t>
  </si>
  <si>
    <t xml:space="preserve">Apoyo precontractual y contractual para los procesos que se adelanten para la ejecución del crédito de banca multilateral </t>
  </si>
  <si>
    <t>Reuniones, correos electrónicos, informes</t>
  </si>
  <si>
    <t>Durante el primer trimestre se realizó el apoyo precontractual y contractual para los procesos que se adelanten para la ejecución del crédito de banca multilateral cuando fue solicitado</t>
  </si>
  <si>
    <t>Durante el segundo trimestre se realizó el apoyo precontractual y contractual para los procesos que se adelanten para la ejecución del crédito de banca multilateral cuando fue solicitado</t>
  </si>
  <si>
    <t>Durante el tercer trimestre se realizó el apoyo precontractual y contractual para los procesos que se adelanten para la ejecución del crédito de banca multilateral cuando fue solicitado</t>
  </si>
  <si>
    <t>Durante el cuarto trimestre se realizó el apoyo precontractual y contractual para los procesos que se adelanten para la ejecución del crédito de banca multilateral cuando fue solicitado</t>
  </si>
  <si>
    <t xml:space="preserve">Revisado los documentos presentados se evidencia las diferentes reuniones realizas para el apoyo y ejecución del crédito de banca multilateral. </t>
  </si>
  <si>
    <t xml:space="preserve">Revisado los documentos presentados se evidencia las diferentes reuniones realizas para los meses de julio y agosto para la ejecución del crédito de banca multilateral. </t>
  </si>
  <si>
    <t>Se evidencia documentos relacionados con reuniones para los procesos que se adelanten para la ejecución del crédito de banca multilateral</t>
  </si>
  <si>
    <t xml:space="preserve">Se verifica el cumplimiento de la actividad y el avance reportado con las evidencias de reuniones realizadas el 08/04/2022, 13/04/2022, 27/04/2022, 04/05/2022, 20/05/2022, 07/06/2022, 08/06/2022, 09/06/2022 y 10/06/2022, entre otras.       </t>
  </si>
  <si>
    <t>Se observa ejecución con  las evidencias sobre reuniones por TEAMS del 4 al 8 de julio de 2022,  del 11 al 15 de julio 2022, del 25 al 29 de julio de 2022 y del 2, 3  y 4 de agosto 2022.</t>
  </si>
  <si>
    <t>Se observa ejecución con  las evidencias sobre reuniones programadas por rl proceso durante el ultimo trimestre de 2022.</t>
  </si>
  <si>
    <t>Brindar acompañamiento (capacitación, soporte y asesoría) a las diferentes áreas y Direcciones Territoriales del IGAC en asuntos contractuales en desarrollo de los procesos.</t>
  </si>
  <si>
    <t>Acompañamientos, capacitaciones, soportes y/o asesorías realizadas</t>
  </si>
  <si>
    <t>Durante el primer trimestre ser brindó acompañamiento a las diferentes áreas y Direcciones Territoriales del IGAC en asuntos contractuales en desarrollo de los procesos</t>
  </si>
  <si>
    <t>Durante el segundo trimestre ser brindó acompañamiento a las diferentes áreas y Direcciones Territoriales del IGAC en asuntos contractuales en desarrollo de los procesos</t>
  </si>
  <si>
    <t>Durante el tercer trimestre ser brindó acompañamiento a las diferentes áreas y Direcciones Territoriales del IGAC en asuntos contractuales en desarrollo de los procesos</t>
  </si>
  <si>
    <t>Durante el cuarto trimestre ser brindó acompañamiento a las diferentes áreas y Direcciones Territoriales del IGAC en asuntos contractuales en desarrollo de los procesos</t>
  </si>
  <si>
    <t xml:space="preserve">Reviados los documentos en excel y archivos PDF se evidencia la  capacitación, soporte y asesoría dadas. </t>
  </si>
  <si>
    <t>Revisados los documentos en excel y archivos Word se evidencia la  capacitación, soporte y asesoría dadas</t>
  </si>
  <si>
    <t>Revisados los documentos en PDF  se evidencia la  capacitación, soporte y asesoría dadas para los meses e julio, agosoto y septiembre.</t>
  </si>
  <si>
    <t>Revisados los documentos en PDF  se evidencia la  capacitación, soporte y asesoría dadas para la territorial huila, contratistas y supervidsores, asi como a la territorial Valle.</t>
  </si>
  <si>
    <t>Se evidencia archivos en Excel y archivos PDF como, soporte y asesoría a las diferentes áreas y Direcciones Territoriales del IGAC en asuntos contractuales en desarrollo de los procesos</t>
  </si>
  <si>
    <t xml:space="preserve">Se evidencia el cumplimiento de la actividad y se valida el avance reportado con Excel de capacitación SECOP II a Nte Santander el 05/04/2022, Excel de capacitación SICO y SECOP II a Cundinamarca el 05/04/2022, y Capacitación contratistas y supervisores de Informática el 04/06/2022, entre otros.  </t>
  </si>
  <si>
    <t xml:space="preserve">Se observa cumplimiento de la actividad con el registro de asistencia del 05/09/2022 sobre capacitación SECOP II, correo del 19/08/2022 sobre  habilitación Director Territorial en PERNO (contrato auxiliar tierras) y correo 28/07/2022 sobre roles SIGEP. </t>
  </si>
  <si>
    <t>Se observa cumplimiento de la actividad con el registro de asistencia capacitación SECOP II territorial Huila y del 31-10-2022 y 11-11-2022.</t>
  </si>
  <si>
    <t>Elaborar los informes requeridos en desarrollo  del proceso de Gestión Contractual</t>
  </si>
  <si>
    <t>Informes</t>
  </si>
  <si>
    <t>Informes requeridos desarrollados</t>
  </si>
  <si>
    <t>Durante el primer trimestre se desarrollaron los informes requeridos en desarrollo  del proceso de Gestión Contractual</t>
  </si>
  <si>
    <t>Durante el segundo trimestre se desarrollaron los informes requeridos en desarrollo  del proceso de Gestión Contractual</t>
  </si>
  <si>
    <t>Durante el tercer trimestre se desarrollaron los informes requeridos en desarrollo  del proceso de Gestión Contractual</t>
  </si>
  <si>
    <t>Durante el cuarto trimestre se desarrollaron los informes requeridos en desarrollo  del proceso de Gestión Contractual</t>
  </si>
  <si>
    <t>En la evidencia presentada se allegan los informes del proceso de Gestión Contractual de enero - febrero - marzo</t>
  </si>
  <si>
    <t>En la evidencia presentada se allegan los informes del proceso de Gestión Contractual de abril - mayo - junio</t>
  </si>
  <si>
    <t>En la evidencia presentada se allegan los informes del proceso de Gestión Contractual de julio, agosto y septiembre.</t>
  </si>
  <si>
    <t>En la evidencia presentada se allegan los informes del proceso de Gestión Contractual deoctubre, noviembre y Diciembre.</t>
  </si>
  <si>
    <t>Se evidencia documentos de informes del proceso de Gestión Contractual de enero - febrero - marzo</t>
  </si>
  <si>
    <t xml:space="preserve">Se verifica el cumplimiento de la actividad a través de los Informes de Gestión correspondientes a los meses de abril, mayo y junio de 2022 sobre la contratación realizada, modificaciones al Plan de Adquisiciones, modalidades de contratación y cambios de supervisor. </t>
  </si>
  <si>
    <t>Se verifica cumplimiento con los informes de gestión de los meses de julio, agosto y septiembre de 2022.</t>
  </si>
  <si>
    <t>Se verifica cumplimiento con los informes de gestión para el ultimo trimestre de 2022.</t>
  </si>
  <si>
    <t xml:space="preserve">Socializaciones y sensibilizaciones en temas en contratación y supervisión </t>
  </si>
  <si>
    <t>Realizar capacitaciones a los funcionarios y contratistas a nivel nacional, de acuerdo a los procedimientos de Contratación y supervisión e interventoría y demás formatos</t>
  </si>
  <si>
    <t>Lista de asistencia, programación de las socializaciones</t>
  </si>
  <si>
    <t>Actividades de capacitaciones realizadas</t>
  </si>
  <si>
    <t>Durante el primer trimestre se realizaron las capacitaciones a los funcionarios y contratistas a nivel nacional, de acuerdo a los procedimientos de Contratación y supervisión e interventoría y demás formatos, que fueron requeridas</t>
  </si>
  <si>
    <t>Durante el segundo trimestre se realizaron las capacitaciones a los funcionarios y contratistas a nivel nacional, de acuerdo a los procedimientos de Contratación y supervisión e interventoría y demás formatos, que fueron requeridas</t>
  </si>
  <si>
    <t>Durante el tercer trimestre se realizaron dos capacitaciones a los funcionarios y contratistas a nivel nacional, de acuerdo a los procedimientos de Contratación y supervisión e interventoría y demás formatos, que fueron requeridas</t>
  </si>
  <si>
    <t>Durante el cuarto trimestre se realizaron dos capacitaciones a los funcionarios y contratistas a nivel nacional, de acuerdo a los procedimientos de Contratación y supervisión e interventoría y demás formatos, que fueron requeridas</t>
  </si>
  <si>
    <t>Revisados los documentos presentados se evidencia las listas de asistencias de las capacitaciones realizadas.</t>
  </si>
  <si>
    <t>Revisados los documentos presentados se evidencia las listas de asistencias de las capacitaciones realizadas.capacitaciones - supervisores y contratistas - capacitacion contratos de prestacion de servicio a supervisores .</t>
  </si>
  <si>
    <t xml:space="preserve">se revisa evidencia del tercer trimestre en la cual se realizaron dos capacitaciones a los funcionarios y contratistas a nivel nacional, el 27 de julio sociañlizacion riesgos y SECOP II de acuerdo a los procedimientos de Contratación y supervisión e interventoría y demás formatos. </t>
  </si>
  <si>
    <t>Revisados los documentos en excel  se evidencia la  capacitación, soporte y asesoría dadas para la territorial huila, contratistas y supervidsores, verifica el registro de asisitencia.</t>
  </si>
  <si>
    <t>Se evidencia listas de asistencias de las capacitaciones en plataforma SECOPII - supervisores y contratistas de acuerdo a los procedimientos de Contratación y supervisión e interventoría</t>
  </si>
  <si>
    <t>Se valida el avance reportado, el cual se evidencia con Excel de Capacitación a contratistas y supervisores de Informática el 04/06/2022, registro de asistencia del 31/05/2022 sobre capacitación a supervisores, Excel de capacitación SICO y SECOP II a Cundinamarca el 05/04/2022 y capacitación a supervisores del 02/06/2022.</t>
  </si>
  <si>
    <t>Se observa cumplimiento de la actividad con el registro de asistencia del 05/09/2022 sobre capacitación SECOP II y Excel Socialización Riesgos Gestión Contractual del 27/07/2022.</t>
  </si>
  <si>
    <t>Se evidencia la  capacitación, soporte y asesoría dadas para la territorial Huila a contratistas y supervisores. (registros de asisitencia).</t>
  </si>
  <si>
    <t>Elaborar y publicar tips (recomendaciones sencillas y precisas sobre los temas más relevantes a tener en cuenta en las diferentes etapas contractuales).</t>
  </si>
  <si>
    <t>Publicación de los tips y/o correo solicitando la publicación de los tips</t>
  </si>
  <si>
    <t>Actividades de socialización y sensibilizaciones realizadas</t>
  </si>
  <si>
    <t>Durante el primer trimestre  se publicó un tip sobre los lineamientos para liquidación de contratos suscritos con el Instituto Geografico Agustín Codazzi. El tip no elaborado durante este periodo se generará en los siguientes trimestres, este no se pudo desarrollar debido a la contingencia de la generación de contratos durante el mes de enero y luego la revisión y perfeccionamiento de cada uno de ellos.</t>
  </si>
  <si>
    <t>Durante el segundo trimestre se publicaron dos tips sobre contratos realidad y supervisión de contratos</t>
  </si>
  <si>
    <t>Durante el tercer trimestre se publicaron tips sobre contratos realidad y lineamientos para la realización de estudios de mercado.</t>
  </si>
  <si>
    <t>Durante el cuarto trimestre se publicaron 3 tips sobre contratos realidad, tramite de solicitud de modificaciones a contratos y supervisión de contratos.</t>
  </si>
  <si>
    <t>Revisada la evidencia se encuentra que solo se realizo una publicación para liquidación de contratos suscritos, quedando pendiente una meta.</t>
  </si>
  <si>
    <t>Para este trimestre se estableció como meta elaborar y publicar 2 tips en las diferentes etapas contractuales, de acuerdo a los archivos , solo se evidencia que se allego como soporte 1 una contratos realidad, quedando pendiente una meta.</t>
  </si>
  <si>
    <t>la evidencia documento PDF de correo  de publicaron tips sobre contratos realidad y lineamientos para la realización de estudios de mercado.</t>
  </si>
  <si>
    <t>La evidencia documento PDF de correo  de publicaron tips sobre 3 tips sobre contratos realidad, tramite de solicitud de modificaciones a contratos y supervisión de contratos</t>
  </si>
  <si>
    <t>Para este trimestre se estableció como meta elaborar y publicar 2 tips en las diferentes etapas contractuales, sin embargo, solo se evidencia que se allego como soporte 1 una publicación para liquidación de contratos suscritos, quedando pendiente una meta.</t>
  </si>
  <si>
    <t>Se valida el avance reportado con el correo del 20/05/2022 sobre contrato realidad para contratos de prestación de servicios y tips de contrato para supervisor de contrato de prestación de servicios según correo del 20/05/2022.</t>
  </si>
  <si>
    <t>Se observa cumplimiento de la actividad con el correo del 30/09/2022 sobre lineamientos para la realización de estudios de mercado y correo del 05/08/2022 sobre Tips contrato realidad.</t>
  </si>
  <si>
    <t>Se evisdencian los siguientes tips para el IV trimestre de 2022, contratos realidad, tramite de solicitud de modificaciones a contratos y supervisión de contratos.</t>
  </si>
  <si>
    <t>Se revisa el documento " Planigac gestion contractual"  como evidencia al seguimiento realizado.</t>
  </si>
  <si>
    <t>Se revisa el documento " Planigac gestion contractual"  como evidencia al seguimiento realizado</t>
  </si>
  <si>
    <t>Se evidencia como soporte el Planigac destion contractual , como seguimiento a los controles de los riesgos del proceso.</t>
  </si>
  <si>
    <t>Se valida la ejecución reportada y el seguimiento a los controles de los riesgos mediante el Informe de Avance de Riesgos 2022 del proceso Gestión Contractual.</t>
  </si>
  <si>
    <t>Se verifica ejecución de la actividad mediante Excel Reporte Riesgos Tercer trimestre de 2022.</t>
  </si>
  <si>
    <t>Se evidencia el seguimiento a los controles de los riesgos del proceso mediante herramienta Planigac.</t>
  </si>
  <si>
    <t>Esta actividad esta programada para el cuarto trimestre del año</t>
  </si>
  <si>
    <t>Durante el cuarto trimestre se realizó mesa de trabajo con la OAP para la actualización del mapa de riesgos 2023 del proceso</t>
  </si>
  <si>
    <t xml:space="preserve">Se revisa el documentos pdf y excel de la actualización del mapa de riesgos 2023. </t>
  </si>
  <si>
    <t>Sin meta para el trimestre.</t>
  </si>
  <si>
    <t>Sin meta asignada en el tercer trimestre.</t>
  </si>
  <si>
    <t>Se verifica que durante el cuarto trimestre se realizó mesa de trabajo con la OAP para la actualización del mapa de riesgos 2023 del proceso de Gestión Contractual.</t>
  </si>
  <si>
    <t>Durante el cuarto trimestre se realizó la actualización del listado de documentos externos del proceso</t>
  </si>
  <si>
    <t>se verifica matriz de documentos externos revisado durante el cuarto trimestre en la cual se realizó la actualización del listado de documentos externos del proceso</t>
  </si>
  <si>
    <t>Sin  meta asignada en el periodo.</t>
  </si>
  <si>
    <t>Se evidencia que durante el cuarto trimestre se realizó la actualización del listado de documentos externos del proceso.</t>
  </si>
  <si>
    <t>Durante el primer trimestre del año se actualizó La caracterización Gestión Contractual, el formato de Insuficiencia de Personal y el formato Informe de Contratista. link de evidencia https://www.igac.gov.co/es/listado-maestro-de-documentos?shs_term_node_tid_depth=198&amp;field_tipo_de_documento_tid=All&amp;title=&amp;field_codigo_value=</t>
  </si>
  <si>
    <t>Durante el segundo trimestre del año se actualizó La caracterización Gestión Contractual, el formato de Insuficiencia de Personal y el formato Informe de Contratista. link de evidencia https://www.igac.gov.co/es/listado-maestro-de-documentos?shs_term_node_tid_depth=198&amp;field_tipo_de_documento_tid=All&amp;title=&amp;field_codigo_value=</t>
  </si>
  <si>
    <t>La actividad se dio cumplimiento en los trimestres anteriores</t>
  </si>
  <si>
    <t>La actividad se dio cumplimiento en los trimestres anteriores, de igual manera se mantiene actualizada la documentación del SGI del proceso https://www.igac.gov.co/es/listado-maestro-de-documentos?shs_term_node_tid_depth=198&amp;field_tipo_de_documento_tid=All&amp;title=&amp;field_codigo_value=</t>
  </si>
  <si>
    <t>Revisados el listado maestro de documentos se evidencia la actualizacion de La caracterización Gestión Contractual, el formato de Insuficiencia de Personal y el formato Informe de Contratista.</t>
  </si>
  <si>
    <t>Revisados el listado maestro de documentos se evidencia la actualizacion de La caracterización Gestión Contractual, el formato de Insuficiencia de Personal y el formato Informe de Contratista</t>
  </si>
  <si>
    <t>Se evidencia como soporte la actualizacion de la caracterización Gestión Contractual, el formato de Insuficiencia de Personal y el formato Informe de Contratista, cumpliendo con la actualizacion del SGI del proceso.</t>
  </si>
  <si>
    <t xml:space="preserve">Se verifican la actualización de la caracterización de Gestión Contractual, el formato de insuficiencia de personal y el de Informe de Contratistas en la página web del IGAC link https://www.igac.gov.co/es/listado-maestro-de-documentos?shs_term_node_tid_depth=198&amp;field_tipo_de_documento_tid=All&amp;title=&amp;field_codigo_value= </t>
  </si>
  <si>
    <t>Esta actividad esta programada para el tercer trimestre del año</t>
  </si>
  <si>
    <t>Durante el tercer trimestre se realizó reunión con la Oficina Asesora de Planeación en donde nos indicaron que no tenemos oportunidades de mejora relacionadas al cumplimiento del FURAG que apliquen al proceso.</t>
  </si>
  <si>
    <t>Esta actividad se desarrollo en el tercer trimestre</t>
  </si>
  <si>
    <t>Revisa soporte de reunion del tercer trimestre se realizó reunión con la Oficina Asesora de Planeación de implementacion de acciones de mejora relacionadas al cumplimiento del FURAG.</t>
  </si>
  <si>
    <t>Se verifica ejecución de la actividad mediante el registro de asistencia del 21 de agosto de 2022 a reunión con la OAP para la implementación de acciones de mejora como resultado del FURAG.</t>
  </si>
  <si>
    <t>Durante el segundo trimestre se realizó el seguimiento a las actividades contempladas en el PAA y en el PAAC a cargo del proceso.</t>
  </si>
  <si>
    <t xml:space="preserve">Revisado el documento " Planigac Gestión Contractual",  como evidencia al seguimiento a las actividades contempladas en el PAA y en el PAAC. </t>
  </si>
  <si>
    <t>Revisado el documento " Planigac Gestión Contractual",  como evidencia al seguimiento a las actividades contempladas en el PAA y en el PAAC. para el 4 cuarto trimestre</t>
  </si>
  <si>
    <t xml:space="preserve">Como evidencia al seguimiento a las actividades contempladas en el PAA y en el PAAC se allega Planigac Gestión Contractual. </t>
  </si>
  <si>
    <t>Se valida la ejecución reportada sobre ejecución de actividades del PAA y del PAAC con el Informe de Avance Plan de Acción Anual 2022 del proceso Gestión Contractual.</t>
  </si>
  <si>
    <t>Verificado con Excel reporte PAA y PAAC del tercer trimestre 2022 correspondiente al proceso.</t>
  </si>
  <si>
    <t>Se evidencia que durante el cuarto trimestre se realizó el seguimiento a las actividades contempladas en el PAA y en el PAAC a cargo del proceso.</t>
  </si>
  <si>
    <t>Durante el cuarto trimestre se realizaron mesas de trabajo con la OAP para la formulación del PAA y PAAC del 2023 del proceso</t>
  </si>
  <si>
    <t>Revisado el documento PDF y archivo excel, como evidencia al seguimiento a las actividades contempladas para la formulación del PAA y PAAC del 2023 del proceso</t>
  </si>
  <si>
    <t>Se evidencia que durante el cuarto trimestre se realizaron mesas de trabajo con la OAP para la formulación del PAA y PAAC del 2023</t>
  </si>
  <si>
    <t>Gestión de Comunicaciones</t>
  </si>
  <si>
    <t>Gestión de Comunicaciones Externas</t>
  </si>
  <si>
    <t>Plan Estratégico de comunicaciones formulado e implementado.</t>
  </si>
  <si>
    <t>Trabajar de manera colaborativa y participativa con nuestras partes interesadas para la generación de valor público.</t>
  </si>
  <si>
    <t>Fortalecimiento de estrategias de comunicación institucional</t>
  </si>
  <si>
    <t>Información y Comunicación</t>
  </si>
  <si>
    <t xml:space="preserve">Elaborar el Plan Estratégico de Comunicaciones de la entidad. </t>
  </si>
  <si>
    <t>Documento Plan Estratégico de comunicaciones.</t>
  </si>
  <si>
    <t>Oficina Asesora de Comunicaciones</t>
  </si>
  <si>
    <t xml:space="preserve">Plan estratégico de comunicaciones formulado. </t>
  </si>
  <si>
    <t xml:space="preserve">Se elaboró el documento Plan Estrategico de Comunicaciones para la vigencia 2022. </t>
  </si>
  <si>
    <t xml:space="preserve">se verifico el documento plan estratégico de comunicaciones </t>
  </si>
  <si>
    <t xml:space="preserve">Actividad sin meta asociada al periodo. </t>
  </si>
  <si>
    <t>Se observa plan estrategico acorde a la actividad planteada</t>
  </si>
  <si>
    <t>Sin meta asociada para el trimestre.</t>
  </si>
  <si>
    <t>Realizar foros y/o encuentros académicos y/o eventos y/o actividades en los territorios (presenciales o virtuales) de alcance Nacional, regional o local, sobre los avances de la Política de Catastro Multipropósito y/o temas estratégicos y misionales de la entidad</t>
  </si>
  <si>
    <t>Fotografías y/o videos, y/o listas de asistencia y/o reporte de redes sociales y/o video de transmisión</t>
  </si>
  <si>
    <t>Actividades del plan estratégico de comunicaciones externas implementadas</t>
  </si>
  <si>
    <t xml:space="preserve">Durante el trimestre se realizaron 10 foros y/o encuentros y/o eventos a nivel nacional en los que se cuentran principalmente las expediciones por las Direcciones Territoriales, Firma del Convenio con el SENA y Colombia en Mapas una nueva función. </t>
  </si>
  <si>
    <t xml:space="preserve">Durante el segundo trimestre se realizaron 15 foros y/o encuentros y/o eventos a nivel nacional en los que se cuentran principalmente: Semana Geomática, Embajadas de Brasil, Paises Bajos, Israel, España y Guatemala.  </t>
  </si>
  <si>
    <t xml:space="preserve">Durante el tercer trimestre se realizaron 5  encuentros y/o eventos a nivel nacional en los que se cuentran: Lanzamiento del observatorio inmobiliario y Visita Embajada de Corea principalmente. </t>
  </si>
  <si>
    <t>Durante el IV trimestre se realizaron 11 foros y/o encuentros y/o eventos a nivel nacional.</t>
  </si>
  <si>
    <t>Se verifican los registros aportados, por el proceso sobre los foros, encuentros académicos, eventos y actividades sobre los avances de la Política de Catastro Multipropósito y/o temas estratégicos y misionales de la entidad</t>
  </si>
  <si>
    <t xml:space="preserve">Se verifican los registros aportados, por el proceso sobre la  realizaron 15 foros y/o encuentros y/o eventos a nivel nacional en los que se cuentran principalmente: Semana Geomática, Embajadas de Brasil, Paises Bajos, Israel, España y Guatemala.  </t>
  </si>
  <si>
    <t>Se verifican los registros aportados, por el proceso sobre la  realización de 5  encuentros y/o eventos a nivel nacional en los que se cuentran: Lanzamiento del observatorio inmobiliario y Visita Embajada de Corea.</t>
  </si>
  <si>
    <t xml:space="preserve">Se verifican los registros aportados, por el proceso sobre la  realización de 5  encuentros y/o eventos a nivel nacional en los que se cuentran. </t>
  </si>
  <si>
    <t>Se observa informe de foros y encuentros realizados en los territorios durante el periodo</t>
  </si>
  <si>
    <t>De acuerdo con los documentos suministrados: “Actividad 2” se observa que se han realizado diferentes eventos en el marco de la política de catastro multipropósito es así como se han realizado eventos en: Cartagena, Santander, embajada de países bajos, Villavicencio, Sincelejo, Córdoba, Atlántico, Eje Cafetero (Quindío, Risaralda, Manizales y Caldas), Valledupar, Semana Geomática.</t>
  </si>
  <si>
    <t xml:space="preserve">Se observa archivo Actividad 2.pdf, en la que se relacionan cinco actividades realizadas en el trimestre: Lanzamiento Observatorio inmobiliario Catastral, Visita Embajada de Corea, Expedición Codazzi Cartografía para todos, Foro de Colombia visible y Socialización   de   la Resolución de Servidumbres, realizadas el 14 de julio, 30 de agosto y 16, 27 y 29 septiembre 2022, respectivamente. </t>
  </si>
  <si>
    <t>SE evidencia que durante el IV trimestre se realizaron 11 foros y/o encuentros y/o eventos a nivel nacional.</t>
  </si>
  <si>
    <t xml:space="preserve">Realizar y desarrollar contenidos y publicaciones para medios de comunicación masivos, medios alternativos y medios internos de la entidad y sitios digitales como la página web y redes sociales, sobre temas estratégicos de la entidad. </t>
  </si>
  <si>
    <t>Publicación de comunicados. (Comunicados de prensa, crónicas, crecimiento de seguidores interacciones en redes sociales, boletines, entre otros).</t>
  </si>
  <si>
    <t xml:space="preserve">Durante el trimestre se realizaron 42 publicaciones en la página web y 772 mensajes a través de las Redes Sociales de la Entidad. </t>
  </si>
  <si>
    <t xml:space="preserve">Durante el segundo trimestre se realizaron 42 publicaciones en la página web y 954 mensajes a través de las Redes Sociales de la Entidad. </t>
  </si>
  <si>
    <t xml:space="preserve">Durante el tercer trimestre se realizaron 24 publicaciones en la página web y 748 mensajes a través de las Redes Sociales de la Entidad. </t>
  </si>
  <si>
    <t xml:space="preserve">Durante el IV trimestre se desarrollaron y publicaron 18 contenidos en la página web y 730 mensajes en redes sociales de la entidad. </t>
  </si>
  <si>
    <t xml:space="preserve">Se verifican dos documentos donde se evidencia los contenidos y publicaciones en medios de comunicación </t>
  </si>
  <si>
    <t xml:space="preserve">Se verifica documento Pdf Durante el segundo trimestre se realizaron 42 publicaciones en la página web y archivo excel de las 954 mensajes a través de las Redes Sociales de la Entidad. </t>
  </si>
  <si>
    <t xml:space="preserve">Se verifica documento Pdf Durante el el tercer trimestre se realizaron 24 publicaciones en la página web y archivo excel  748 mensajes a través de las Redes Sociales  de la Entidad. </t>
  </si>
  <si>
    <t xml:space="preserve">Se verifica documento Pdf Durante el el tercer trimestre se realizaron 18 publicaciones en la página web y archivo excel  730 mensajes a través de las Redes Sociales  de la Entidad. </t>
  </si>
  <si>
    <t>Se observa cumplimiento a las publicaciones se efectuaron 42 publicacione en redes sociales de la entidad.</t>
  </si>
  <si>
    <t>De acuerdo con los soportes suministrados “Actividad 3” se observa que se han realizado diferentes publicaciones (42) en la página web y se ha mantenido la interacción por medio de las redes sociales Instagram, Twiter, Facebook, Youtube y LinkedIn, desarrollando contenidos sobre temas estratégicos del Instituto.</t>
  </si>
  <si>
    <t>Se evidencia para desarrollar contenidos y publicaciones para medios de comunicación, la presentación del archivo “Actividad 3.pdf”, donde se relacionan veinticuatro (24) publicaciones en la página web, cinco en julio, cuatro en agosto y quince en septiembre. Además, se informa de 738 mensajes a través de las redes sociales y se adjunta archivo Excel “Actividad 3 Publicaciones Redes Sociales”, donde se presenta la relación de publicaciones en las redes sociales sobre temas estratégicos de la Entidad.</t>
  </si>
  <si>
    <t xml:space="preserve">Se evidencia que durante el IV trimestre se desarrollaron y publicaron 18 contenidos en la página web y 730 mensajes en redes sociales de la entidad. </t>
  </si>
  <si>
    <t>Gestionar con los medios de comunicación nacional, regional y local, contenidos que puedan ser publicados sobre la entidad, de manera noticiosa o editorial. 
(Radio y/o Prensa y/o Televisión y/o Medios Digitales).</t>
  </si>
  <si>
    <t xml:space="preserve">Reporte de Free Press, publicaciones en medios de comunicación, reporte de presencia regional. </t>
  </si>
  <si>
    <t xml:space="preserve">Durante el trimestre se gestionaron 208 contenidos, los cuales fueron publicados en diferentes medios de comunicación a nivel nacional. </t>
  </si>
  <si>
    <t xml:space="preserve">Durante el segundo trimestre se gestionaron 269 contenidos, los cuales fueron publicados en diferentes medios de comunicación a nivel nacional. </t>
  </si>
  <si>
    <t xml:space="preserve">Durante el tercer trimestre se gestionaron 119 contenidos noiciosos, los cuales fueron publicados en diferentes medios de comunicación a nivel nacional. </t>
  </si>
  <si>
    <t xml:space="preserve">Durante el IV trimestre se gestionaron 22 contenidos noticiosos, los cuales fueron publicados en diferentes medios de comunicación a nivel nacional. </t>
  </si>
  <si>
    <t xml:space="preserve">Se verifica documento de control para los meses de enero, febrero y marzo de 2022 con los contenidos noticiosos publicados por la entidad. </t>
  </si>
  <si>
    <t>Revisado el archivo excel adjunto se realizo para el  segundo trimestre 269 contenidos, los cuales fueron publicados en diferentes medios de comunicación a nivel nacional. superando la meta de 200.</t>
  </si>
  <si>
    <t>Revisado el archivo excel adjunto se realizo para el  tercer trimestre se gestionaron 119 contenidos noticiosos, los cuales fueron publicados en diferentes medios de comunicación a nivel nacional. superando la meta de 200.</t>
  </si>
  <si>
    <t>Revisado el archivo excel adjunto se realizo para el  tercer trimestre se gestionaron 22 contenidos noticiosos, los cuales fueron publicados en diferentes medios de comunicación a nivel nacional. quedando pendiente 14 paara cumplir.</t>
  </si>
  <si>
    <t>Se observa cumplimiento a la publicacion de noticias o editoriales mediante radio, prensa, televisión.</t>
  </si>
  <si>
    <t>De acuerdo con las evidencias suministradas “Actividad 4.Gestionar con los medios de comunicación nacional, regional y local, contenidos que puedan ser publicados sobre la entidad” se observa que se han realizado diferentes publicados en medios de comunicación regional y nacional de la siguiente forma en el mes de abril 96, en mayo 68 y en junio 105, sobrepasando la meta establecida.</t>
  </si>
  <si>
    <t xml:space="preserve">Se observa archivo Excel “Actividad 4.Gestionar con los medios de comunicación nacional, regional y local, contenidos que puedan ser publicados sobre la entidad”, con la relación de noticias publicadas y el medio en el que se realizó, presentando treinta y uno, cuarenta y cuatro y cincuenta noticias para los meses de este trimestre. </t>
  </si>
  <si>
    <t>Se evidencia que durante el IV trimestre se gestionaron 22 contenidos noticiosos, los cuales fueron publicados en diferentes medios de comunicación a nivel nacional, la meta era de 36 por lo tanto se da incumplimiento a la misma.</t>
  </si>
  <si>
    <t xml:space="preserve">Diseñar y ejecutar estrategias y campañas de comunicación, para la promoción de los productos y/o servicios de la Entidad. </t>
  </si>
  <si>
    <t xml:space="preserve">Brief de las campañas, publicaciones en medios tradicionales y/o alternativos. </t>
  </si>
  <si>
    <t xml:space="preserve">Durante el trimestre se diseñó una campaña con alcance de 8 publicaciones sobre los productos y/o servicios de la Entidad. </t>
  </si>
  <si>
    <t xml:space="preserve">Durante el segundo trimestre se diseñaron 15 campañas de comunicación sobre: Museo Nacional de Suelos, Publicaciones, Servicios del Laboratorio Nacional de Suelos y Mapas de Rutas. </t>
  </si>
  <si>
    <t xml:space="preserve">Durante el tercer trimestre se diseñaron 11 campañas de comunicación sobre: #IGACExplica, Colombia en Mapas, Cartografía histórica, ICDE y Tienda Virtual. </t>
  </si>
  <si>
    <t xml:space="preserve">Durante el IV trimestre se diseñaron 10 campañas de comunicación para la promoción de los productos y/o servicios de la entidad.  </t>
  </si>
  <si>
    <t xml:space="preserve">Se verifico documento de evidencia con  las 8 publicaciones para la promoción de los productos y servicios a la entidad </t>
  </si>
  <si>
    <t xml:space="preserve">Se reviso el documento ajunto PDF donde se evidencia el diseño de 15 campañas de comunicación sobre: Museo Nacional de Suelos, Publicaciones, Servicios del Laboratorio Nacional de Suelos y Mapas de Rutas. </t>
  </si>
  <si>
    <t>Se reviso el documento ajunto PDF donde se evidencia el diseño de campañas de comunicación sobre: IGACExplica, Colombia en Mapas, Cartografía histórica, ICDE y Tienda Virtual</t>
  </si>
  <si>
    <t xml:space="preserve">Se reviso el documento ajunto PDF donde se evidencia  que para el IV trimestre se diseñaron 10 campañas de comunicación para la promoción de los productos y/o servicios de la entidad.  </t>
  </si>
  <si>
    <t>Se observa informe de campañas y estrategias por medio de las redes para promocionar los productos de la entidad.</t>
  </si>
  <si>
    <t>De acuerdo con los soportes allegados “Actividad 5” se observa el desarrollo de las siguientes estrategias y campañas de comunicación: 1.¿Sabes cómo producimos la cartografía del país?2.En semana santa ponemos la geografía al servicio de la gente –mapas de rutas.3.Los libros son los protagonistas esta semana por eso te contamos el  top 3  de  las publicaciones más vendidas en el IGAC.4.En el Museo Nacional de Geografía y Cartografía el #IGACTeExplica.5.Conoce el Museo de Geografía y Cartografía.6.Encuentra en nuestro catálogo información de capacitaciones, mapas, consultoría en Tecnologías de Información Geográfica y más.7.Ya conoces #ColombiaEnMapas8.En  el #DíaInternacionalDeLosMuseoshemos  programado  un  taller  de  cartografía  para  que aprendas cómo elaboramos los mapas del país9.Mó</t>
  </si>
  <si>
    <t>Se observa archivo “Actividad 5.pdf”, en la que se relacionan los seguimientos a once estrategias y campañas de comunicación, para la promoción de los productos y/o servicios de la Entidad: #IGACTeExplica -Colombia en Mapas; #IGACTeExplica –Deslindes; #IGACTeExplica –Museos; Día Conservación del Suelo; Cartografía Histórica; Observatorio inmobiliario; Campaña Agrología; Campaña Tecnologías Geoespaciales; ICDE; Museos y Tienda Virtual IGAC. Se visualizan las direcciones electrónicas e imágenes de videos y ofrecimientos en diferentes redes sociales.</t>
  </si>
  <si>
    <t xml:space="preserve">Se evidencia que durante el IV trimestre se diseñaron 10 campañas de comunicación para la promoción de los productos y/o servicios de la entidad.  </t>
  </si>
  <si>
    <t xml:space="preserve">Compilar, responder y asesorar las que sean pertinentes a la OAC y remitir al área competente, las solicitudes que llegan de los ciudadanos a través de las redes sociales. </t>
  </si>
  <si>
    <t xml:space="preserve">Reporte de solicitudes. </t>
  </si>
  <si>
    <t xml:space="preserve">Durante el trimestre se compilaron y se remitieron 1.435 solicitudes a las áreas competentes; las cuales que llegaron a través de Redes Sociales. </t>
  </si>
  <si>
    <t xml:space="preserve">Durante el segundo trimestre se compilaron y se remitieron 819 solicitudes a las áreas competentes; las cuales que llegaron a través de redes sociales - RRSS. </t>
  </si>
  <si>
    <t xml:space="preserve">Durante el tercer trimestre se compilaron y se remitieron 638 solicitudes a las áreas competentes; las cuales que llegaron a través de redes sociales - RRSS. </t>
  </si>
  <si>
    <t xml:space="preserve">Durante el IV trimestre se compilaron y se remitieron 560 solicitudes a las áreas competentes; las cuales que llegaron a través de redes sociales - RRSS. </t>
  </si>
  <si>
    <t xml:space="preserve">Se verifica documento de evidencia con las respuestas a los ciudadanos en las redes sociales. </t>
  </si>
  <si>
    <t xml:space="preserve">Revisado la evidencia presentada para el segundo trimestre se compilaron y se remitieron 819 solicitudes a través de redes sociales a las áreas competentes. </t>
  </si>
  <si>
    <t xml:space="preserve">Revisado la evidencia archivo excel presentada para el segundo trimestre se compilaron y se remitieron 638 solicitudes a las áreas competentes. </t>
  </si>
  <si>
    <t>Revisado la evidencia archivo excel presentada para el segundo trimestre se compilaron y se remitieron 560 solicitudes a las áreas competentes</t>
  </si>
  <si>
    <t>Se observ matriz en exell  compilando, solicitudes que llegan de los ciudadanos a traves de las redes sociaes.</t>
  </si>
  <si>
    <t>De acuerdo con los documentos suministrados “Actividad 6 Compilar, responder y asesorar las que sean pertinentes a la OAC” se observa que se realiza seguimiento a los mensajes presentados por los diferentes usuarios en las redes sociales los cuales para el mes de abril fueron 371, para mayo 275 y en junio 173, sin embargo, no se visualiza la respuesta ni la fecha en que se dio por lo que se sugiere completar la herramienta con fecha de respuesta y contestación</t>
  </si>
  <si>
    <t xml:space="preserve">Se evidencia archivo en Excel “Actividad 6 Compilar, responder y asesorar las que sean pertinentes a la OAC”, donde se relacionan 193 en julio, 230 en agosto y 215 en agosto, solicitudes a través de diferentes redes sociales, de las cuales solo catorce tienen observación acerca de la acción realizada. </t>
  </si>
  <si>
    <t xml:space="preserve">Se evidencia que durante el IV trimestre se compilaron y se remitieron 560 solicitudes a las áreas competentes, las cuales llegaron a través de redes sociales - RRSS. </t>
  </si>
  <si>
    <t>Gestión de Comunicaciones Internas</t>
  </si>
  <si>
    <t xml:space="preserve">Realizar campañas y gestionar los medios de comunicación internos de la entidad, con el propósito de informar, socializar y sensibilizar, para fortalecer el sentido de pertenencia entre los servidores públicos de la entidad. </t>
  </si>
  <si>
    <t xml:space="preserve">Piezas de comunicación, correos electrónicos enviados, publicación en campañas e intranet.  </t>
  </si>
  <si>
    <t>Actividades del plan estratégico de comunicaciones internas implementadas</t>
  </si>
  <si>
    <t>Durante el trimestre se realizaron dos (2) campañas: 1. Familia IGAC y 2. Avatar IGAC.</t>
  </si>
  <si>
    <t xml:space="preserve">Durante el segundo trimestre se realizaron siete campañas internas entre las que se encuentran: Código de integridad, Red de Expedicionarios y Día del Servidor Pública, entre otras. </t>
  </si>
  <si>
    <t xml:space="preserve">Durante el tercer trimestre se realizaron tres campañas internas entre las que se encuentran: Viaje al corazón del IGAC, Gobierno de Colombia y campaña Abrazos. </t>
  </si>
  <si>
    <t xml:space="preserve">Durante el IV trimestre se realizaron tres (3) campañas para fortalecer el sentido de pertinencia entre en los servidores públicos de la entidad. </t>
  </si>
  <si>
    <t>Se verifica documento "campañas internas" en la cual se evidencia el soporte de las dos campañas realizadas ( nuestra familia  IGAC,  Avatar oficial).</t>
  </si>
  <si>
    <t>revisado el docmuneto pDF anexo se evidencia la realizacion de 7 campañas internas. Código de integridad, Red de Expedicionarios y Día del Servidor Pública, ambiente laboral, Conformacion enlaces, armoniza tu espacio y aprendamos jugando.</t>
  </si>
  <si>
    <t>Revisado el documento PDF anexo se evidencia la realizacion de tres campañas internas entre las que se encuentran: Viaje al corazón del IGAC, Gobierno de Colombia y campaña Abrazos.</t>
  </si>
  <si>
    <t xml:space="preserve">Revisado el documento PDF anexo se evidencia la realizacion de tres campañas internas de pertinencia entre en los servidores públicos de la entidad. </t>
  </si>
  <si>
    <t>Se observa informe consolidado de  campañas  y  gestion de  los  medios  de  comunicación  internos  de  la  entidad,  con  el propósito deinformar, socializar y sensibilizar, para fortalecer el sentido de pertenencia entre los servidores públicos de la entidad.</t>
  </si>
  <si>
    <t>De acuerdo con los soportes suministrados “Actividad 7” se observa que se han realizado las siguientes campañas: 1.Código de integridad (Honestidad, Compromiso, Respeto)2.Mes de socialización protocolos de atención al ciudadano.3.Día del servidor público4.Ambiente laboral (Tolerancia, Respeto, amabilidad y Dialogo).5.Conformación de enlaces de comunicación interna llamada la red de expedicionarios.6.#armoniza tu espacio campaña para las direcciones territoriales esta campaña se divulgo a través del grupo de expedicionarios de cada una de las Direcciones Territoriales.7.Campaña  “aprendamos  Jugando”,  de  una  forma  didáctica  los  funcionarios  de  muestran  sus conocimientos en temas generales del IGAC.</t>
  </si>
  <si>
    <t xml:space="preserve">De acuerdo con documento suministrado durante el tercer trimestre se observa el desarrollo de 3 camapañas: Viaje al corazón del IGAC- Realización de videos por área sen la que se explica que hacen, como lo hacen y para quien lo hacen, con el fin de dar a conocer todas las áreas del Instituto2.Cambio imagen institucional Nuevo Gobierno3.Por motivo de la celebración del mes del amor y la amistad se promociono entre los colaboradores los beneficios de dar ABRAZOS. Esta campaña se divulgo por medio del boletín interno, la red de expedicionarios y en la sede central se colocó un afiche impulsando la campaña. </t>
  </si>
  <si>
    <t>Se evidencia que durante el IV trimestre se realizaron tres campañas para fortalecer el sentido de pertinencia entre en los servidores públicos de la entidad.</t>
  </si>
  <si>
    <t xml:space="preserve">Mantener actualizado el boletín institucional como espacio de participación con el cliente interno. </t>
  </si>
  <si>
    <t xml:space="preserve">Boletín actualizado y difundido. </t>
  </si>
  <si>
    <t xml:space="preserve">Durante el trimestre se realizaron cuatro (4) actualizaciones del boletín institucional "IGAC al día". </t>
  </si>
  <si>
    <t xml:space="preserve">Durante el segundo trimestre se realizaron 11 actualizaciones del boletín institucional "IGAC al día". </t>
  </si>
  <si>
    <t xml:space="preserve">Durante el tercer trimestre se realizaron nueve actualizaciones del boletín institucional "IGAC al día". </t>
  </si>
  <si>
    <t xml:space="preserve">Durante el IV trimestre se realizaron cinco (5) actualizaciones del boletín institucional "IGAC al día". </t>
  </si>
  <si>
    <t>Se verifica documento con 4 boletines institucionales.</t>
  </si>
  <si>
    <t>Se veriffica domunento PDF donde se realizaron para el segundo trimestre se realizaron 11 actualizaciones del boletín institucional "IGAC al día"</t>
  </si>
  <si>
    <t xml:space="preserve">Se veriffica domunento PDF donde se realizaron para tercer trimestre se realizaron nueve actualizaciones del boletín institucional "IGAC al día". </t>
  </si>
  <si>
    <t>Se veriffica domunento PDF donde se realizaron para cuarto trimestre se realizaron cinco actualizaciones del boletín institucional "IGAC al día</t>
  </si>
  <si>
    <t xml:space="preserve">Se observa informe actualizado de boletín institucional como espacio de participación con el cliente interno.Seguimiento:Se realizaron 4 actualizaciones del boletín institucional IGAC al día. </t>
  </si>
  <si>
    <t>De acuerdo con los soportes allegados “Actividad 8” se observa que se han publicado 11 boletines durante los meses de abril, mayo y junio mostrando diferentes temas evidenciando la participación del cliente interno.</t>
  </si>
  <si>
    <t>Se evidencia archivo “Actividad 8.pdf”, en la que se relacionan las portadas de las versiones Nos. 16 al 24 del boletín IGAC al día, realizándose tres envíos cada mes del trimestre, por correo electrónico a los funcionarios y contratistas del Instituto. Es de anotar que no obstante la información referida, en la ejecución de la meta solo aparece 6.</t>
  </si>
  <si>
    <t xml:space="preserve">Se evidencia que durante el IV trimestre se realizaron cinco actualizaciones del boletín institucional "IGAC al día". </t>
  </si>
  <si>
    <t>Atender las solicitudes para realizar campañas internas solicitadas por las diferentes áreas a nivel nacional, en los diferentes canales del instituto.</t>
  </si>
  <si>
    <t xml:space="preserve">Piezas de comunicación, correos electrónicos enviados, publicación en campañas e IGANET. </t>
  </si>
  <si>
    <t xml:space="preserve">Durante el trimestre se atendieron 15 solicitudes de campañas internas realizadas por las diferentes áreas de la Entidad, entre las que se encuentran juegos internos, actualización documental y beneficios del programa servimos. </t>
  </si>
  <si>
    <t xml:space="preserve">Durante el segundo trimestre se atendieron 18 solicitudes de campañas internas realizadas por las diferentes áreas de la Entidad, entre las que se encuentran: concurso de méritos, tarde lectura, seguridad de la información, día mundial del medio ambiente y tips de seguridad víal. </t>
  </si>
  <si>
    <t xml:space="preserve">Durante el tercer trimestre se atendieron 6 solicitudes de campañas internas realizadas por las diferentes áreas de la Entidad, entre las que se encuentran principalmente: comisión de personal, provisión de encargos, doble factor de autenticación y quinto encuentro Nacional de Servicio al Ciudadano. </t>
  </si>
  <si>
    <t>Durante el IV trimestre se atendieron 7 solicitudes de campañas internas realizadas por las diferentes áreas de la Entidad.</t>
  </si>
  <si>
    <t>Se verifica documento resumen con las solicitudes para realizar las campañas internas solictads por la diferentes áreas</t>
  </si>
  <si>
    <t xml:space="preserve">Se verifica documento resumen con las solicitudes para realizar las campañas internas solictads por la diferentes áreas de la Entidad, entre las que se encuentran: concurso de méritos, tarde lectura, seguridad de la información, día mundial del medio ambiente y tips de seguridad víal. </t>
  </si>
  <si>
    <t xml:space="preserve">Se verifica documento resumen con las solicitudes para realizar las campañas internas solictads por la diferentes áreas de la Entidad entre las que se encuentran principalmente: comisión de personal, provisión de encargos, doble factor de autenticación y quinto encuentro Nacional de Servicio al Ciudadano. </t>
  </si>
  <si>
    <t>Se verifica documento resumen con las solicitudes para realizar las campañas internas, se atendieron 7 solicitudes de campañas internas realizadas por las diferentes áreas de la Entidad.</t>
  </si>
  <si>
    <t>Se observa relación de solicitudes para realizar campañas internas solicitadas por las diferentes áreas a nivelnacional, en los diferentes canales del instituto.</t>
  </si>
  <si>
    <t>De acuerdo con los soportes suministrados “Actividad 9” se observa que se han atendido las solicitudes de las siguientes campañas internas 1. Concurso de méritos2.Conmemoración día del servidor público3.Clase de rumba aeróbica.4. Tarde de lectura5.Actualización documental6.Ruta expedición Codazzi DTIC.7. Capacitaciones 8. Seguridad de la Información 9. Protocolos de bioseguridad. 10.Semana Geomática1 1. Semana Geomática 12. Socialización de políticas de tratamiento de datos personales. 13.Prácticas laborales en el IGAC-convocatoria estado joven. 14.Feria del bienestar 15. Día mundial del medio ambiente 16. Cronograma Semana ambiental 2022. 17.Tips de seguridad vial.18. Feliz día del servidor público.</t>
  </si>
  <si>
    <t>Se observa archivo “Actividad 9.pdf”, en la que se relacionan las seis campañas realizadas que fueron solicitadas por las áreas: Separación en la fuente de residuos sólidos;  Tips de contratación; Comisión de personal; Provisión temporal mediante encargo de la vacancia de la planta global del IGAC 2022; Doble factor de Autenticación solicitado por la TIC; 5° encuentro Nacional del servicio al ciudadano -oficina Relación al Ciudadano.</t>
  </si>
  <si>
    <t>Se evidencia que durante el IV trimestre se atendieron 7 solicitudes de campañas internas realizadas por las diferentes áreas de la Entidad.</t>
  </si>
  <si>
    <t>Mantener actualizada la información institucional en los medios de comunicación internos.</t>
  </si>
  <si>
    <t>Publicaciones en la IGANET; Carteleras Digitales, Correo Electrónicos).</t>
  </si>
  <si>
    <t xml:space="preserve">Durante el trimestre se actualizó de manera permanente a través de piezas y videos, las comunicaciones internas en las pantallas del IGAC e intranet a nivel nacional. </t>
  </si>
  <si>
    <t xml:space="preserve">Durante el segundo trimestre se actualizó de manera permanente a través de piezas y videos, las comunicaciones internas en las pantallas del IGAC e intranet a nivel nacional. </t>
  </si>
  <si>
    <t xml:space="preserve">Durante el tercer trimestre se actualizó de manera permanente a través de piezas y videos, las comunicaciones internas en las pantallas del IGAC e intranet a nivel nacional. </t>
  </si>
  <si>
    <t xml:space="preserve">Durante el IV trimestre se actualizó de manera permanente las comunicaciones internas en las pantallas del IGAC e intranet a nivel nacional. </t>
  </si>
  <si>
    <t>Se verifica documento soporte de las actulizaciones  a través de piezas y videos, las comunicaciones internas en las pantallas del IGAC e intranet a nivel nacional.</t>
  </si>
  <si>
    <t>Se verifica documento PDF para el  segundo trimestre soporte de las actulizaciones  a través de piezas y videos, las comunicaciones internas en las pantallas del IGAC e intranet a nivel nacional.</t>
  </si>
  <si>
    <t>Se verifica documento PDF para el  tercer trimestre soporte de las actulizaciones  a través de piezas y videos, las comunicaciones internas en las pantallas del IGAC e intranet a nivel nacional</t>
  </si>
  <si>
    <t>Se verifica documento PDF para el  cuarto trimestre soporte de las actulizaciones  a través de piezas y videos, las comunicaciones internas en las pantallas del IGAC e intranet a nivel nacional</t>
  </si>
  <si>
    <t>Se eviencia  informe de actividades, efectuadas con el fin de mantener la información institucional en los medios de comunicación internos.</t>
  </si>
  <si>
    <t>De acuerdo con los documentos suministrados: “Actividad 10” se observa que se han realizado diferentes publicaciones tanto de piezas de comunicación como de videos con información institucional relevante</t>
  </si>
  <si>
    <t xml:space="preserve">Se evidencia archivo “Actividad 10.pdf”, en la que se relacionan treinta y ocho publicaciones de vídeos o piezas de comunicación en las pantallas internas del IGAC e intranet a nivel nacional. </t>
  </si>
  <si>
    <t xml:space="preserve">Se evidencia que durante el IV trimestre se actualizó de manera permanente las comunicaciones internas en las pantallas del IGAC e intranet a nivel nacional. </t>
  </si>
  <si>
    <t>Apoyar las solicitudes de divulgación inherentes a la rendición de cuentas permanente de la entidad.</t>
  </si>
  <si>
    <t>Matriz de seguimiento, informes, actas de reunión.</t>
  </si>
  <si>
    <t xml:space="preserve">Esta actividad no esta programada para este trimestre. Se tiene proyectado trabajar con la Oficina de Relación con el Ciudadano el cronograma para el próximo trimestre. </t>
  </si>
  <si>
    <t xml:space="preserve">Se avanzó en la línea de trabajo con la Oficina de Relación con el Ciudadano y de manera permanente la Oficina Asesora de Comunicaciones divulgó la gestión misional y estratégica de la entidad en diferentes medios de comunicación. </t>
  </si>
  <si>
    <t xml:space="preserve">La Oficina Asesora de Comunicaciones apoyó la divulgación permanente de rendición de cuentas a través de los canales oficiales. </t>
  </si>
  <si>
    <t xml:space="preserve">Durante el IV trimestre la Oficina Asesora de Comunicaciones apoyó la divulgación permanente de rendición de cuentas a través de los canales oficiales. </t>
  </si>
  <si>
    <t xml:space="preserve">Se verifico documento en la cual se realizaron 6 de divulgación inherentes a la rendición de cuentas permanente de la entidad. </t>
  </si>
  <si>
    <t xml:space="preserve">Se verifico documento PDF en la cual se realizaron de divulgación inherentes a la rendición de cuentas permanente de la entidad. </t>
  </si>
  <si>
    <t>La meta no esta planteada para el primer trimesre de2022.</t>
  </si>
  <si>
    <t>De acuerdo con los documentos suministrados: “Actividad 11” se observa que se han realizado diferentes publicaciones en redes sociales en donde se muestran los avances y los logros obtenidos en la gestión del Instituto</t>
  </si>
  <si>
    <t>Se evidencia archivo “Actividad 11.pdf”, en la que se relacionan nueve divulgaciones de información referentes a rendición de cuentas: Julio: Principales avances, logros y aportes que ha realizado el Instituto al país, durante los últimos 4 años; Trabajamos para un IGAC para la gente del Vichada; Papel que cumple la Dirección de Regulación y Habilitación. Agosto: Exposición al embajador de Corea en Colombia de logros institucionales e importancia de fortalecer la cooperación con el IGAC; Recepción en Sede Central a gestores catastrales habilitados; ¿Qué es el Índice de Valoración Predial (IVP)? y proceso para obtenerlo. Septiembre: 43 municipios de Cundinamarca tendrán cartografía básica actualizada; La ICDE en Boyacá; Llegada nuevo Director General IGAC.</t>
  </si>
  <si>
    <t xml:space="preserve">Se evidencia que durante el IV trimestre la Oficina Asesora de Comunicaciones apoyó la divulgación permanente de rendición de cuentas a través de los canales oficiales. </t>
  </si>
  <si>
    <t>Apoyar las solicitudes de participación en eventos internos de la entidad.</t>
  </si>
  <si>
    <t xml:space="preserve">Fotografías, videos, listas de asistencia. </t>
  </si>
  <si>
    <t>Durante el trimestre la Oficina Asesora de Comunicaciones apoyó la participación de 7 eventos internos de la entidad como son: 1. Encuentro con la Dirección de Alineación Estratégica, 2. Celebración Día Internacional de la Mujer y 3. Ciclopaseo en alianza con IDRD.</t>
  </si>
  <si>
    <t xml:space="preserve">Durante el segundo trimestre se apoyo la realización del dia de la Secretaria, como parte de los eventos internos de la entidad. </t>
  </si>
  <si>
    <t xml:space="preserve">Durante el tercer trimestre se apoyó la realización de eventos internos de la entidad como: Premiación premios internos, reunión logros cierre de semestre IGAC, celebración día del Conductor, celebración 87 años IGAC y celebración día del empleado público IGAC. </t>
  </si>
  <si>
    <t>Durante el IV trimestre se apoyó la realización de 5 eventos internos de la entidad.</t>
  </si>
  <si>
    <t xml:space="preserve">Se verifica documento con las soliictudes departicipacion en los eventos internos de la entidad. </t>
  </si>
  <si>
    <t xml:space="preserve">Se revisa documento PDF donde se muestra el apoyo la realización del dia de la Secretaria, como parte de los eventos internos de la entidad para el segundo trimestre </t>
  </si>
  <si>
    <t xml:space="preserve">Se revisa documento PDF donde se muestra el apoyo la realización : Premiación premios internos, reunión logros cierre de semestre IGAC, celebración día del Conductor, celebración 87 años IGAC y celebración día del empleado público IGAC. </t>
  </si>
  <si>
    <t>DSe revisa documento PDF donde se muestra el apoyo de  la realización la realización de 5 eventos internos de la entidad.</t>
  </si>
  <si>
    <t xml:space="preserve">Se observan evidencias de la participacion en eventos internos de la entidad. </t>
  </si>
  <si>
    <t>De acuerdo con los soportes allegados “Actividad 12” se observa registro fotográfico de la celebración del día de la secretaria el pasado 26 de abril.</t>
  </si>
  <si>
    <t xml:space="preserve">Se observa archivo “Actividad 12.pdf”, en la que se relacionan los apoyos a solicitudes de participación en eventos internos: Julio: Premiación juegos internos; Lanzamiento del Observatorio Inmobiliarios Catastral; Reunión de cierre de semestre -despedida Ana María Aljure Reales; Celebración día del conductor. Agosto: Celebración Cumpleaños 87 años IGAC. Septiembre: 5° encuentro Nacional del servicio al ciudadano -oficina Relación al Ciudadano; Día del empleado público IGAC. </t>
  </si>
  <si>
    <t>Se evidencia que durante el IV trimestre se apoyó la realización de 5 eventos internos de la entidad.</t>
  </si>
  <si>
    <t xml:space="preserve">Realizar encuestas de percepción de los servidores públicos frente a las comunicaciones internas. </t>
  </si>
  <si>
    <t>Documento de resultados de la Encuesta.</t>
  </si>
  <si>
    <t xml:space="preserve">Medición de la  percepción de las comunicaciones internas. </t>
  </si>
  <si>
    <t xml:space="preserve">Esta actividad no esta programada para el trimestre. Se espera adelantar el formulario de encuesta y realizar la respectiva muestra en el segundo trimestre. </t>
  </si>
  <si>
    <t xml:space="preserve">Durantre el segundo trimestre se realizó la encuesta de percepción de los servidores públicos de la entidad con un alcance de 167 personas; obteniendo un porcentaje de satisfación del 98%. </t>
  </si>
  <si>
    <t xml:space="preserve">Durantre el IV trimestre se realizó la encuesta de percepción de los servidores públicos de la entidad con un nivel de satisfacción del 99% y con una muestra de 257 servidores. </t>
  </si>
  <si>
    <t>Se revisa documento adjunto PDF para  el segundo trimestre en la cual se muestra el infome de la encuesta de percepción de los servidores públicos de la entidad.</t>
  </si>
  <si>
    <t xml:space="preserve">Severifica la realización la encuesta de percepción de los servidores públicos de la entidad con un nivel de satisfacción del 99% y con una muestra de 257 servidores. </t>
  </si>
  <si>
    <t>Actividad no propuesta para el primer trimestre 2022</t>
  </si>
  <si>
    <t>De acuerdo con los soportes allegados “Actividad 13” se observa Formulario en Microsoft Forms de la encuesta de percepción aplicada a los servidores públicos con la participación de 167 personas así mismo se muestran los resultados obtenidos en cada una de las preguntas.</t>
  </si>
  <si>
    <t xml:space="preserve">Se evidencia que durantre el IV trimestre se realizó la encuesta de percepción de los servidores públicos de la entidad con un nivel de satisfacción del 99% y con una muestra de 257 servidores. </t>
  </si>
  <si>
    <t xml:space="preserve">Esta actividad no esta programada para el presente período. </t>
  </si>
  <si>
    <t xml:space="preserve">Durante el IV trimestre se actualizó el mapa de riesgo 2023 del proceso. </t>
  </si>
  <si>
    <t xml:space="preserve">se verifica la evidencia para  el IV trimestre se actualizó el mapa de riesgo 2023 del proceso. </t>
  </si>
  <si>
    <t>Actividad no propuesta para este trimestre 2022</t>
  </si>
  <si>
    <t xml:space="preserve">Se evidencia que durante el IV trimestre se actualizó el mapa de riesgo 2023 del proceso. </t>
  </si>
  <si>
    <t xml:space="preserve">Se realizó consolidación de las diferentes solicitudes que hacen parte del proceso de gestión de comunicaciones externas de la entidad para avanzar en la medición del riesgo. </t>
  </si>
  <si>
    <t xml:space="preserve">Se realizó seguimiento y se consolidó la base de datos de las solicitudes de la entidad frente al riesgo del proceso. </t>
  </si>
  <si>
    <t xml:space="preserve">Se realizó seguimiento y se consolidó la base de datos de las solicitudes de la entidad frente al riesgo del proceso, de la misma manera se procedió a cargar información de seguimiento del riesgo en la Herramienta Planigac. </t>
  </si>
  <si>
    <t xml:space="preserve">Durante el IV trimestre se realizó seguimiento y se consolidó la base de datos de las solicitudes de la entidad frente al riesgo del proceso. </t>
  </si>
  <si>
    <t xml:space="preserve">Se verifica documento que reportan como control al riesgo del proceso. </t>
  </si>
  <si>
    <t>Se revisa documento a la matriz de riesgos en la cual consolidadn  la base de datos de las solicitudes de la entidad frente al riesgo del proceso</t>
  </si>
  <si>
    <t>Se revisa documento a la matriz de riesgos en la cual consolida  la base de datos de las solicitudes de la entidad frente al riesgo del proceso, encuesta satisfacción, soporte de seguimiento.</t>
  </si>
  <si>
    <t>se revisa para el IV trimestre el documento a la matriz de riesgos en la cual consolida  la base de datos de las solicitudes de la entidad frente al riesgo del proceso, encuesta satisfacción, soporte de seguimiento</t>
  </si>
  <si>
    <t>Se observa consolidación de solicitudes que hacen parte de la medición del riesgo.</t>
  </si>
  <si>
    <t>De acuerdo con los documentos suministrados: “Actividad No. 15 Matriz de Riesgos” se observa que desde la Oficina Asesora de Comunicaciones se realiza seguimiento a las publicaciones y temáticas que se realizan. Se recomienda revisar el producto descrito y entregar evidencias relacionadas tanto con la actividad como con el documento de verificación descrito.</t>
  </si>
  <si>
    <t>Se evidencia archivo “15.Reporte Seguimiento Riesgos – PLANIGAC.PDF”, donde la Oficina Asesora de Planeación califica el avance de cumplimiento de metas para mitigar el riesgo del trimestre con 100%. Archivo “Actividad 15 Informe Encuesta Satisfacción Redes Sociales.pdf” que presenta los resultados de la encuesta realizada en septiembre 2022 a los usuarios de redes sociales del IGAC sobre las comunicaciones externas. Archivo “Actividad 15 Matriz de Riesgos OAC.xls” donde se presenta la relación de piezas de comunicación (524); comunicación interna (82); comunicación externa (34); audiovisual: video (64), fotos (13); redes sociales (748).</t>
  </si>
  <si>
    <t xml:space="preserve">Se evidencia que durante el IV trimestre se realizó seguimiento y se consolidó la base de datos de las solicitudes de la entidad frente al riesgo del proceso. </t>
  </si>
  <si>
    <t xml:space="preserve">Durante el primes trimestre se actualizó la información documentada vigente del proceso de Gestión de Comunicaciones, tales como: 1. Actualizacion procedimiento comunicación interna. 2. Se implementó "formato de solicitud de comunicación interna" y solicitó derogación del Instructivo  " Realización de Eventos". </t>
  </si>
  <si>
    <t xml:space="preserve">Durante el segundo trimestre se actualizó la información documentada vigente del proceso de Gestión de Comunicaciones, tales como: a). Comunicación Externa. b). Formato de inventario redes sociales - RRSS. </t>
  </si>
  <si>
    <t>Se verifica contra el listado maestro de documentos la actualizacion documental del proceso</t>
  </si>
  <si>
    <t xml:space="preserve">Se revisa evidencia anexa en la cual se reavisa la actulizacion información documentada vigente del proceso de Gestión de Comunicaciones, tales como: a). Comunicación Externa. b). Formato de inventario redes sociales - RRSS. </t>
  </si>
  <si>
    <t>Se observa consolidación de información documentada del SGI para el primer trimestre 2022.</t>
  </si>
  <si>
    <t>De acuerdo con los soportes allegados “Actividad 16” se observa la actualización del procedimiento de comunicación externa y incluyó Solicitud comunicación externa -FO-GCE-PC01-02.</t>
  </si>
  <si>
    <t xml:space="preserve">Esta actividad no tiene programación de avance para el presente período. </t>
  </si>
  <si>
    <t xml:space="preserve">Analizados los resultados de las preguntas correspondientes al proceso en el FURAG, el proceso verificó que no se solicitaron implementar oportunidades de mejora. </t>
  </si>
  <si>
    <t>Se reviso archivo excel recomendaciones FURAD 2022 no se solicitaron implementar oportunidades de mejora.</t>
  </si>
  <si>
    <t>Actividad no propuesta para el primer trimestre 2022.</t>
  </si>
  <si>
    <t>Se observa archivo “17. Recomendaciones FURAG 2021.xls”, que contiene el plan de acción por recomendaciones FURAG  2021, para ser implementadas en la Vigencia 2022, donde no hay recomendaciones asignadas al proceso.</t>
  </si>
  <si>
    <t xml:space="preserve">Actividad sin meta asignada para el periodo. </t>
  </si>
  <si>
    <t xml:space="preserve">Durante el IV trimestre se actualizó el listado de documentos externos del proceso. </t>
  </si>
  <si>
    <t xml:space="preserve">Se revisa PDF de correos y la matriz que se actualizó el listado de documentos externos del proceso. </t>
  </si>
  <si>
    <t xml:space="preserve">Sin meta asignada para el periodo </t>
  </si>
  <si>
    <t>No se asigna meta para este trimestre</t>
  </si>
  <si>
    <t xml:space="preserve">Se evidencia que durante el IV trimestre se actualizó el listado de documentos externos del proceso. </t>
  </si>
  <si>
    <t xml:space="preserve">Se realizaron las actividades programadas durante el primer trimestre en el PAA y el PAAC a cargo del proceso. (Ver evidencias PLANIGAC y PAAC en el drive). </t>
  </si>
  <si>
    <t xml:space="preserve">Se realizaron las actividades programadas durante el segundo trimestre en el PAA y el PAAC a cargo del proceso. (Ver evidencias PLANIGAC y PAAC en el drive). </t>
  </si>
  <si>
    <t xml:space="preserve">Se realizaron las actividades programadas durante el tercer trimestre en el PAA y el PAAC a cargo del proceso. (Ver evidencias reporte PLANIGAC y PAAC). </t>
  </si>
  <si>
    <t xml:space="preserve">Durante el IV trimestre se realizaron las actividades programadas en el PAA y el PAAC a cargo del proceso. (Ver evidencias reporte PLANIGAC y PAAC). </t>
  </si>
  <si>
    <t xml:space="preserve">Se verifica el seguimiento al PAA y PAAC a cargo del proceso </t>
  </si>
  <si>
    <t xml:space="preserve">Se verifica documentos  PDF del seguimiento al PAA y PAAC a cargo del proceso </t>
  </si>
  <si>
    <t>Se observa Durante el primertrimestre de la vigencia que se realizarondos encuestas en Instagram, Twitter y LinkedIn y una en Facebook, e informe de avance plan anual gestión de comunicaciones.</t>
  </si>
  <si>
    <t>De acuerdo con los documentos suministrados: “Actividad No. 19 y 1.1 Reporte PAA Segundo Trimestre 2022” se observa que se han realizado las actividades suscritas en el Plan de acción y en el Plan Anticorrupción y atención al ciudadano a cargo del proceso.</t>
  </si>
  <si>
    <t>Se evidencia archivo “19.1 Reporte actividades PAA – PLANIGAC.pdf”, donde la Oficina Asesora de Planeación califica con 100% el avance de las actividades del plan de acción anual 2022 del proceso, propuestas para este trimestre. “19.2 Actividad No. 19 PAAC.pdf” que presenta el informe de seguimiento al Plan Anticorrupción y Atención al Ciudadano del trimestre.</t>
  </si>
  <si>
    <t>Se evidencia que durante el IV trimestre se realizaron las actividades programadas en el PAA y el PAAC a cargo del proceso mediante reporte PLANIGAC y PAAC</t>
  </si>
  <si>
    <t xml:space="preserve">Durante el IV trimestre se formuló el PAA y el PAAC del proceso para la vigencia 2023. </t>
  </si>
  <si>
    <t xml:space="preserve">Se verifica documentos  en Excel que se formuló el PAA y el PAAC del proceso para la vigencia 2023. </t>
  </si>
  <si>
    <t xml:space="preserve">Se evidencia que durante el IV trimestre se formuló el PAA y el PAAC del proceso para la vigencia 2023. </t>
  </si>
  <si>
    <t>Gestión de Información Geográfica</t>
  </si>
  <si>
    <t>Gestión Agrológica</t>
  </si>
  <si>
    <t>Generar las metodologías y estándares de los estudios y aplicaciones agrológicas</t>
  </si>
  <si>
    <t>Seguimiento y evaluación del desempeño institucional</t>
  </si>
  <si>
    <t>Realizar la actualización de las áreas homogéneas de los municipios priorizados para el Catastro Multipropósito, y realizar su disposición en Colombia en Mapas.</t>
  </si>
  <si>
    <t>Ficha con cifra y salida gráfica y/o Base de datos cartográfica, leyenda y salida gráfica.</t>
  </si>
  <si>
    <t>Subdirección de Agrología</t>
  </si>
  <si>
    <t>Áreas Homogéneas de tierra actualizadas (hectáreas)</t>
  </si>
  <si>
    <t>Durante el primer trimestre se avanzó en la actualización de 318.648 ha de Áreas Homogéneas de Tierra del municipio de Leticia (Amazonas) de un total de 627.767 ha del municipio.</t>
  </si>
  <si>
    <t>Durante el segundo trimestre, se logró la actualización de 3.050.918 de Áreas Homogéneas de Tierras de 9 municipios correspondientes a La Victoria-Pacoa y Puerto Nariño (Amazonas); Fortul (Arauca); Trinidad (Casanare); La Guadalupe y San Felipe (Guainía);  Yavaraté, Taraira y Papunaua (Vaupés), para el cumplimiento de la meta con un  un total acumulado de 3.369.566ha.</t>
  </si>
  <si>
    <t>Lo ejecutado en actualización de Áreas Homogéneas de Tierras en el tercer trimetre fue de 3.668.998 ha en los municipios de Cacahual, departamento de Guainía y Balboa, departamento de Cauca, La Primavera, departamento de Vichada, El Paso, departamento de Cesar y Puerto Libertador, departamento de Córdoba, Gigante y Aipe departamento del Huila y Puerto Carreño, departamento de Vichada.</t>
  </si>
  <si>
    <t>En la actualización de Áreas Homogéneas de Tierras para el cuarto trimestre, se avanzó en 7.577.739 hectáreas, en los municipios de El Encanto, La Chorrera, La Pedrera, Puerto Alegría, Puerto Arica, Tarapacá, Mirití Paraná y Santander en el departamento del Amazonas; Agustín Codazzi, Tamalameque departamento de Cesar, San Marcos en el departamento de Sucre; San Juan de Arama del departamento de Meta; Santa Rosalía en el departamento de Vichada y San Carlos en el departamento de Córdoba.</t>
  </si>
  <si>
    <t xml:space="preserve">De acuerdo con las evidencias cargadas se observa que se avanzó en la actualización de 318.648 ha de Áreas Homogéneas de Tierra del municipio de Leticia (Amazonas) en los meses de enero y febrero, primer trimestre 2022. Se cumple con el entregable._x000D_
</t>
  </si>
  <si>
    <t xml:space="preserve">De acuerdo con las evidencias cargadas y el avance cualitativo reportado se observa que durante el segundo trimestre se logró la actualización de 3.050.918 de Áreas Homogéneas de Tierras de 9 municipios de los departamentos de Amazonas, Arauca, Casanare, Guainía y Vaupés, superando la meta establecida </t>
  </si>
  <si>
    <t xml:space="preserve">De acuerdo con las evidencias cargadas y el avance cualitativo reportado se observa que el proceso realizó la actualización de las áreas homogéneas de varios municipios, superando la meta establecida </t>
  </si>
  <si>
    <t>De acuerdo con las evidencias cargadas y el avance cualitativo reportado se observa que el proceso realizó la actualización de las áreas homogéneas de varios municipios: Sin embargo en las evidencias cargadas no se observa claramente el origen del reporte de 7.577.739 Has reportadas para el cuarto trimestre. En el archivo denominado Reporte PAA AHT IV las sumas no cuadran. El valor reportado para diciembre no coincide.</t>
  </si>
  <si>
    <t>De acuerdo a las evidencias suministradas por el área se observa que para el mes de febrero se realizó la actualización de 123.648 ha y para marzo se realizó la actualización de ATH de 195.000 ha para el municipio de Leticia, lo que corresponde a un total de áreas homogéneas actualizadas de 318.648 ha, para el primer trimestre del año 2022.</t>
  </si>
  <si>
    <t xml:space="preserve">De acuerdo a las evidencias suministradas por el área se observa que para el mes de abrir se avanzó en la actualización de AHT en 1’220.143 ha, para mayo en 1’307.575 ha y en el mes de junio se actualizaron 523.199,55 ha, para un total de Áreas Homogéneas de Tierras actualizadas en el segundo trimestre de 3’050.917,55 has, dando cumplimiento a la meta programada.  </t>
  </si>
  <si>
    <t xml:space="preserve">De acuerdo a las evidencias suministradas y los informes de avance reportados por el área se observa que para el mes de julio se avanzó en la actualización de AHT en 272.423,63 ha, para agosto en 2’081.327 ha y en el mes de septiembre se actualizaron 1’315.247 ha, para un total de Áreas Homogéneas de Tierras actualizadas en el tercer trimestre de 3’668.997,63 has, dando cumplimiento a la meta programada.  </t>
  </si>
  <si>
    <t>De acuerdo a las evidencias suministradas y los informes de avance reportados por el área se observa que para el mes de octubre se avanzó en la actualización de AHT en 3´955.607 ha, para noviembre en 3´745.804 ha y en el mes de diciembre se actualizaron 3’375.196 ha, para un total de Áreas Homogéneas de Tierras actualizadas en el cuarto trimestre de 11’076.607 has, dando cumplimiento a la meta programada, sin embargo, no concuerda con la información reportada por el proceso. Se sugiere revisar de forma detallada las evidencias, informes y cálculos que dan cuenta de la ejecución de la actividad.</t>
  </si>
  <si>
    <t>Determinar el  potencial uso de las tierras para los municipios priorizados y realizar su disposición en Colombia en Mapas.</t>
  </si>
  <si>
    <t>Ficha con cifra y salida gráfica  y/o Base de datos cartográfica, leyenda y salida gráfica.</t>
  </si>
  <si>
    <t>Áreas con potencial de uso de las tierras (hectáreas)</t>
  </si>
  <si>
    <t>Durante el primer trimestre, se realizaron 10.211.196 ha de potencial uso de las tierras para trece (13) municipios priorizados de Leticia, La Chorrera, La Pedrera, Mirití, Paraná, Puerto Arica, Puerto Nariño, Tarapacá, El Encanto, La Victoria, Puerto Alegría y Puerto Santander en el Amazonas y Taraira en el departamento de Vaupés.</t>
  </si>
  <si>
    <t>Durante el segundo trimestre, se realizaron 8.564.264 ha de potencial uso de las tierras para catorce (15) municipios priorizados de Montecristo (Bolívar); Paz del Río (Boyacá); Trinidad (Casanare); La Guadalupe, Paná-Paná, San Felipe, Morichal y Puerto Colombia (Guainía); Colombia (Huila); Cubarral (Meta); Carurú, Mitú, Pacoa, Papunaua y Tavaraté (Vaupés), para un total acumulado de 18.775.460 ha.</t>
  </si>
  <si>
    <t xml:space="preserve">Se elaboraron 10.246.429 ha en Potencial de Uso de las Tierras para los municipios de Cacahual, Inírida y Barranco Mina departamento de Guainía; Balboa departamento de Cauca; San José del Guaviare, Calamar y El Retorno, departamento de Guaviare; El Charco departamento Nariño; Orito, Fortul departamento de Arauca; Puerto Libertador departamento de Córdoba; La Primavera departamento de Vichada; Aipe y Gigante departamento de Huila. </t>
  </si>
  <si>
    <t>En el cuarto trimestre se elaboraron 4.559.643 hectáreas en Potencial de Uso de las Tierras para los municipios Puerto Carreño departamento de Vichada; El Paso departamento de Cesar; Chiquinquirá, Garagoa, Nobsa, Sotaquirá, La Capilla, Mongua y Guacamayas departamento de Boyacá; Miraflores departamento de Guaviare y San Marcos departamento de Sucre.</t>
  </si>
  <si>
    <t xml:space="preserve">De acuerdo con las evidencias cargadas se observa que se determinó el  potencial uso de las tierras para 13 municipios priorizados durante el primer trimestre 2022. Se cumple con el entregable._x000D_
</t>
  </si>
  <si>
    <t xml:space="preserve">De acuerdo con las evidencias cargadas y el avance cualitativo reportado se observa que durante el segundo trimestre, se realizaron 8.564.264 ha de potencial uso de las tierras para catorce (15) municipios priorizados de los departamentos de Bolívar, Boyacá, Casanare, Guainía, Huila, Meta y Vaupés. </t>
  </si>
  <si>
    <t xml:space="preserve">De acuerdo con las evidencias cargadas y el avance cualitativo reportado se observa que en el subproceso Gestión Agrológica, se elaboraron 10.246.429 ha en Potencial de Uso de las Tierras para varios municipios </t>
  </si>
  <si>
    <t>De acuerdo con las evidencias y el avance cualitativo reportado se observa que durante el cuarto trimestre el proceso superó la meta establecida.</t>
  </si>
  <si>
    <t xml:space="preserve">Se observa que para el mes de febrero se realizó la cartografía temática del potencial de uso para siete (7) municipios (Leticia, La Chorrera, La Pedrera, Mirití Paraná, Puerto Arica, Puerto Nariño y Tarapacá), correspondientes al departamento de Amazonas para un total de 7’312.328 ha. De igual forma para el mes de marzo se realizó la actualización de cinco (5) municipios (El Encanto, La Victoria, Puerto Alegría y Santander del departamento de Amazonas y el municipio de Taraira del departamento de Vaupés), para un total de avance de 2’898.868 ha.  Por lo anterior se observa que para el primer trimestre del 2022 se realizó la temática del potencia de uso para doce (12) municipios en un total de área de 10’211.196 ha. </t>
  </si>
  <si>
    <t xml:space="preserve">Se observa que para el mes de abril se realizó la cartografía temática del potencial de uso avanzando en 1’676.126  ha, para el mes de mayo se avanzó en 3’288.794 ha distribuidas así: 2’137.422 ha en la elaboración del potencial de uso de las tierras y el 30% restante corresponde a la elaboración de los metadatos y el cargue de la información a la plataforma Colombia en mapas.  Adicional en el mes de junio se realizó un avance 3’599.344 ha, distribuidas: 2’686.979 ha en la elaboración del potencial de uso de las tierras y 912.364 ha que equivalen a la elaboración de los metadatos y el cargue de la información a la plataforma Colombia en mapas.  Para un total de avance en esta actividad en 8’564.264 has, dando cumplimiento a la meta programada.   </t>
  </si>
  <si>
    <t xml:space="preserve">De acuerdo a las evidencias e informes suministrados por el proceso se observa que para el mes de julio se realizó la cartografía temática del potencial de uso avanzando en 3’488.685 ha, para el mes de agosto se avanzó en 3’551.900 ha y en el mes de septiembre se realizó un avance 3205.844 ha.  Para un total de avance en esta actividad en 10’246.429 has, dando cumplimiento a la meta programada.   </t>
  </si>
  <si>
    <t xml:space="preserve">De acuerdo a las evidencias e informes suministrados por el proceso se observa que para el mes de octubre se realizó la cartografía temática del potencial de uso avanzando en 1’289.382 ha, para el mes de noviembre se avanzó en 1’283.160 ha y en el mes de diciembre se realizó un avance 1´940.099 ha.  Para un total de avance en esta actividad en 4’512.641 has, dando cumplimiento a la meta programada.  </t>
  </si>
  <si>
    <t>Generalizar el mapeo digital como apoyo a los levantamientos de suelos, a partir de la organización y estructuración de los perfiles en una base de datos continua, y retroalimentando la metodología existente.</t>
  </si>
  <si>
    <t xml:space="preserve">Reporte Excel  y/o Base de datos  </t>
  </si>
  <si>
    <t>Información agrológica básica (perfiles de suelos)</t>
  </si>
  <si>
    <t>Durante el primer trimestre, se llevó a cabo el mapeo digital como apoyo a los levantamientos de suelos, a partir de la organización y estructuración de los 800 perfiles correspondientes a los departamentos de  Magdalena (200), Arauca (125), Amazonas (175), Casanare (162) y Caquetá (138).</t>
  </si>
  <si>
    <t>Durante el segundo trimestre, se llevó a cabo el mapeo digital como apoyo a los levantamientos de suelos, a partir de la organización y estructuración de 2.523 perfiles correspondientes a los departamentos de  Magdalena (200), Arauca (125), Amazonas (175), Casanare (162) y Caquetá (138); así como  360 perfiles correspondientes al estudio semidetallado a escala 1:25.000 de CAR-Rionegro. A la fecha se han consolidado 3.323 perfiles en base de datos de laboratorio.</t>
  </si>
  <si>
    <t>Para el tercer trimestre del presente año en el mapeo digital como apoyo a los levantamientos de suelos, se organizaron y estructuraron 2.437 perfiles correspondientes a estudio detallado a escala 1:10.000 de suelos en páramos jurisdicción CAR (489), como los perfiles del estudio CAR Sumapaz (243) y el estudio detallado de Puerto Salgar (67), los estudios de suelos escala 1:100.00 de los departamentos de Antioquia (503) y La Guajira (302), Bolívar (138) y Cesar (155), la digitalización de CVC_BDP (135) y CVC_BDL (281), y del estudio detallado de Sabana de Bogotá (124).</t>
  </si>
  <si>
    <t>En el mapeo Digital para el cuarto trimestre se consolidaron 8.051 perfiles correspondiente a nivel nacional provenientes de estudios a escala 1:100.000 de Magdalena (277), Tolima (173), Santander (158), Norte de Santander (207) y Atlántico (74), estudios semidetallados de Sibundoy (72), Paramos (240), La Guajira (110), Humedales (77), Catatumbo (143), Amoya (198), San Andrés y Providencia (33), Zulia (27) Borde Norte (21). estudios a escala 1:10.000 como Cenicaña (352), Proban (62) y Puerto Salgar (67).</t>
  </si>
  <si>
    <t xml:space="preserve">De acuerdo con las evidencias cargadas se observa que durante el primer trimestre se llevó a cabo el mapeo digital como apoyo a los levantamientos de suelos. Se cumple con el entregable._x000D_
</t>
  </si>
  <si>
    <t xml:space="preserve">De acuerdo con las evidencias cargadas y el avance cualitativo reportado se observa que durante el segundo trimestre, se llevó a cabo el mapeo digital como apoyo a los levantamientos de suelos, a partir de la organización y estructuración de 2.523 perfiles correspondientes a los departamentos de Magdalena, Arauca, Amazonas, Casanare y Caquetá. </t>
  </si>
  <si>
    <t>De acuerdo con las evidencias cargadas y el avance cualitativo reportado se observa el subproceso Gestión Agrológica realizó el mapeo digital como apoyo a los levantamientos de suelos y se organizaron y estructuraron 2.437 perfiles, con lo cual se supera la meta establecida con corte al tercer trimestre.</t>
  </si>
  <si>
    <t>De acuerdo con las evidencias cargadas (Archivo PAA Dic Mapeo) se observa que por error reportaron por el total del trimestre 8051 perfiles pero el valor real  a reportar era 2291. De acuerdo con lo anterior no se alcanza la meta establecida.</t>
  </si>
  <si>
    <t xml:space="preserve">Se observa que para el primer trimestre del año 2022 se generó el mapeo digital a partir de la organización y estructuración de 800 perfiles realizados así: en el mes de enero para los departamentos de (Antioquia – 5, Cesar – 7, Cundinamarca – 8, Magdalena – 177 y como observaciones – 3), lo que corresponde al mes de febrero los departamentos de (Arauca – 125 y Amazonas – 175) y para el mes de marzo para los departamentos de (Casanare – 162 y Caquetá – 138).  </t>
  </si>
  <si>
    <t xml:space="preserve">Se observa que para el segundo trimestre del año 2022 se generó el mapeo digital a partir de la organización y estructuración de 2.523 perfiles realizados así: en el mes de abril para los departamentos de (Guainía – 127, Vaupés - 99, Humedales Orinoquía – 76, Meta – 111, Vichada – 139, Putumayo – 155, Guaviare – 126), en el mes de mayo los departamentos de (Nariño – 292, Cauca – 215, Huila – 140, Boyacá – 231) y en el mes de junio para los departamentos de (Chocó – 93, Cundinamarca – 209, Caldas – 76, Quindío – 40, Risaralda – 34 y 360 perfiles correspondientes al estudio semidetallado a escala 1:25.000 de CAR-Rionegro.  Se recomienda en el autoseguimiento describir las actividades de forma correcta, teniendo en cuenta el periodo a reportar.  </t>
  </si>
  <si>
    <t xml:space="preserve">En el tercer trimestre del año 2022 se generó el mapeo digital a partir de la organización y estructuración de 2.437 perfiles realizados así: en el mes de julio 799 perfiles a nivel nacional en páramos jurisdicción CAR (489), estudio CAR Sumapaz (243) y el estudio de Puerto Salgar (67), para agosto 805 perfiles de Antioquia (503) y La Guajira (302) y para el mes de septiembre 833 perfiles de Bolívar (138) y Cesar (155), así como la digitalización de CVC_BDP (135) y CVC_BDL (281), y el estudio detallado de Sabana de Bogotá (124). A pesar de no dar cumplimiento a la meta programada para este periodo evaluado (3.200 perfiles), se avala el porcentaje de avance ya que en los periodos anteriores se ha superado la meta programada, por lo tanto, van al día en la generación digital de perfiles.  </t>
  </si>
  <si>
    <t xml:space="preserve"> En el cuarto trimestre del año 2022 se generó el mapeo digital a partir de la organización y estructuración de 2.291 perfiles realizados así: en el mes de octubre 1.117 perfiles: Magdalena (277), así como los estudios semidetallados de Sibundoy (72), Paramos (240), La Guajira (110), Humedales (77), Catatumbo (143) y Amoya (198), para noviembre 1.045 perfiles de Tolima (173), Santander (158), Norte de Santander (207) y Atlántico (74), así como de estudios semidetallados como San Andrés y Providencia (33), Zulia (27) Borde Norte (21) y Cenicaña (352) y en diciembre 129 perfiles de Proban  (62)  y Puerto Salgar (67). Los datos reportados por el proceso no corresponden a los suministrados en las evidencias, así mismo no se cumple con la meta establecida para el trimestre.</t>
  </si>
  <si>
    <t xml:space="preserve">Información agrológica básica para el ordenamiento integral del territorio. </t>
  </si>
  <si>
    <t>Ampliación de la cobertura en la identificación de los suelos,  geomorfología y capacidad agrológica a escalas más detalladas, sus  usos y aplicaciones</t>
  </si>
  <si>
    <t>Realizar el levantamiento de suelos y capacidad de uso de una zona priorizada, de acuerdo con la metodología establecida, para la toma de decisiones a nivel gubernamental en los planes de ordenamiento territorial.</t>
  </si>
  <si>
    <t>Reporte Excel  y/o Base de datos y/o  salida gráfica.</t>
  </si>
  <si>
    <t>Área de información agrológica básica
(hectáreas)</t>
  </si>
  <si>
    <t>Durante el primer trimestre se avanzó en la etapa de precampo y campo para el proyecto del Estudio de suelos de 27 municipios del Departamento del Valle del Cauca, correspondiente a  49.870 ha. Asimismo, se avanzó en la etapa de precampo para el estudio de suelos como insumo para el cumplimiento de los acuerdos de paz del  municipio de Aracataca (Magdalena), correspondiente a 9.185 ha.</t>
  </si>
  <si>
    <t>Durante el segundo trimestre se avanzó en el 10,1% en el proyecto del Estudio de suelos del Departamento del Valle del Cauca - CVC,  en la etapa de precampo y campo,logrando un avance acumulado de 38.9%._x000D_
Asimismo, se avanzó en el 25,8% en el estudio de suelos como insumo para el cumplimiento de los acuerdos de paz de los  municipios de Ciénaga y Aracataca (Magdalena), correspondiente al desarrollo de actividades en la etapa de precampo y poscampo,logrando un avance acumulado de 28,8%.</t>
  </si>
  <si>
    <t xml:space="preserve">El desarrollo del proyecto Estudio de suelos del Valle del Cauca junto con la Corporación Autónoma Regional del Valle del Cauca - CVC el, en el tercer trimestre, avanzó en un 18,8% correspondiente a actividades de las etapas de levantamiento del proyecto, extrapolación y correlación. </t>
  </si>
  <si>
    <t>Para el periodo comprendido entre octubre y diciembre del presente año se ha avanzado en Estudio de suelos como insumo para el cumplimiento de los acuerdos de paz – municipios de Ciénaga y Aracataca (Magdalena) un 30% en lo que se refiere a actividades de la etapa de pos campo y para Levantamiento de suelos y la capacidad de uso en el Estudio de suelos con la Corporación del Valle del Cauca – CVC un 48% correspondiente a las actividades de las etapas de levantamiento del proyecto, extrapolación y correlación. Llegando así a un avance acumulado del 100%.</t>
  </si>
  <si>
    <t xml:space="preserve">De acuerdo con las evidencias cargadas se observa que durante el primer trimestre se avanzó en la etapa de precampo y campo para el proyecto del Estudio de suelos. Se cumple con el entregable._x000D_
</t>
  </si>
  <si>
    <t xml:space="preserve"> El proceso reporta avance cualitativo de la actividad, sin embargo, no tiene meta asignada para el segundo trimestre. </t>
  </si>
  <si>
    <t xml:space="preserve">El proceso reporta avance cualitativo de la actividad, sin embargo, no tiene meta asignada para el tercer trimestre. </t>
  </si>
  <si>
    <t>El archivo denominado PAA_Octubre_Inf_Agrológica no contiene datos coincidentes con lo reportado. El avance cualitativo y varias de las evidencias están en términos de %. No es posible validar las cifras reportadas en el archivo Reporte PAA LS IV. Para el cuarto trimestre no se cumple con la meta programada.</t>
  </si>
  <si>
    <t xml:space="preserve">Se realizó el avance en la etapa de precampo para el proyecto de estudio de suelos para 27 municipios del departamento de Valle del Cauca, así: para el mes de febrero en 22.000 ha y para el mes de marzo en 27.870 ha, para un total de avance correspondiente al primer trimestre del año de 49.870 ha, adicional se avanzó en el estudio de suelos como insumo para el cumplimiento de los acuerdos de paz del municipio de Aracataca (Magdalena), correspondiente a 9.185 ha.  Por lo anterior se avala el cumplimiento a la actividad, cumpliendo con la meta programada.  </t>
  </si>
  <si>
    <t xml:space="preserve">Se observa que para el segundo trimestre del año 2022 se avanzó en el Estudio de suelos del departamento del Valle del Cauca, sin embargo, no se tiene programada meta para este periodo.  </t>
  </si>
  <si>
    <t xml:space="preserve">Se observa que para el tercer trimestre del año 2022 se avanzó en el levantamiento de suelos y capacidad de uso de los dos proyectos que adelanta la subdirección (municipios de Ciénaga y Aracataca) del departamento de Magdalena, sin embargo, no se tiene programada meta para este periodo.  </t>
  </si>
  <si>
    <t>Las evidencias presentadas de los meses de octubre, noviembre y diciembre muestran que se viene trabajando en los levantamientos de suelos, sin embargo, la capa cartográfica de suelos y capacidad de uso se encuentran en la etapa de poscampo, por lo que no es posible cuantificar el avance en Hectáreas, lo que no permite medir el nivel de avance en relación con la meta establecida.</t>
  </si>
  <si>
    <t>Realizar la interpretación geomorfológica de una zona priorizada, de acuerdo con la metodología establecida, como insumo para los planes de ordenamiento territorial y demás aplicaciones agrológicas.</t>
  </si>
  <si>
    <t>Ficha con cifra y salida gráfica  y/o Base de datos  y/o  salida gráfica.</t>
  </si>
  <si>
    <t>Durante el primer trimestre se realizó la interpretacion geomorfologica de 94.000 ha, correspondientes al municipio de Tumaco (Nariño).</t>
  </si>
  <si>
    <t>Durante el segundo trimestre se realizó la interpretacion geomorfologica de 579.500 ha, correspondientes a los municipios de Orito (Putumayo), Tumaco(Nariño), Balboa (Cauca), Fortul (Arauca) y Puerto Libertador (Cordoba), San Juan de Arama (Meta), logrando a la fecha un total acumulado de 673.500 ha.</t>
  </si>
  <si>
    <t>La Interpretación Geomorfológica avanzo en 184.000 ha para el tercer trimestre, que corresponde a los municipios de San Juan de Arama, Departamento del Meta; Coyaima, Purificación, Prado, Villarica, Purificación, Cunday, Dolores e Icononzo, localizados en el Departamento de Tolima, , logrando a la fecha un total acumulado de 857.500 ha, logrando así el cumplimiento de la meta anual.</t>
  </si>
  <si>
    <t>Durante el cuarto trimestre de la presente vigencia en el tema de interpretación Geomorfológica se realizó 130.194 hectáreas en los municipios de Natagaima, en el Departamento de Tolima y Saravena en el Departamento de Arauca.</t>
  </si>
  <si>
    <t xml:space="preserve">De acuerdo con las evidencias cargadas se observa que durante el primer trimestre se realizó la interpretacion geomorfoóogica de 94.000 ha, correspondientes al municipio de Tumaco (Nariño)._x000D_
Se cumple con el entregable._x000D_
</t>
  </si>
  <si>
    <t>De acuerdo con las evidencias cargadas y el avance cualitativo reportado se observa que durante el segundo trimestre se realizó la interpretación geomorfológica de 579.500 ha, correspondientes a municipios de los departamentos de Putumayo, Nariño, Cauca, Arauca y Córdoba y Meta</t>
  </si>
  <si>
    <t xml:space="preserve">De acuerdo con las evidencias cargadas y el avance cualitativo reportado se observa que el subproceso Gestión Agrológica durante el tercer trimestre avanzó en 184.000 ha  de Interpretación Geomorfológica </t>
  </si>
  <si>
    <t>De acuerdo con las evidencias y el avance cualitativo reportado se observa que durante el cuarto trimestre el proceso no alcanzó la meta establecida.</t>
  </si>
  <si>
    <t xml:space="preserve">Se evidencia que para el mes de febrero se realizó la interpretación geomorfológica para 20.000 ha correspondiente al municipio de Tumaco – Nariño, de igual forma en el mes de marzo se interpretaron 74.000 ha para el mismo municipio. Lo anterior corresponde a un avance para el primer trimestre del año 2022 de 94.000 ha de interpretación geomorfológica.  </t>
  </si>
  <si>
    <t xml:space="preserve">Se evidencia que para el mes de abril se realizó la interpretación geomorfológica para 150.000 ha correspondiente a los municipios de Tumaco y Orito, del departamento de Nariño y Putumayo.  Para el mes de mayo se interpretaron 355.500 ha para los municipios de Balboa, Orito, Fortul y Puerto Libertador de los departamentos de Cauca, Putumayo, Arauca y Córdoba respectivamente y en junio se realizó la interpretación geomorfológica de 74.000 ha, del municipio de Juan de Arama – Meta.  Lo anterior corresponde al avance para el segundo trimestre del año 2022, realizando la interpretación geomorfológica de 579.500 has, cumpliendo la meta programada para el periodo.  </t>
  </si>
  <si>
    <t xml:space="preserve">Para julio se realizó la interpretación geomorfológica para 74.000 ha correspondiente a los municipios de San Juan de Arama, Coyaima y Purificación del departamento de Meta y Tolima.  Para el mes de agosto se interpretaron 74.000 ha para los municipios de Prado, Villarrica, Purificación y Cunday del departamento de Tolima, y en septiembre se realizó la interpretación geomorfológica de 36.000 ha, de los municipios de Dolores e Icononzo del departamento de Tolima.  Lo anterior corresponde al avance para el Tercer trimestre del año 2022, realizando la interpretación geomorfológica de 184.000 has, se avala el porcentaje de avance ya que en los periodos anteriores se ha superado la meta programada, por lo tanto, van al día en la interpretación geomorfológica. </t>
  </si>
  <si>
    <t>Para octubre se realizó la interpretación geomorfológica para 38.000 ha que corresponde a sectores del municipio de Natagaima, para noviembre se interpretaron 74.000 ha para sectores del municipio de Saravena, en diciembre se avanzó en la interpretación de 18.194 ha que corresponde a sectores del municipio de Saravena en el departamento de Arauca. Para el cuarto trimestre se han interpretado 130.194 ha incumpliendo con la meta establecida para el trimestre la cual estaba en 30.000ha. Se sugiere realizar seguimiento a las metas para tomar decisiones en los casos en que se presentan retrasos.</t>
  </si>
  <si>
    <t>Generar las coberturas de la tierra de una zona priorizada, de acuerdo con la metodología establecida, como insumo para los planes de ordenamiento territorial y demás aplicaciones agrológicas.</t>
  </si>
  <si>
    <t>Ficha con cifra y salida gráfica y/o  y/o Base de datos cartográfica, leyenda y salida gráfica.</t>
  </si>
  <si>
    <t>Durante el primer trimestre de la vigencia actual se realizó la interpretación de Coberturas de 49.914 ha correspondientes a los municipios de Aracataca, Ciénaga y Santa Marta (Magdalena).</t>
  </si>
  <si>
    <t>Durante el segundo trimestre, se realizó la interpretación de Coberturas de 363,833 ha correspondientes a los municipios de Aracataca, Ciénaga , Santa Marta, Zona Bananera, Pivijay y El Retén (Magdalena), logrando un total acumulado de 363.833ha.</t>
  </si>
  <si>
    <t xml:space="preserve">En la interpretación de Cobertura y Uso de las Tierras para el tercer trimestre se realizó en 319.280 ha, en los municipios de Ciénaga, El Retén, Zona Bananera, Puebloviejo, Aracataca, Pivijay, Remolino, Sitionuevo y Santa Martha del departamento de Magdalena. </t>
  </si>
  <si>
    <t>La interpretación de Cobertura y Uso de las Tierras en el cuarto trimestre realizo 412.400 hectáreas, en los municipios de El Banco, Guamal, Pijiño del Carmen, San Zenón, San Sebastián de Buenavista, Santa Bárbara de Pinto y Santa Ana, del departamento de Magdalena.</t>
  </si>
  <si>
    <t xml:space="preserve">De acuerdo con las evidencias cargadas se observa que durante el primer trimestre se realizó la interpretación de Coberturas de 49.914 ha correspondientes a los municipios de Aracataca, Ciénaga y Santa Marta (Magdalena). Se cumple con el entregable._x000D_
</t>
  </si>
  <si>
    <t>De acuerdo con las evidencias cargadas y el avance cualitativo reportado se observa que durante el segundo trimestre, se realizó la interpretación de Coberturas de 313.919 ha correspondientes a los municipios del departamento de Magdalena.</t>
  </si>
  <si>
    <t>De acuerdo con las evidencias cargadas y el avance cualitativo reportado se observa que el subproceso Gestión Agrológica, en la interpretación de Cobertura y Uso de las Tierras para el tercer trimestre realizó 319.280 ha. Con las anteriores, supera la meta establecida con corte al tercer trimestre.</t>
  </si>
  <si>
    <t>De acuerdo con las evidencias cargadas, por error reportaron 412400 debiendo ser 296327. El total ejecutado por el año en realidad 979440. Para el cuarto trimestre no se cumple con la meta</t>
  </si>
  <si>
    <t xml:space="preserve">Durante El primer trimestre del año 2022 se realizó interpretación de cobertura para 49.914 ha distribuidas así: en el mes de febrero 20.085 ha de los municipios de Aracataca (3.666 ha), Ciénaga (438 ha) y Santa Martha (15.891 ha), para el mes de marzo se realizó la interpretación de cobertura de tierras de 29.829 ha de los municipios de Aracataca (29.738 ha) y Ciénaga (90.8 ha). </t>
  </si>
  <si>
    <t xml:space="preserve">Durante el segundo trimestre del año 2022 se realizó interpretación de cobertura para 313.919,40 ha distribuidas así: en el mes de abril 97.102 ha de los municipios de Aracataca, Ciénaga, Santa Martha y Zona Bananera del departamento de Magdalena.  Para el mes de mayo se realizó la interpretación de cobertura de tierras de 105.574,7 ha de los municipios de Aracataca, Ciénaga y Fundación del departamento de Magdalena.  Así mismo, en el mes de junio se interpretaron 111.242,7 ha de cobertura para los municipios de Aracataca, Ciénaga, Fundación, Pivijay, El Retén, Zona Bananera y Santa Marta – (Magdalena).  De acuerdo a lo anterior, se da cumplimiento a la meta programada para el periodo.  Se recomienda describir en el autoseguimiento los datos reportados verídicos.  </t>
  </si>
  <si>
    <t xml:space="preserve">Durante el tercer trimestre del año 2022 se realizó interpretación de cobertura para 319.279,50 ha distribuidas así: en el mes de julio 133.392,1 ha de los municipios de Ciénaga, El Retén, Zona Bananera, Santa Marta y Puebloviejo del departamento de Magdalena.  Para el mes de agosto se realizó la interpretación de cobertura de tierras de 112.585,4 ha de los municipios de Aracataca, El Retén, Pivijay, Puebloviejo, Remolino, Sitionuevo y Zona Bananera del departamento de Magdalena, y en septiembre se interpretaron 73.302 ha de cobertura para el municipio de Santa Marta – (Magdalena).  De acuerdo a lo anterior, se da cumplimiento a la meta programada para el periodo.  </t>
  </si>
  <si>
    <t xml:space="preserve">Durante el cuarto trimestre del año 2022 se realizó interpretación de cobertura para 296.327 ha distribuidas así: en el mes de octubre 129.413 ha de los municipios El Banco (81.405ha) y Guamal (48.008 ha), en noviembre 154.018 ha de los municipios e Guamal (8.385 ha), Pijiño del Carmen (53.331 ha), San Zenón (12.293 ha), San Sebastián de Buenavista (31.025 ha) y Santa Ana (48.984 ha), en diciembre 12.896 en los municipios de Santa Bárbara de Pinto (11.905 ha) y Santa Ana (991 ha). De acuerdo a lo anterior, no se da cumplimiento a la meta programada para el periodo la cual estaba en  300.000. </t>
  </si>
  <si>
    <t>Regulación de información agrológica</t>
  </si>
  <si>
    <t>Elaborar y socializar la resolución por medio de la cual se fijan normas, métodos, parámetros, criterios y procedimientos para la elaboración de Áreas homogéneas de tierras y potencial de uso del suelo.</t>
  </si>
  <si>
    <t>Documento sobre el avance y/o propuesta y/o versión final de la Resolución</t>
  </si>
  <si>
    <t>Durante el primer trimestre se llevó a cabo la primera mesa técnica con las partes involucradas en el proceso, se recopilaron los documentos concernientes como memoria justificativa y se inició la recopilación de la información del marco normativo para la elaboración de la resolución por medio de la cual se fijan normas, métodos, parámetros, criterios y procedimientos para la elaboración de Áreas homogéneas de tierras y potencial de uso del suelo.</t>
  </si>
  <si>
    <t xml:space="preserve">Durante el segundo trimestre, se llevaron a cabo dos mesas técnicas con   con el equipo jurídico de la Dirección de Gestión de Información Geográfica,  y los profesionales de la Dirección de Gestión de Regulación, en donde se solicalizó la  memoria justificativa, normograma y propuesta de resolución preliminar, se realizó la revisión de la propuesta de resolución y se envió para aprobación y posterior entrega oficial.  </t>
  </si>
  <si>
    <t>En el tercer trimestre, la Dirección de Gestión de Información Geográfica ha revisado el primer borrador realizado por la subdirección de Agrología, el cual ha surtido cambios desde el punto de vista técnico y jurÍdico para complementar, modificar y reevaluar el proyecto de Resolución presentado.</t>
  </si>
  <si>
    <t>La Resolución fue elaborada y revisada por la Dirección de Regulación y Habilitación. Debido a los diferentes cambios que se han dado en la entidad, en la actualidad el documento se está ajustando a las nuevas directrices que vienen desde el gobierno nacional.</t>
  </si>
  <si>
    <t>Sin meta asignada en el periodo. No obstante, la Subdirección reporta avance cualitativo y gestión realizada en este primer trimestre.</t>
  </si>
  <si>
    <t xml:space="preserve">El proceso reporta avance cualitativo de la actividad, sin embargo, no tiene meta asignada para el segundo trimestre. </t>
  </si>
  <si>
    <t xml:space="preserve">De acuerdo con las evidencias cargadas y el avance cualitativo reportado se observa que el subproceso Gestión Agrológica avanzó en la generación de la resolución por medio de la cual se fijan normas, métodos, parámetros, criterios y procedimientos para la elaboración de Áreas homogéneas de tierras y potencial de uso del suelo. Sin embargo, la meta se estableció para este tercer trimestre, razón por la cual el concepto es no favorable._x000D_
_x000D_
</t>
  </si>
  <si>
    <t>Se adjunta documento propuesta con control de cambios. No se cumple con la actividad ya que consiste en elaborar y socializar la resolución. Para el cuarto trimestre no se tenia meta asignada.</t>
  </si>
  <si>
    <t xml:space="preserve">Para el primer trimestre del año 2022 se observa el acta de reunión a Agrologías Áreas o Modelos de Tierras, donde se trataron los temas correspondientes al procedimiento para realizar una resolución, dejando plasmados conclusiones y compromisos para la próxima reunión.  Sin embargo para este trimestre no se programó meta. </t>
  </si>
  <si>
    <t xml:space="preserve">Para el segundo trimestre del año 2022 se realizaron mesas técnicas donde se revisó la resolución propuesta, sin embargo, para este periodo no se programó meta.  </t>
  </si>
  <si>
    <t xml:space="preserve">De acuerdo a los documentos suministrados por el proceso se observa que ha se ha venido trabajando en el borrador sobre la generación de la Resolución “Por la cual se establecen los lineamientos técnicos para la actualización de áreas homogéneas de tierras, elaboración y actualización del potencial de uso de las tierras a nivel municipal con fines multipropósito”, sin embargo, para el tercer trimestre del año se tenía como meta entregar el documento final, el cual no se encuentra terminado.  Por lo anterior no se da cumplimiento a la actividad, se recomienda realizar las reuniones y concertaciones necesarias con el equipo de trabajo, con el fin de terminar el documento y poderlo entregar para el cuarto trimestre del año 2022 de forma completa.  </t>
  </si>
  <si>
    <t>Se observa documento “RESOLUCION AHT Y PUT” proyecto de lineamientos técnicos para la actualización de áreas homogéneas de tierras y elaboración y actualización del potencial de uso de las tierras a nivel municipal con fines multipropósito, la cual se encuentra con control de cambios y ajustes en los capítulos I, II Y III, la firma y revisión de los anteriores directivos. Se sugiere al proceso adelantar las actividades necesarias para el ajuste de la resolución proyecta y actualizar el documento con los responsables de este momento.</t>
  </si>
  <si>
    <t>Gestión Cartográfica</t>
  </si>
  <si>
    <t>Servicios de Información Geográfica, geodésica y cartográfica</t>
  </si>
  <si>
    <t>Generación de productos cartográficos, geográficos y geodésicos, a partir de la  implementación de instrumentos efectivos de gestión, estandarización, producción y validación.</t>
  </si>
  <si>
    <t>Consolidar y generar los documentos de diagnósticos de información cartográfica, geodésica y agrológica de los municipios priorizados y/o requeridos.</t>
  </si>
  <si>
    <t>Documentos de diagnóstico</t>
  </si>
  <si>
    <t>Dirección de Gestión de Información Geográfica</t>
  </si>
  <si>
    <t>Productos disponibles</t>
  </si>
  <si>
    <t>Durante el primer trimestre se consolidaron y generaron 26 documentos de diagnósticos de información cartográfica, geodésica y agrológica de 200 municipios de los departamentos: Antioquia, Cauca, Chocó, Magdalena, Nariño, Norte de Santander, Sucre, Valle del Cauca, Vaupés, Cundinamarca, Huila, Santander, Bolívar, Cesar, Putumayo, Tolima, Boyacá, Atlántico y Arauca.</t>
  </si>
  <si>
    <t>Durante el segundo trimestre se consolidaron y generaron 12 documentos de diagnósticos de información cartográfica, geodésica y agrológica de 126 municipios de los departamentos: Cesar, Antioquia, Caldas, Caquetá, Casanare, Chocó, Córdoba, Cundinamarca y Norte de Santander.</t>
  </si>
  <si>
    <t>Durante el tercer trimestre se consolidaron y generaron 7 documentos de diagnósticos de información cartográfica, geodésica y agrológica de 37 municipios: Barrancabermeja (Santander), Villavicencio (Meta), los 30 que componen Magdalena, Córdoba, Cumbal, Ipiales, Potosí (Nariño), Soledad (Atlántico), Marinilla (Antioquia) y Málaga (Santander), logrando el cumplimiento de la meta planteada al tercer trimestre.</t>
  </si>
  <si>
    <t>Durante el cuarto trimestre se consolidaron y generaron 15 documentos de diagnósticos de información cartográfica, geodésica y agrológica de 15 municipios: Sabaneta (Antioquia), Villamaría (Caldas), Condoto (Cauca), Chiriguaná (Cesar), San Calixto	(Norte de Santander), La Paz (Santander), Sincelejo (Sucre), La Cumbre, Trujillo, Yumbo (Valle del Cauca), Jamundí, San Pedro y Tuluá en el departamento del Valle del Cauca, Valle del San José en el departamento de Santander y Santa Rosa del Sur en el departamento de Bolívar, logrando el cumplimiento de la meta</t>
  </si>
  <si>
    <t>Se verifican 26 registros de diagnósticos de información cartográfica, geodésica y agrológica, elaborados en el primer trimestre del 2022.</t>
  </si>
  <si>
    <t>se revisa los documentos cargados cumplen con el producto esperado</t>
  </si>
  <si>
    <t xml:space="preserve">Se observan como insumo siete (7) documentos de diagnósticos de información cartográfica, por loa anterior, no se dio cumplimiento a la meta programada para el tercer trimestre del año (15 documentos de diagnósticos), sin embargo, se da un concepto favorable, ya que en los anteriores trimestres se superó la meta en la realización de diagnósticos en un 100%.  </t>
  </si>
  <si>
    <t>Se verifica los archivos documentos diagnósticos insumo cartográficos y geodésicos donde evidencia que se realizaron 10 documentos de diagnóstico, evidenciando el incumplimiento de la meta establecida para el trimestre.</t>
  </si>
  <si>
    <t xml:space="preserve">Se observan como insumo veintiséis (26) documentos de diagnósticos de información cartográfica correspondiente a los departamentos de (Antioquia, Atlántico, Arauca, Bolívar, Boyacá, Cauca, Cesar, Chocó, Cundinamarca, Huila, Magdalena, Nariño, Norte de Santander, Putumayo, Santander, Sucre, Tolima, Valle del Cauca y Vaupés.  Cumpliendo así con la meta programada para este trimestre.  </t>
  </si>
  <si>
    <t xml:space="preserve">Se observan como insumo doce (12) documentos de diagnósticos de información cartográfica correspondiente a los departamentos de (Antioquia, Caldas, Caquetá, Casanare, Cesar, Chocó, Córdoba, Cundinamarca y Norte de Santander).  Por loa anterior, no se dio cumplimiento a la meta programada para el segundo trimestre del año (15 documentos de diagnósticos), sin embargo, se da un concepto favorable, ya que en el primer trimestre se superó la meta en la realización de diagnósticos en un 173%.  </t>
  </si>
  <si>
    <t>Se observan como insumo siete (7) documentos de diagnósticos de información cartográfica correspondiente a los departamentos de (Antioquia, Atlántico, Magdalena, Meta, Nariño y Santander).  Por lo anterior, no se dio cumplimiento a la meta programada para el tercer trimestre del año (15 documentos de diagnósticos), sin embargo, se da un concepto favorable, ya que en el primer trimestre se superó la meta en la realización de diagnósticos y a la fecha van al día en la generación de los documentos de diagnósticos.  Se recomienda para el próximo trimestre (IV), generar 15 documentos de diagnóstico.</t>
  </si>
  <si>
    <t xml:space="preserve">Se observan como insumo siete (10) documentos de diagnósticos de información cartográfica correspondiente a los departamentos de (Norte de Santander, Caldas, Cesar, Valle del Cauca (3), Antioquia, Chocó, Santander, Sucre). Por lo anterior, no se dio cumplimiento a la meta programada para el cuarto trimestre del año (15 documentos de diagnósticos). </t>
  </si>
  <si>
    <t xml:space="preserve">Maximizar la disposición y uso de la información generada </t>
  </si>
  <si>
    <t>Integración y disposición de la información geográfica nacional a través de Colombia en Mapas como portal único de información geográfica nacional</t>
  </si>
  <si>
    <t>Fortalecer las aplicaciones o sistemas asociados a la disposición de la información cartográfica, agrológica y geodésica del país, con más y mejores funcionalidades.</t>
  </si>
  <si>
    <t>Muestra (pdf) de las funcionalidades y/o  URL funcionalidaes</t>
  </si>
  <si>
    <t>Servicios</t>
  </si>
  <si>
    <t>Durante el primer trimestre, se finalizó el diseño e implementación de nueva funcionalidad relacionada con consulta de información clases agrológicas en CeM(www.colombiaenmapas.gov.co). Asimismo,se publicó en tiendas (Apple Store y Google play) la nueva versión de la aplicación móvil CeM "El mapa de todos".</t>
  </si>
  <si>
    <t>Se diseñaron y desplegaron Análisis POT:Guasca,Leticia,Florencia,Popayán, Villavicencio,Tumaco en CeM.Se diseñó y desplegó la página 404 en CeM, Colombia OT,Diccionario Geográfico y Origen Nacional.Se diseñó la V1 de la nueva plantilla StoryMaps;Se desplegó la V2 de la página Preguntas Frecuentes de lOrigen Nacional;Se desarrolló la V2 del diseño de la página Hojas Cartográficas de la Plataforma Origen Nacional;del diseño de la página Documentos de Origen Nacional;del diseño de la página Inicio de  CeM;Se diseñó la V3 de la página Buscador Unificado de Colombia OT; Se diseñó la V4 del Centro de Control Geodésico Nacional;de las ilustraciones de términos geográficos de la plataforma DNG;del diseño de la página Herramientas de Origen Nacional;Se diseñó la V7 del documento Sistema de Portales</t>
  </si>
  <si>
    <t>Durante el tercer trimestre, se logró la implementación de reporte en PDF de la funcionalidad de clases agrológicas e integración de la información catastral para la consulta de uso del suelo en la plataforma Colombia en Mapas;Se avanzó en el centro de control;Realizó el ajuste a los endpoints de las consultas de coordenadas e información catastral y ajuste de la interfaz; Se avanzó en la implementación de la interfaz del centro de control de la red geodésica;la red de gravimetría y geomagnetismo en ambiente de pruebas https://igac-cc.azurewebsites.net/.Se realizó la actualización del mapa base del sistema de información,y avanzó en el diseño e implementación de la interfaz del centro de control, logrando el 84% de la meta  anual (50%Trimestre 1, 25% Trimestre 2 y el  9% Trimestre 3).</t>
  </si>
  <si>
    <t>Durante el cuarto trimestre se avanzó en la implementación del portal del Centro de Control Geodesico Nacional (https://redgeodesica.igac.gov.co/) y se realizaron ajustes en la interfaz de la plataforma ColombiaOT (https://www.colombiaot.gov.co/). Se  desarrollo el micro sitio del centro de control, cuyo lanzamiento fue el 15 de diciembre de 2022.</t>
  </si>
  <si>
    <t xml:space="preserve">Se verifican los registros de los diseños y estructuración de los contenidos en CeM </t>
  </si>
  <si>
    <t xml:space="preserve">Se observan como insumo Siete (7) archivos la implementación de reporte en PDF de la funcionalidad de clases agrológicas e integración de la información catastral para la consulta de uso del suelo en la plataforma Colombia, por lo anterior, no se dio cumplimiento a la meta programada para el tercer trimestre del año (0.25 Muestra (pdf) de las funcionalidades y/o  URL funcionalidades), sin embargo, se da un concepto favorable, ya que en los anteriores trimestres se superó la meta en la realización de diagnósticos en un 0.84%.  </t>
  </si>
  <si>
    <t>Se verifica el archivo Centro de control Geodésico Nacional y los link (https://redgeodesica.igac.gov.co/) y el de Colombia OT (https://www.colombiaot.gov.co/), evidenciando el incumplimiento de la meta establecida para el trimestre.</t>
  </si>
  <si>
    <t xml:space="preserve">Se observa como soportes para el cumplimiento de esta actividad los documentos correspondientes a la implementación de nuevas funcionalidades correspondientes a información de Clases Agrológicas.  Adicional se realizó la publicación de la nueva versión de la aplicación móvil CeM “El mapa de todos”.  </t>
  </si>
  <si>
    <t xml:space="preserve">Se observa como soportes para el cumplimiento de esta actividad los documentos correspondientes a la implementación de nuevas funcionalidades para la disposición de la información cartográfica, agrológica y geodésica del país.  Se recomienda en primer lugar que toda la información dispuesta en el drive abra correctamente y en segundo lugar que se coloque en la meta ejecutada el porcentaje correspondiente a lo trabajado por el proceso, ya que se evidencia que se avanzó en un 25% en el segundo trimestre del año, sin embargo, se reporta un 2.5% de avance.  </t>
  </si>
  <si>
    <t xml:space="preserve">Se observa como soportes para el cumplimiento de esta actividad los documentos correspondientes a la implementación de reporte de las funcionalidades de clases agrológicas e integración de la información catastral para la consulta de uso del suelo en la plataforma Colombia en Mapas, se avanzó en el Centro de Control Geodésico Nacional y en el cargue de POT municipales.  Por lo anterior para el tercer trimestre no se cumplió con la meta programada (25%), sin embargo, se da concepto favorable ya que en el primer trimestre del año se superó la meta programada, logrando llevar un acumulado de cumplimiento en un 84% para este periodo evaluado.  </t>
  </si>
  <si>
    <t>Se observan como soportes para el cumplimiento de esta actividad los links;  del Centro de control Geodésico Nacional y los link (https://redgeodesica.igac.gov.co/) y el de Colombia OT (https://www.colombiaot.gov.co/), Sin embargo el avance presentado no logra el nivel necesario para alcanzar la meta establecida</t>
  </si>
  <si>
    <t>Organizar, catalogar y disponer los productos cartográficos, geográficos y geodésicos.</t>
  </si>
  <si>
    <t xml:space="preserve">Reporte Excel  y/o Base de datos </t>
  </si>
  <si>
    <t>Subdirección Cartográfica y Geodésica</t>
  </si>
  <si>
    <t>Área geográfica (ha) con cartografía básica</t>
  </si>
  <si>
    <t>Durante el primer trimestre se organizaron y catalogaron  92.840.950,62ha de 438 productos, y se dispusieron 6.517.878,176ha de productos cartográficos, geográficos y geodésicos, dando cumpliiento a la meta.</t>
  </si>
  <si>
    <t>Durante el segundo trimestre se organizaron, catalogaron y dispusieron 8.824.238ha de productos cartográficos, geográficos y geodésicos para un total acumulado de 15.342.116 productos.</t>
  </si>
  <si>
    <t>Durante el tercer trimestre se organizaron, catalogaron y dispusieron 11.795.866 ha de productos cartográficos, geográficos y geodésicos, logrando en lo corrido de la presente vigencia 27.137.982 ha correspondientes a 6.517.878 ha en el primer trimestre, 8.824.238 ha en el segundo trimestre y 11.795.866 has en el tercer trimestre.</t>
  </si>
  <si>
    <t>Durante el cuarto trimestre se organizaron, catalogaron y dispusieron 4.318.692 ha de productos cartográficos, geográficos y geodésicos.</t>
  </si>
  <si>
    <t>Se verifica registro con la descripción del sensor, la cantidad y las hectáreas organizas, se aclara con el proceso que es un excel de reporte con el resumen de la   “Bases de datos y Sistema único de información geográfica, cartográfica y geodésica”.</t>
  </si>
  <si>
    <t>Se observa durante el tercer trimestre se organizaron, catalogaron y dispusieron 11.795.866 de productos cartográficos, geográficos y geodésicos en los archivos de organización de disposición.</t>
  </si>
  <si>
    <t>Se verifica el archivo 061211 de Excel donde se evidencia que organizaron, catalogaron y dispusieron de 4.318.692 866 de productos cartográficos, geográficos y geodésicos en los archivos de organización de disposición. evidenciando el incumplimiento de la meta establecida para el trimestre.</t>
  </si>
  <si>
    <t xml:space="preserve">Para el primer trimestre del año 2022, se dispusieron 6’517.878,176 ha de productos cartográficos y geodésicos correspondientes a Ortos. Dando así cumplimiento a la meta programada para el trimestre.  </t>
  </si>
  <si>
    <t xml:space="preserve">Para el segundo trimestre del año 2022, se dispusieron 8’824.238,25 ha de productos cartográficos y geodésicos correspondientes a los departamentos de Amazonas, Guainía y Vaupés.  De acuerdo a lo anterior, se evidencia que no se cumplió con la meta programada en el periodo evaluado, sin embargo, se da concepto favorable ya que en el acumulado se está cumpliendo con lo programado.  Se recomienda que las áreas encargadas de diligenciar el PLANIGAC para cada proceso, diligencien la información correcta y verídica ejecutada, ya que se observa que los valores descritos en la meta ejecutada NO corresponden con los documentos suministrados.  </t>
  </si>
  <si>
    <t xml:space="preserve">De acuerdo con los soportes suministrados por el área se observó que, para el tercer trimestre del año 2022, se dispusieron 11’795.865,56 ha de productos cartográficos y geodésicos correspondientes a los departamentos de Guainía, Guaviare y Vichada.  De acuerdo a lo anterior, se evidencia el cumplimiento a la meta programada en el periodo evaluado, observando que se lleva un acumulado de 27’137.982,18 ha de productos cartográficos dispuestos para el año 2022.  Se recomienda corregir al valor existente en la pestaña de ejecutado total año ya que ese valor no corresponde con el dato de avance (6530556465).  </t>
  </si>
  <si>
    <t xml:space="preserve">De acuerdo con los soportes suministrados por el área “061211_Evidencia10” se observa que para el mes de octubre se dispusieron 3.041.215,77 ha y en noviembre 1.277.476,33 ha de productos cartográficos y geodésicos correspondientes a los departamentos de Vaupés y Guaviare, para un total de 4.318.692,10 ha por lo que no se llega a la meta establecida para el trimestre 5.000.000 ha. Se sugiere al proceso incluir la información relacionada para el mes de diciembre dado que no es posible observar el avance de la meta en este mes. </t>
  </si>
  <si>
    <t xml:space="preserve">Información cartográfica generada o actualizada a diferentes  resoluciones </t>
  </si>
  <si>
    <t>Generar o actualizar productos cartográficos con cubrimiento del área del territorio continental del país (escalas 1:5.000, 1:10.000, y/o 1:25.000) .</t>
  </si>
  <si>
    <t>Ficha con sálida gráfica y/o Reporte de avance  PDFo Excel y/o Base de datos geográfica</t>
  </si>
  <si>
    <t xml:space="preserve">Durante el primer trimestre se avanzó en la planeación y programación para la adquisición de puntos de control terrestre y aerofotografías, para la generación de la cartografía 1:10.000 de Puerto Carreño y La Primavera, Vichada. Se avanzó en la planeación de la generación de la cartografía 1:10.000 del municipio de San Juan de Arama (Meta) y Santa Rosalía (Vichada). </t>
  </si>
  <si>
    <t>Durante el segundo trimestre, se generaron 1.779.439,07 ha de productos cartográficos con cubrimiento parcial o total del archipiélago de Malpelo y de los municipios Barrancominas (Guainía), Puerto Carreño (Vichada), Puerto Lleras (Meta) y Arauquita (Arauca) (escalas 1:5.000, 1:10.000, y/o 1:25.000), logrando el cumplimiento de la meta.</t>
  </si>
  <si>
    <t>Durante el tercer trimestre, se continuó con la generación o actualizaron 1.326.305 ha de productos cartográficos con cubrimiento del área del territorio continental del país (escalas 1:5.000, 1:10.000, y/o 1:25.000), correspondientes a 9 municipios, abarcados total o parcialmente: Puerto Carreño, La Primavera, Santa Rosalía (Vichada), El Remolino, El Retén (Magdalena), Trinidad (Casanare), Montecristo (Córdoba), Cubarral (Meta) e Inírida (Guainía).</t>
  </si>
  <si>
    <t>La meta se cumplió en el segundo trimestre del año. Durante el cuarto trimestre, se trabajaron los municipios de San Juan de Arama, Santa Rosalía y parte de La Primavera</t>
  </si>
  <si>
    <t>Se verifican los registros de avance en la planeación y programación para generar o actualizar productos cartográficos.</t>
  </si>
  <si>
    <t>Se observa durante el tercer trimestre, se continuó con la generación o actualizaron 1.326.305 ha de productos cartográficos con cubrimiento del área del territorio continental del país. Se solicita por favor mejorar el informe de Excel.</t>
  </si>
  <si>
    <t>Se verifica los archivos 061222 evidencias y los archivos de producción cartográfica evidenciando que se generaron 648972 productos cartográficos en escalas 1:5.000, 1:10.000, y/o 1:25.000., evidenciando el cumplimiento de la meta establecida para el trimestre.</t>
  </si>
  <si>
    <t xml:space="preserve">Se observa planeación y programación para la generación de cartografía 1:10.000 del municipio de San Juan de Arama – Meta.  Sin embargo, no se cumplió con la meta programada para el primer trimestre del año 2022.  </t>
  </si>
  <si>
    <t xml:space="preserve">De acuerdo a los soportes suministrados por el proceso se evidencia que para el segundo trimestre del año, se generaron y actualizaron 1’779.439,068 ha de productos cartográficos, correspondientes a los departamentos de Arauca, Guainía, Meta y Vichada, dando así cumplimiento a la meta programada para el periodo evaluado.  </t>
  </si>
  <si>
    <t xml:space="preserve">De acuerdo a los soportes suministrados por el proceso se evidencia que, para el tercer trimestre del año, se generaron y actualizaron 1’326.304,53 ha de productos cartográficos con cubrimiento del área del territorio continental del país (escalas 1:5.000, 1:10.000, y/o 1:25.000), correspondientes a nueve (9) municipios de los departamentos de Casanare, Córdoba, Guainía, Magdalena, Meta y Vichada, dando así cumplimiento a la meta programada para el periodo evaluado.  A la fecha se observa la generación y actualización de 3´105.744 ha de productos cartográficos.  </t>
  </si>
  <si>
    <t>De acuerdo a los soportes suministrados por el proceso se evidencia que, para octubre se generaron y actualizaron 513,90 ha a (escala 1:2000), en noviembre 249.866,68 ha a (escalas 1:5.000, 1:10.000, y/o 1:25.000) y en diciembre 369.088,69 ha (escalas 1:5.000, 1:10.000, y/o 1:25.000) para un total de 619,469.27ha, correspondientes a (8) municipios de los departamentos de Cundinamarca, Vichada, Meta.</t>
  </si>
  <si>
    <t>Generar los productos cartográficos a escala 1:50.000 de la región de la Amazonía colombiana</t>
  </si>
  <si>
    <t>Reporte de avance PDF y/o Excel y/o Base de datos geográfica</t>
  </si>
  <si>
    <t>Durante el primer trimestre se generaron 37.154.937,06ha de productos cartográficos a escala 1:50.000 de la región de la Amazonía colombiana dando cumplimiento a la meta anual.</t>
  </si>
  <si>
    <t xml:space="preserve">Durante el segundo trimestre se generaron 18.396.051,62ha de productos cartográficos a escala 1:50.000 de la región de la Amazonía colombiana y de municipios de Nariño, Chocó, Cauca, Antioquia, Atlántico, Vichada y La Guajira, con cubrimiento parcial o total,  logrando el cumplimiento de la meta.  </t>
  </si>
  <si>
    <t>Durante el tercer trimestre se continuo con la generación de 11.979.424ha de los productos cartográficos a escala 1:50.000 de la región de la Amazonía colombiana y de otras regiones. 80 municipios abarcados de manera total o parcial de los departamentos de Atlántico, Magdalena, Sucre, La Guajira, Caquetá, Meta, Chocó, Bolívar, Cesar y Valle de Cauca.</t>
  </si>
  <si>
    <t>La meta se cumplió en el primer trimestre del año. Durante el cuarto trimestre, se trabajaron los municipios de Mompós, La Jagua de Ibirico, Canalete, Cereté, Moñitos, Planeta Rica, Puerto Escondido, Puerto Libertador, Purísima y San José de Uré</t>
  </si>
  <si>
    <t>Se verifica los registros que se ingresaron a la base de datos geográfica de los productos cartográficos a escala</t>
  </si>
  <si>
    <t xml:space="preserve">Se observa en las evidencias del tercer trimestre, se continuó con la generación de 11.979.424ha de los productos cartográficos </t>
  </si>
  <si>
    <t>Se verifica el archivo 061222 evidencias donde se constata que se generaron 3114975.25 productos cartográficos en escalas 1:5.000, evidenciando el incumplimiento de la meta establecida para el trimestre.</t>
  </si>
  <si>
    <t xml:space="preserve">Se evidencia de acuerdo a los soportes suministrados por el área que para el mes de febrero se generaron 28’179.442,04 ha de productos cartográficos a escala 1:50.0000, adicional en el mes de marzo se generaron 8’975.495,02 ha de productos cartográficos a escala 1:50.0000 para un total de área generada para el primer trimestre del año 2022 37’154.937,06 ha de productos cartográficos a escala 1:50.0000 correspondiente a los departamentos de Amazonas, Guainía, Vaupés, Guaviare, Vichada, Caquetá, Chocó, Magdalena  y Meta.  </t>
  </si>
  <si>
    <t xml:space="preserve">Se evidencia de acuerdo a los soportes suministrados por el área que para el mes de abril se generaron 4’078.991,57 ha de productos cartográficos a escala 1:50.000, adicional en el mes de mayo se generaron 405.438,17 ha de productos cartográficos a escala 1:50.000 y en el mes de junio se generaron 13’911.621,88 ha para un total de área generada para el segundo trimestre del año 2022 de 18’396.051,62 ha de productos cartográficos a escala 1:50.000 correspondiente a los departamentos de Amazonas, Antioquia, Atlántico, Caquetá, Cauca, Chocó, Guainía, Guaviare, La Guajira, Magdalena, Meta, Nariño, Putumayo, Sucre, Vaupés y Vichada.  Se recomienda cargar la información de forma clara y correcta, ya que el Excel dispuesto se encontraba en blanco.  </t>
  </si>
  <si>
    <t xml:space="preserve">Para el tercer trimestre del año el proceso suministro un mapa en escala 1:50.000 (Jul-Septiembre50K.png), donde se encuentra descrito el Aumento en cobertura del país: 11’979.424 ha.  Por lo anterior, para la Oficina de Control Interno – OCI, con este soporte no se puede verificar y validar cual fue el avance al periodo evaluado y los municipios en los cuales se generaron los productos cartográficos.  En la evaluación realizada en el II trimestre se había hablado con la persona encarga del proceso y se le había solicitado el favor de cargar un informe o un reporte en excel donde se pueda validar el avance realizado a esta actividad, por lo tanto, el concepto es no favorable.  </t>
  </si>
  <si>
    <t>El proceso suministro documento “061222_Evidencia12” donde se describe el incremento de productos cartográficos para el mes de octubre 1’577.900,48 ha de los departamentos de Quindío, Bolívar, Cesar y la Guajira, para el mes de noviembre se generaron 920.637,19 ha de Córdoba, Quindío y Bolívar, en el mes de diciembre 616.437,58 ha de Bolívar, Cesar y Córdoba. En el cuarto trimestre se logra 3´114.975,25 ha, sin embargo, los departamentos relacionados no hacen parte de la región amazónica, adicional no se logra con la meta establecida de 5’000.000. Se recomienda ajustar el producto que da cuenta de la actividad dado que con este soporte no se puede verificar y validar cual fue el avance al periodo evaluado y los municipios en los cuales se generaron los productos.</t>
  </si>
  <si>
    <t>Generar productos cartográficos con cubrimiento del área urbana del territorio continental del país (escalas 1:2.000) .</t>
  </si>
  <si>
    <t>Durante el primer trimestre se generaron 8.901,44ha de productos cartográficos con cubrimiento del área urbana de los municipios Cartagena de Indias (Bolívar) y Puerto Libertador (Córdoba) a escala 1:2.000. Así mismo, se inició la producción de la cartografía urbana de San Andrés.</t>
  </si>
  <si>
    <t>Durante el segundo trimestre se generaron 7.964,88ha de productos cartográficos con cubrimiento parcial o total del área urbana de 21 municipios a escala 1:2.000: El Encanto, La Chorrera, La Pedrera, Leticia, Puerto Alegría, Puerto Arica, Puerto Nariño, Tarapacá (Amazonas), Paz de Ariporo (Casanare), Barranco Mina, Cacahual, La Guadalupe, Morichal, Paná-Paná, Puerto Colombia, San Felipe (Guainía), San Andrés (San Andrés), Carurú, Mitú, Pacoa y Papunaua (Vaupés),  logrando el cumplimiento de la meta.</t>
  </si>
  <si>
    <t>Durante el tercer trimestre, se continuó con la generación de 4,060 ha de productos cartográficos con cubrimiento del área urbana del territorio continental del país (escalas 1.1000 y 1:2.000), correspondientes a 18 municipios con cobertura parcial: Leticia (Amazonas), Marquetalia, Manzanares, Viterbo (Caldas), Paz de Ariporo (Casanare), Capellanía (Cundinamarca), Inirida, Barranco Mina, San Felipe, Puerto Colombia, La Guadalupe, Cacahual, Paná-Paná, Morichal (Guainía), San Juan de Arama (Meta), Puerto Carreño, La Primavera y Santa Rosalía (Vichada), logrando así el cumplimiento de la meta anual.</t>
  </si>
  <si>
    <t>La meta se cumplió en el primer trimestre del año. Durante el cuarto trimestre, se trabajaron las cabeceras correspondientes a los municipios de CHOCONTA, SIBATE, SUESCA, SUSA, BOJACA, COGUA y UBALA.</t>
  </si>
  <si>
    <t>Se verifican los registros que se ingresaron a la base de datos geográfica de los productos cartográficos a escala, y Excel de reporte con la cantidad de hectáreas en los respectivos municipios durante el primer trimestre del 2022</t>
  </si>
  <si>
    <t>Se observa en las evidencias durante el tercer trimestre, se continuó con la generación de 4,060ha de productos cartográficos con cubrimiento del área urbana del territorio continental del país.</t>
  </si>
  <si>
    <t>Se verifica el archivo 061222 evidencias 13 donde se constata que se generaron 2620.41 productos cartográficos en escalas 1:2.000, evidenciando el incumplimiento de la meta establecida para el trimestre.</t>
  </si>
  <si>
    <t xml:space="preserve">Para el primer trimestre del año 2022, se generaron 8.901,44 ha de productos cartográficos con cubrimiento del área urbana para los municipios de Cartagena de Indias y Puerto Libertador.  Cumpliendo así con la meta programada para el periodo evaluado.  </t>
  </si>
  <si>
    <t xml:space="preserve">Para el segundo trimestre del año 2022, se generaron 7.964,88 ha de productos cartográficos con cubrimiento del área urbana para veintiún (21) municipios de los departamentos de Amazonas, Casanare,  Guainía, San Andrés y Vaupés.  Cumpliendo así con la meta programada para el periodo evaluado.  </t>
  </si>
  <si>
    <t>Para el tercer trimestre del año 2022, se generaron 4.060,07 ha de productos cartográficos con cubrimiento del área urbana para nueve (9) municipios departamentos de Caldas, Cundinamarca, Guainía, , Meta y Vichada.  Cumpliendo así con la meta programada para el periodo evaluado.   Se recomienda que, en el autoseguimiento se describa la información de acuerdo a los soportes entregados, ya que los municipios y departamentos no corresponden con el excel suministrado.</t>
  </si>
  <si>
    <t>Para el cuarto trimestre del año 2022, se generaron 2.620,41 ha de productos cartográficos para veinticuatro (24) municipios del departamento de Cundinamarca (Beltrán Pasca, San Bernardo, Viotá, Une, Machetá, Paratebueno, Tena, Choachí, Villa Pinzón, Sasaima, Guachetá, Simijaca, Puerto Salgar, Vianí, San Juan de Rio Seco, Choconta, Sibate, Suesca, Susa, Bojaca, Cogua, Ubala) incumpliendo con la meta establecida de 3.000 ha</t>
  </si>
  <si>
    <t>Generar el modelo digital de elevación de 12 m correspondiente a áreas priorizadas e integrarlo en el modelo digital de elevación mundial.</t>
  </si>
  <si>
    <t>Ficha con sálida gráfica y/o Reporte de avance  Excel y/o Base de datos geográfica</t>
  </si>
  <si>
    <t>Durante el primer trimestre se generaron 5.134.286,62ha del modelo digital de elevación de 12m correspondientes a los municipios de La Chorrera, Puero Arica, Puerto Santander, Tarapacá, El Encanto (Amazonas), Solano (Caquetá), Trinidad (Casanare), Paná-Paná, Morichal (Guainía), El Retorno (Guaviare), Mitú, Carurú y Papanahua (Vaupés), y Perú (zona fronteriza).</t>
  </si>
  <si>
    <t>Durante el segundo trimestre se generaron 8.928.199,56ha del modelo digital de elevación de 12m correspondientes a 19 municipios con cobertura total o parcial: El Encanto, La Chorrera, La Pedrera, La Victoria, Mirití - Paraná, Puerto Alegría (Amazonas), Solano (Cauquetá), Orocué, Paz De Ariporo, San Luis De Palenque (Casanare), El Retorno, Miraflores (Guaviare), Puerto Leguízamo (Putumayo), Carurú, Mitú, Pacoa, Taraira (Vaupés), La Primavera, Santa Rosalía (Vichada) y zonas fronterizas de Perú y Brasil.</t>
  </si>
  <si>
    <t>Durante el tercer trimestre, se generaron 4.890.570 ha del modelo digital de elevación de 12 m correspondiente a áreas priorizadas e integrarlo en el modelo digital de elevación mundial, abarcando parcial o totalmente 12 municipios: Puerto Alegría (Amazonas), Solano (Caquetá), El Retorno, Miraflores (Guaviare), Puerto Leguízamo (Putumayo), Mitú, Carurú, Papunahua, Yavaraté (Vaupés), Cumaribo, Puerto Carreño, La Primavera (Vichada) y, límites fronterizos de Perú y Venezuela, logrando así el cumplimiento de la meta anual.</t>
  </si>
  <si>
    <t>La meta se cumplió en el periodo  pasado. Durante el cuarto trimestre, la zona de trabajo correspondio al departamento de Vichada.</t>
  </si>
  <si>
    <t>Se verifica registro resumen de la base de datos cartográfica, con el avance mensual en (Ha) para febrero y marzo.</t>
  </si>
  <si>
    <t>Se observa  en las evidencias durante el tercer trimestre, se generaron 4.890.570 ha del modelo digital de elevación de 12 m correspondiente a áreas priorizadas e integrarlo en el modelo digital de elevación mundial, abarcando parcial o totalmente 12 municipios.</t>
  </si>
  <si>
    <t xml:space="preserve">Se verifica el archivo Reporte Trex de Octubre, Noviembre y Diciembre donde se observa en las evidencias durante el cuarto  trimestre que  se generaron 2.844.468 ha del modelo digital de elevación de 12 m correspondiente a áreas priorizadas e integrardas en el modelo digital de elevación mundial, evidenciando el incumplimiento de la meta establecida para el trimestre._x000D_
</t>
  </si>
  <si>
    <t xml:space="preserve">De acuerdo a los insumos dispuestos por el área se observa que se realizó la generación de 2’557.238,85 ha del modelo digital de elevación de 12 m correspondiente al mes de febrero y para el mes de marzo se generaron 2’577.047,8 ha, para un total en el trimestre de 5’134.286,65 ha para los municipios de (El Encanto, La Chorrera, Leticia y Zona limítrofe con Perú, Puerto Arica, Puerto, Santander, Solano,  Tarapacá y Trinidad, dando cumplimiento a la meta programada para el periodo evaluado.  </t>
  </si>
  <si>
    <t xml:space="preserve">De acuerdo a los insumos dispuestos por el área se observa que se realizó la generación de 3’551.937,20 ha del modelo digital de elevación de 12 m correspondiente al mes de abril, para mayo se generaron 2’589.842,90 ha y para el mes de junio se generaron 2’786.419,60 ha, para un total en el segundo trimestre de 8’928.199,70 ha para los municipios de (El Encanto, La Chorrera, La Pedrera, La Victoria, Mirití - Paraná, Puerto Alegría (Amazonas), Solano (Caquetá), Rocié, Paz De Ari poro, San Luis De Palenque (Casanare), El Retorno, Miraflores (Guaviare), Puerto Leguizamón (Putumayo), Carurú, Mitú, Paco, Taraira (Vaupés), La Primavera, Santa Rosalía (Vichada) y zonas fronterizas de Perú y Brasil.  Dando cumplimiento a la meta programada para el periodo evaluado.  </t>
  </si>
  <si>
    <t xml:space="preserve">De acuerdo a los insumos dispuestos por el área se observa que se realizó la generación de 1’246.837,7 ha del modelo digital de elevación de 12 m correspondiente al mes de julio, para agosto se generaron 2’573.630,4 ha y para el mes de septiembre se generaron 1’070.101,70 ha, para un total en el tercer trimestre de 4’890.569,80 ha; abarcando doce (12) municipios de los departamentos de (Amazonas, Caquetá, Guaviare, Putumayo, Vaupés, Vichada, límites fronterizos de Perú y Venezuela).  Dando cumplimiento a la meta programada para el periodo evaluado.  Adicionalmente, se observa que a la fecha se ha realizado la generación de 18’953.056 has del modelo digital de elevación de 12 m.  </t>
  </si>
  <si>
    <t>De acuerdo a los insumos dispuestos por el área se observa que se realizó la generación de 1’152.251, 5654 ha del modelo digital de elevación de 12 m correspondiente al mes de octubre, para noviembre se generaron 1’285.266,817 ha y para el mes de diciembre se generaron 406.949,2185 ha, para un total en el tercer trimestre de 2’844.467,6009 ha; abarcando cuatro (4) municipios (La primavera, Puerto Carreño, Venezuela, Cumaribo).  Incumplimiendo la meta programada para el periodo evaluado</t>
  </si>
  <si>
    <t>Capturar y/o gestionar imágenes del área del territorio continental del país e incorporarlas en el Banco Nacional de Imágenes, a escalas y temporalidad requerida para fines catastrales</t>
  </si>
  <si>
    <t xml:space="preserve">Ficha con sálida gráfica y/o Reporte  Excel y/o Base de datos </t>
  </si>
  <si>
    <t>Área geográfica (ha) con cubrimiento de imágenes</t>
  </si>
  <si>
    <t xml:space="preserve">Durante el primer trimestre, se capturaron con dron 9.710,17ha de imágenes, 745.520,25ha con avión, se gestionaron 140.682,41ha con las FAC y se adquirieron mediante contratos 1.281.532,65ha, para un total de 2.177.445,48ha correspondientes a 76 municipios de los departamentos de Amazonas, Caquetá, Casanare, Cauca, Guainía, Guaviare, Huila, Meta, Nariño, Putumayo, San Andrés, Vaupés y Vichada. </t>
  </si>
  <si>
    <t>Durante el segundo trimestre, se capturaron con dron 7,341ha de imágenes,  1.223.443,15ha con avión y se gestionaron  8.557.775,06ha con Fuerzas Militares y DIMAR, para un total de 9.788.559,21ha correspondientes a cobertura parcial o total de 178 municipios de los departamentos de Arauca, Atlántico, Bolívar, Caldas, Caquetá, Casanare, Cauca, Córdoba, Guainía, Guaviare, Huila, La Guajira, Magdalena, Meta, Nariño, Putumayo, Vaupés, Vichada, y zona maritima de Colombia, logrando el cumplimiento de la meta.</t>
  </si>
  <si>
    <t>Durante el tercer trimestre, se continuó con capturar y/o gestionaron 3.872.127 ha de imágenes del área del territorio continental del país e incorporaron en el Banco Nacional de Imágenes, a escalas y temporalidad requerida para fines catastrales. 91 municipios se abarcaron de manera parcial o total, de los departamentos Arauca, Bolívar, Caldas, Caquetá, Casanare, Cundinamarca, Huila, Meta, Tolima, Vichada.</t>
  </si>
  <si>
    <t>La meta se cumplió en el periodo  pasado. Durante el cuarto trimestre, los municipios trabajados a nivel urbano fueron Susa, Guacheta, Nemocón, Cogua, Tabio, Gachetá, Ubalá, Guasca, La Calera, Sasaima, Bojacá, Tena, Madrid, Cota, Utica, La Vega, Zipacón, San Francisco, El Rosal, Pacho, Yacopí, Caparrapí, Villagomez y San Cayetano. Para rural fueron Cabuyaro, Cravo Norte, Hato Corozal, La Primavera, Mapiripán, Puerto Carreño, Puerto Lleras, Puerto López, Sácama, San Martín, Támara, Tame, Tauramena, Villanueva, Hato Corozal, Paz de Ariporo, Yopal, Puerto Carreño, San Carlos, San Marcos y PNN Nudo Paramillo.</t>
  </si>
  <si>
    <t>Se verifican los registros de ingreso a la base de datos de imágenes, y el resumen del trimestre en hectáreas y por municipios.</t>
  </si>
  <si>
    <t>Se observa en las evidencias durante el tercer trimestre, se continuó con capturar y/o gestionaron 3.872.127 ha de imágenes del área del territorio continental del país e incorporaron en el Banco Nacional de Imágenes, a escalas y temporalidad requerida para fines catastrales</t>
  </si>
  <si>
    <t>Se verifica en las evidencias durante el cuarto trimestre, se continuó con capturar y/o gestionaron 1.944.273ha de imágenes del área del territorio continental del país e incorporaron en el Banco Nacional de Imágenes, a escalas y temporalidad requerida para fines catastrales, evidenciando el cumplimiento de la meta establecida para el trimestre.</t>
  </si>
  <si>
    <t xml:space="preserve">Se observa que se capturaron 745.520,25 ha de imágenes con avión, 9.710,17 ha con drones, con la FAC se gestionaron 140.682,41 ha, adicional se adquirieron por medio de contratos 1’281.532,65 ha, para un total en el primer trimestre del año de 2’177.445,480 ha de imágenes capturadas y/o gestionadas, dando así cumplimiento a la meta programada para este periodo.  </t>
  </si>
  <si>
    <t xml:space="preserve">Se observa que se capturaron 1’223.443,15 ha de imágenes con avión, 7.341 ha con drones, con el ejercito 2’405.316,05 ha, con DIMAR se gestionaron 446.737,36 ha y con las Fuerzas Militares se gestionaron 5’705.721,65 ha, para un total en el segundo trimestre del año de 9’788.559,21 ha de imágenes capturadas y/o gestionadas dando así cumplimiento a la meta programada para este periodo.  </t>
  </si>
  <si>
    <t xml:space="preserve">Se observa que se capturaron 2’401.776,  ha de imágenes con avión, 17.923,67 ha con drones, con entidades externas (FFMM) 831.720,66 ha y adquisiciones compra Precálculo Órdenes 90980 y 90982 se capturaron 620.706,66 ha, para un total en el tercer trimestre del año de 3’872.126,99 ha de imágenes capturadas y/o gestionadas, para los departamentos de Arauca, Bolívar, Caldas, Caquetá, Casanare, Cundinamarca, Huila, meta, Tolima y Vichada, dando así cumplimiento a la meta programada para este periodo.  Se observa que a la fecha se han capturado en total 15’838.131,68 ha de imágenes del área del territorio continental del país.  </t>
  </si>
  <si>
    <t>Se observa que se capturaron 1’932.697,5 ha de imágenes con avión, 11.575,3 ha con drones, para un total en el cuarto trimestre del año de 1’944.272,801 ha de imágenes capturadas y/o gestionadas, para los departamentos de Vichada, Casanare, Arauca, Meta, Cundinamarca, Córdoba, Sucre, dando así cumplimiento a la meta programada para este periodo.</t>
  </si>
  <si>
    <t xml:space="preserve">Información cartográfica producida por terceros, oficializada </t>
  </si>
  <si>
    <t>Oficializar e integrar la información cartográfica producida por terceros, de acuerdo con la demanda y entrega de productos programados en el marco de los contratos (urbano y rural).</t>
  </si>
  <si>
    <t>Informes de validación y/o actas de oficialización y/o Bases de datos y/o Reporte Excel</t>
  </si>
  <si>
    <t>Información cartográfica producida por terceros, oficializada</t>
  </si>
  <si>
    <t>Durante el primer trimestre se oficializaron e integraron 619.623,66ha de información cartográfica producida por terceros, de Orto100-Orto50-MDT5, correspondiente a los municipios El Peñón, Altos Del Rosario (Bolívar), Padilla, Mercaderes (Cauca), Tamalameque, San Diego, Manaure Balcon Del Cesar (Cesar), Momil (Córdoba), Topaipí (Cundinamarca), Aracataca (Magdalena), Leiva (Nariño), San Miguel (Putumayo), Tolú Viejo, Palmito (Sucre) y Pradera (Valle del Cauca).</t>
  </si>
  <si>
    <t>Durante el segundo trimestre se oficializaron e integraron 3.375.666,57ha de información cartográfica producida por terceros, de Carto10000-1000, Orto100-50-20-10 y MDT10-5-1, correspondiente a 35 municipios Meta, Bolívar, Boyacá, Casanare, Cauca, Cesar, Córdoba, Cundinamarca, Guajira, Magdalena, Putumayo, Risaralda y Sucre, con cobertura parcial o total.</t>
  </si>
  <si>
    <t xml:space="preserve">Durante el tercer trimestre, se oficializó e integró la información cartográfica producida por terceros de 19.644.227 ha, de acuerdo con la demanda y entrega de productos programados en el marco de los contratos (urbano y rural). Más de 33 municipios de los departamentos de Arauca, Atlántico, Bolívar, Boyacá, Caquetá, Cauca, Cesar, Córdoba, Magdalena, Nariño, Norte De Santander, Putumayo, Sucre y varios, logrando así el cumplimiento de la meta anual._x000D_
</t>
  </si>
  <si>
    <t>La meta se cumplió en el periodo  pasado. Durante el cuarto trimestre se trabajo en la validación de los siguientes  municipios: Valle del Guamuez, Boavita, Cajibio, Mercaderes y El Paujil.</t>
  </si>
  <si>
    <t>Se verifican los "Informes de validación: Ortoimagen" producidos durante el primer trimestre del 2022 y el resumen del trimestre en hectáreas y por municipios.</t>
  </si>
  <si>
    <t xml:space="preserve">Se observa en las evidencias durante el tercer trimestre, se oficializó e integró la información cartográfica producida por terceros de 19.644.227 ha, de acuerdo con la demanda y entrega de productos programados en el marco de los contratos (urbano y rural). </t>
  </si>
  <si>
    <t xml:space="preserve">Se verifica en las evidencias durante el cuarto trimestre se oficializó e integró la información cartográfica producida por terceros de 1.308.670 ha de acuerdo con la demanda y entrega de productos programados en el marco de los contratos (urbano y rural), evidenciando el incumplimiento de la meta establecida para el trimestre._x000D_
_x000D_
</t>
  </si>
  <si>
    <t xml:space="preserve">Se evidencia que para el mes de enero se oficializaron e integraron 229.964,06 ha de información cartográfica producida por terceros, de igual manera para el mes de febrero se oficializaron e integraron 88.323,77 ha y para el mes de marzo 301.335,83 ha, lo cual corresponde a un total de 619.623,66 ha de información cartográfica producida por terceros, de Orto100-Orto50-MDT5, para diferentes municipios, sin embargo la meta programada para el primer trimestre fue de 1’500.000 ha oficializadas e integradas.  Por lo anterior no se alcanzó a dar cumplimiento con la meta para el periodo evaluado.  </t>
  </si>
  <si>
    <t xml:space="preserve">Se evidencia que para el mes de abril se oficializaron e integraron 307.634,10 ha de información cartográfica producida por terceros, de igual manera para el mes de mayo se oficializaron e integraron 585.639,09 ha y para el mes de junio 2’482.393,38 ha, lo cual corresponde a un total de 3’375.396,57 ha de información cartográfica producida por terceros, de Carto10000-1000, Orto100-50-20-10 y MDT10-5-1, para diferentes municipios de los departamentos de (Bolívar, Boyacá, Casanare, Cauca, Cesar, Córdoba, Cundinamarca, Guajira, Magdalena, Putumayo, Risaralda y Sucre), logrando cumplir con la meta programada para el periodo evaluado.  </t>
  </si>
  <si>
    <t xml:space="preserve">Se evidencia que para el mes de julio se oficializaron e integraron 72.626,91 ha de información cartográfica producida por terceros, de igual manera para el mes de agosto se oficializaron e integraron 19.570.752,28 ha y para el mes de septiembre 848,13 ha, observando que para el tercer trimestre del año 2022 se han oficializado e integrado 19’644.227,32 ha de información cartográfica producida por terceros, de Carto10000-1000, Orto100-50-20-10 y MDT10-5-1, para diferentes municipios de los departamentos de (Arauca, Atlántico, Bolívar, Boyacá, Caquetá, Cauca, Cesar, Córdoba, Magdalena, Nariño, Norte de Santander, Putumayo y Sucre), logrando cumplir con la meta programada para el periodo evaluado.  </t>
  </si>
  <si>
    <t xml:space="preserve"> Se evidencia que para el mes de octubre se oficializaron e integraron 953.062,44 ha de información cartográfica producida por terceros, de igual manera para el mes de noviembre se oficializaron e integraron 10.976,92 ha y para el mes de diciembre 344.630,06 ha, observando que para el cuarto trimestre del año 2022 se han oficializado e integrado 1’308.669,421 ha de información cartográfica producida por terceros, de Carto10000-1000, Orto100-50-20-10 y MDT10-5-1, para diferentes municipios de los departamentos de (Cesar, Magdalena, Nariño, Sucre, Caquetá, Cauca, Bolívar, Putumayo, Arauca, Córdoba, Risaralda, Cundinamarca, Antioquia, Boyacá, Huila, Tolima, Valle, Meta), sin embargo no se logra el cumplimiento de la mesta establecida para el trimestre.</t>
  </si>
  <si>
    <t>Servicios de información geográfica, geodésica y cartográfica</t>
  </si>
  <si>
    <t xml:space="preserve">Preservar y disponer el archivo histórico de rollos de negativos de película de fotografía aérea </t>
  </si>
  <si>
    <t>Reporte Excel y/o PDF</t>
  </si>
  <si>
    <t>Productos disponibles (fotografías disponibles)</t>
  </si>
  <si>
    <t>Durante el primer trimestre se preservó y dispuso el archivo histórico de 6243 rollos de negativos de película de fotografía aérea</t>
  </si>
  <si>
    <t xml:space="preserve">Durante el segundo trimestre se preservó y dispuso el archivo histórico de 4.416 rollos de negativos de película de fotografía aérea. </t>
  </si>
  <si>
    <t xml:space="preserve">Durante el tercer trimestre se preservó y dispuso el archivo histórico de 6.223 rollos de negativos de película de fotografía aérea. </t>
  </si>
  <si>
    <t>Durante el cuarto trimestre se preservó y dispuso el archivo histórico de 3.850 rollos de negativos de película de fotografía aérea. Esto debido a que dos de los tres equipos disponibles presentaron fallas a lo largo del año.</t>
  </si>
  <si>
    <t>Se verifica informe de a febrero y marzo 2022 de la preservación y disposición del archivo histórico de fotografía aérea</t>
  </si>
  <si>
    <t xml:space="preserve">Se observa en las evidencias durante el tercer trimestre se preservó y dispuso el archivo histórico de 6.223 rollos de negativos de película de fotografía aérea, sin embargo, se da un concepto favorable, ya que en los anteriores trimestres se superó la meta en la realización de diagnósticos en un 104.85%.  _x000D_
_x000D_
</t>
  </si>
  <si>
    <t>Se verifica las evidencias durante el cuarto trimestre donde se preservó y dispuso el archivo de 3.850 rollos de negativos de película de fotografía, evidenciando el incumplimiento de la meta establecida para el trimestre.</t>
  </si>
  <si>
    <t xml:space="preserve">Para el primer trimestre del año 2022 se escanearon 6.243 fotografía análogas, dando cumplimiento a la meta programada.  </t>
  </si>
  <si>
    <t xml:space="preserve">Se observa que la meta programada para el segundo trimestre del año 2022, es realizar el escáner de 6.900 fotografías análogas.  En el mes de abril el proceso realizó el escáner de 696 fotografías análogas, en mayo 1.822 y en junio se escanearon 1.898 fotografía, obteniendo un total de 4.416 fotografías análogas escaneadas, evidenciando que no se alcanzó a cumplir con la meta.  Sin embargo, se da un concepto favorable, ya que en el primer trimestre se superó la meta en un 271%.  </t>
  </si>
  <si>
    <t xml:space="preserve">Se observa que la meta programada para el tercer trimestre del año 2022, es realizar el escáner de 6.900 fotografías análogas.  En el mes de julio el proceso realizó el escáner de 1.922 fotografías análogas, en agosto 2.346 y en septiembre se escanearon 1.955 fotografía, obteniendo un total de 6.223 fotografías análogas escaneadas, evidenciando que no se alcanzó a cumplir con la meta.  Sin embargo, se da un concepto favorable, ya que en el primer trimestre se superó la meta en un 271%.  A la fecha se lleva un avance total de 16.882 fotografías análogas escaneadas, lo que equivale al 73.40% de la meta programada para la vigencia 2022.  </t>
  </si>
  <si>
    <t>Se observa que la meta programada para el cuarto trimestre del año 2022, es realizar el escáner de 6.900 fotografías análogas.  En el mes de octubre el proceso realizó el escáner de 1.400 fotografías análogas, en noviembre 1.400 y en diciembre se escanearon 1.050 fotografías, obteniendo un total de 2.850 fotografías análogas escaneadas, evidenciando que no se alcanzó a cumplir con la meta.</t>
  </si>
  <si>
    <t>Gestión Geodésica</t>
  </si>
  <si>
    <t>Datos de gravedad procesados y dispuestos</t>
  </si>
  <si>
    <t>Integración de la información geográfica nacional a través de Colombia en Mapas como portal único de información geográfica nacional</t>
  </si>
  <si>
    <t xml:space="preserve">Realizar el establecimiento Red de gravedad Absoluta para Colombia IGAC-SGC-BGI. </t>
  </si>
  <si>
    <t>Estaciones gravimétricas</t>
  </si>
  <si>
    <t>Durante el primer triestre, se llevó a cabo la medición de 26 vértices, para luego ser procesados e integrados en la Red de gravedad Absoluta para Colombia IGAC-SGC-BGI,los cuales corresponden a los municipios de: 5 Bogotá, con dos Cartagena, y con 1 cada uno de los siguientes municipios Aguachica, Buenaventura, Cajicá, Cali, Florencia, Honda, Ibagué, La Plata, Manizales, Medellín, Montería, Pasto, Piedecuesta, Popayán, Santa Marta, Sincelejo,  Tunja, Valledupar y Villavicencio.</t>
  </si>
  <si>
    <t>Durante segundo trimestre, se realizó la captura de coordenadas de las estaciones relativas de gravedad, mediante estación total y equipos GNSS, localizadas en los municipios de Buenaventura, Bogotá - IGAC, Cali, Medellín, Popayán, Montería, Sincelejo y Aguachica.</t>
  </si>
  <si>
    <t>Durante el tercer trimestre, Se realizó el procesamiento y cálculo de la información GNSS de las estaciones absolutas de gravedad localizadas en los municipios de Medellín (MEDE-01), Montería (MONT-01), Sincelejo (SINC-01), Aguachica (AGCA-01), IGAC-Sede Central (IGAC-01), Buenaventura (BUEN-02), Cali (CALI-01), Popayán (POPA-01) y Observatorio Astronómico Nacional (OANH).</t>
  </si>
  <si>
    <t xml:space="preserve">Durante el  cuarto trimestre, se realizó la publicación de información de gravedad y localización de 25 vértices de la Red de Gravedad Absoluta para Colombia en el portal de Colombia en Mapas, logrando el cumplimiento de la meta </t>
  </si>
  <si>
    <t>Se verifica el registro con los 26 vértices y se aclara con el proceso que está pendiente procesar y disponer los datos en la red de gravedad Absoluta para su ejecución.</t>
  </si>
  <si>
    <t>Se observa en las evidencias durante el tercer trimestre, se realizó el procesamiento y cálculo de la información GNSS en 9 estaciones absolutas de gravedad localizadas en los municipios, sin embargo, se da un concepto favorable, pero se recomienda tener en cuenta ya que en los anteriores trimestres no se superó la meta en la realización de diagnósticos en un total 69% y deberíamos llevar al corte de este trimestre un 100%</t>
  </si>
  <si>
    <t xml:space="preserve">Se verifica en las evidencias durante el cuarto trimestre, se realizó el procesamiento y cálculo de la información GNSS en 25 estaciones absolutas de gravedad localizadas en los municipios, evidenciando el cumplimiento de la meta establecida para el trimestre._x000D_
</t>
  </si>
  <si>
    <t xml:space="preserve">Se evidencia la medición de 26 vértices, para diferentes municipios de 17 departamentos, sin embargo, no se cumple con la meta programada ya que no se han procesado e integrado en la Red de Gravedad Absoluta para Colombia.  </t>
  </si>
  <si>
    <t xml:space="preserve">Se observa que se realizó la captura de coordenadas de estaciones relativas de gravedad, sin embargo, para el segundo trimestre del año no se programó meta.  </t>
  </si>
  <si>
    <t xml:space="preserve">Se observa que para el tercer trimestre del año el proceso realizó el procesamiento y cálculo de información GNSS de las estaciones de gravedad localizadas en los municipios de Buenaventura (BUEN-02), Cali (CALI-01), Popayán (POPA-01), Aguachica (AGCA-01), Sede Central (IGAC-01), Medellín (MEDE-01), Montería (MONT-01), Sincelejo (SINC-01) y Observatorio Astronómico Nacional (OANH), dando cumplimiento a la meta programada para este periodo, a la fecha el proceso lleva un avance de esta actividad del 50%.  </t>
  </si>
  <si>
    <t xml:space="preserve">Se observa que para el cuarto trimestre del año el proceso realizó el procesamiento y cálculo de información GNSS de las estaciones de gravedad localizadas en los municipios de Aguachica (AGCA-01), Buenaventura (BUEN-02), Cali (CALI-01), Cartagena (CART-01), Cartagena (CMAV), Florencia (FLORE-01), Bogotá (GUAD-01), Honda (HOND-01), Ibague (IBAG-01), Bogotá (IGAC-01), La Plata (LAPL-01), Manizales (MANZ-01), Medellín (MEDE-01), Montería (MONT-01), Bogotá (OANH-01), Pasto (OVSC), Popayán (POPA-01), Bogotá (SGC-01), Piedecuesta (PIED-02), Sincelejo (SINC-01), Santa Marta (SMTA-01), Tunja (TUNJ-01),Cajica (UMNG-01), Valledupar (VALL-01), Villavicencio (VIVI-01), Bogotá (9801-95), Honda (9802-95), Cartagena (9803-95), dando cumplimiento a la meta programada para este periodo. </t>
  </si>
  <si>
    <t>Realizar el análisis de técnicas geodésicas alternativas para el apoyo a la generación de productos cartográficos, dentro del cual se contemple propuesta de acciones para su implementación.</t>
  </si>
  <si>
    <t>Documento</t>
  </si>
  <si>
    <t>Documentos técnicos</t>
  </si>
  <si>
    <t>Durante el primer trimestre, se avanzó en las siguientes actividades: realizar el análisis de técnicas geodésicas alternativas para el apoyo a la generación de productos cartográficos, se elaboró la estructuración general del documento, acompañado de un avance en los ítems de Introducción, objetivos y alcance; y la incorporación de marco teórico correspondiente a la metodología de NTRIP, además, de su alineación con el Centro de Control.</t>
  </si>
  <si>
    <t>Durante segundo trimestre, se avanzó en el análisis de información y la incorporación de los antecedentes correspondientes a las metodologías RTK, VRS,  NTRIP y PPP en el documento sobre análisis de técnicas geodésicas alternativas para el apoyo a la generación de productos cartográficos y asimismo, se ajustaron los objetivos general y específicos.</t>
  </si>
  <si>
    <t>Durante el tercer trimestre, se incorporaron casos de uso para las Metodologías PPP y VRS en actividades de captura de información con una descripción de la infraestructura y resultados obtenidos.</t>
  </si>
  <si>
    <t>Durante el cuarto trimestre, se finalizó la elaboración del documento ANÁLISIS  DE TÉCNICAS GEODÉSICAS ALTERNATIVAS PARA EL APOYO A LA GENERACIÓN DE PRODUCTOS CARTOGRÁFICOS</t>
  </si>
  <si>
    <t>Se verifica registro con los avances en el documento de análisis de técnicas geodésicas</t>
  </si>
  <si>
    <t>Se observa en las evidencias durante el tercer trimestre, en el documento de word análisis de técnicas geodésicas alternativas para el apoyo a la generación de productos cartográficos. Sin embargo, no se tiene en cuenta ya que no hay meta para este periodo</t>
  </si>
  <si>
    <t>Se verifica en las evidencias durante el cuarto trimestre, en el documento de word análisis de técnicas geodésicas alternativas para el apoyo a la generación de productos cartográficos el cumplimiento de la meta establecida para el trimestre.</t>
  </si>
  <si>
    <t xml:space="preserve">Se observa documento borrador sobre el Análisis de técnicas Geodésicas Alternativas para el Apoyo a la Generación de Productos Cartográficos, sin embargo, no se tiene meta programada para el primer trimestre del año 2022.  </t>
  </si>
  <si>
    <t xml:space="preserve">Se observa documento borrador sobre el Análisis de técnicas Geodésicas Alternativas para el Apoyo a la Generación de Productos Cartográficos, sin embargo, no se tiene meta programada para el segundo trimestre del año 2022.  </t>
  </si>
  <si>
    <t xml:space="preserve">Se observa que se avanzó en el documento sobre el Análisis de técnicas Geodésicas Alternativas para el Apoyo a la Generación de Productos Cartográficos, sin embargo, no se tiene meta programada para el tercer trimestre del año 2022.  </t>
  </si>
  <si>
    <t>Se observa que el documento sobre el Análisis de técnicas Geodésicas Alternativas para el Apoyo a la Generación de Productos Cartográficos, ha sido actualizado en su contenido de modo que se convierte en una herramienta útil para el apoyo a la generación de productos cartográficos.</t>
  </si>
  <si>
    <t>Marco de Referencia Geodésico Nacional</t>
  </si>
  <si>
    <t xml:space="preserve">Definir e implementar, conforme al alcance, estrategia para avanzar en la actualización del modelo geoidal para Colombia. </t>
  </si>
  <si>
    <t>Documento  y/o Base de datos y/o Reporte Excel</t>
  </si>
  <si>
    <t>Durante el primer trimestre, se avanzó en las siguientes actividades: Definición de la estrategia para avanzar en la actualización del modelo geoidal para Colombia, Revisión, organización y estandarización de la información gravimétrica de fuentes externas como BGI y ANH; y se inicio la creación de una GBD para la consolidación de la información gravimétrica de fuentes externas.</t>
  </si>
  <si>
    <t>Durante el segundo trimestre, se avanzó en el 20%, logrando, la finalización del proceso de diagnóstico y estandarización de la información gravimétrica, vigencia 2019, la determinación del desplazamiento del datum vertical y compensación de las redes verticales de Colombia y la elaboración Base de datos gravimétricos para el Modelo Geoidal Colombiano.  Asimismo, se inició el desarrollo para la implementación de los software de GRAVSOFT y GROOPS para la determinación matemática del modelo Geoidal para Colombia y se avanzó en la obtención de resultados de la prueba piloto gravimétrica.</t>
  </si>
  <si>
    <t>Durante el tercer trimestre, se definió la metodología para la implementación del modelo geoidal (Teoría de Molodensky), los algoritmos y los procesos computacionales para el manejo del software Asimismo, se finalizó la elaboración un script en ArcGIS para el cargue masivo de datos gravimétricos a la GDB del modelo Geoidal. Se continúa con la implementación de los programas computacionales de GRAVSOFT y GROOPS para el modelamiento regional del geoide;se estructuró la información del proyecto piloto para GRAVSOFT y se realizaron los cálculos de correcciones topográficas y el cálculo de las anomalías simples de Bouguer y las diferentes correcciones e insumos de fuentes para el área piloto. Se finalizó el ajuste la base de datos para el modelo Geoidal.</t>
  </si>
  <si>
    <t>Durante el cuarto trimestre, se finalizó el  documento técnico general del modelo geoidal colombiano 2022. De otra parte, se realizó la  elaboración de mapas de anomalías y ondulación geoidal (prueba piloto).</t>
  </si>
  <si>
    <t xml:space="preserve">Se verifica en los registros aportados, los documentos diagnósticos de definición e implementación, para la estrategia de actualización del modelo geoidal para Colombia, con la descripción realizada por el proceso._x000D_
Pero no coincide con la ejecución reportada. </t>
  </si>
  <si>
    <t xml:space="preserve">Se observa en las evidencias durante el tercer trimestre, en los diferentes documentos   donde se definió la metodología para la implementación del modelo geoidal (Teoría de Molodensky), los algoritmos y los procesos computacionales para el manejo del software, así mismo, se finalizó la elaboración un script en ArcGIS para el cargue masivo de datos gravimétricos a la GDB del modelo Geoidal. Se continúa con la implementación de los programas computacionales de GRAVSOFT y GROOPS para el modelamiento regional del geoidese estructuró la información del proyecto piloto para GRAVSOFT y se realizaron los cálculos de correcciones topográficas y el cálculo de las anomalías simples de Bouguer y las diferentes correcciones e insumos de fuentes para el área piloto. </t>
  </si>
  <si>
    <t>Se verifica la evidencia durante el cuarto trimestre, en el documento técnico del modelo Geoidal colombiano 2022, el avance en la actualización del modelo geoidal para Colombia, evidenciando el cumplimiento de la meta establecida para el trimestre.</t>
  </si>
  <si>
    <t xml:space="preserve">Se observa el avance de los documentos técnicos “Propuesta de campaña de campo para realizar la conexión de la red gravimétrica de orden cero”, “Caracterización de la información geodésica, gravimétrica y de nivelación existente en el IGAC”, “Inventario documentación gravimétrica” y se realizó el cronograma del modelo geoidal para Colombia, con el fin de avanzar en su actualización, obteniendo un avance del 30% para el primer trimestre del año 2022.  </t>
  </si>
  <si>
    <t xml:space="preserve">Se observa el avance en la elaboración de la base de datos gravimétricos para el Modelo Geoidal Colombiano.  Adicionalmente se culminó el proceso de diagnóstico y estandarización de la información gravimétrica.  De acuerdo a lo anterior, el proceso no alcanzó a cumplir la meta programada para el segundo trimestre del año, sin embargo, se da concepto favorable ya que en el acumulado para el I semestre de 2022, van al día.  </t>
  </si>
  <si>
    <t xml:space="preserve">Para el tercer trimestre del año 2022, se evidencian como soportes los documentos sobre “Caracterización de la información geodésica, gravimétrica y de nivelación existente en el IGAC”, las “Especificaciones Técnicas de la Base de Datos diseñada para la generación del Modelo Geoidal”, el “Documento Técnico del modelo Geoidal Colombiano 2022”, el documento con información de los detalles del programa HARMEXP.  De acuerdo a lo anterior, se da el cumplimiento a la meta programada para este periodo.  </t>
  </si>
  <si>
    <t xml:space="preserve">Para el cuarto trimestre del año 2022, se evidencia como soporte “Documento Técnico Del Modelo Geoidal colombiano 2022” con información de los detalles del programa HARMEXP.  De acuerdo a lo anterior, se da el cumplimiento a la meta programada para este periodo.  </t>
  </si>
  <si>
    <t xml:space="preserve">Establecer, poner en operación y validar estaciones CORS en los municipios priorizados,  y realizar su respectivo monitoreo, procesamiento y disposición </t>
  </si>
  <si>
    <t>Actas de instalación</t>
  </si>
  <si>
    <t>Estaciones de operación continua</t>
  </si>
  <si>
    <t>Durante el primer trimestre se materializaron 9 estaciones geodésicas ubicadas en los municipios de:  Pinilos y Norosí (Bolívar),Curumaní,  Agustín Codazzi (Cesar), Patía, Argelia y Santa Rosa (Cauca) y Cumbitara, Magüi (Nariño).</t>
  </si>
  <si>
    <t>Durante el segundo semestre, se materializaron 11 estaciones de operación continua  CORS en los municipios de: Majagual (Sucre), Trinidad (Casanare), Santa Rosa del Sur (Bolívar) , Primavera (Vichada),Topaipí (Cundinamarca) y Colón, Orito, Puerto Guzmán (Putumayo), San Luis de Cubarral, Puerto Gaitán (Meta) y Garzón (Huila)</t>
  </si>
  <si>
    <t>Durante el tercer trimestre, se materializaron 2 estaciones de operación continua CORS en los municipios de: Tres Matas (Vichada) y Mesetas (Meta).  Es preciso mencionar que el trabajo en campo se compone de llevar a cabo tanto materializaciones como mantenimientos a las estaciones de operación continua, es así como se priorizó durante el trimestre dejar activas aquellas estaciones que requerían mantenimiento. Igualmente, se cuenta con la planeación de la materialización de estaciones de operación continua para el próximo trimestre.</t>
  </si>
  <si>
    <t xml:space="preserve"> Durante el cuarto trimestre, se avanzó en la materialización de  4 estaciones de los municipios de La Plata (Huila), Cabuyaro (Meta), San José de Fragua (Caquetá) y  Málaga (Santander). No se alcanzo a cumplir la meta debido a que los Prestadores de Servicios no suministraron los equipos GNSS y accesorios oportunamente.</t>
  </si>
  <si>
    <t>se verifican las actas de instalación de estación de operación continuas.</t>
  </si>
  <si>
    <t>Se observa en las evidencias durante el tercer trimestre, donde se materializaron 2 estaciones de operación continua CORS en los municipios, no se dio cumplimiento a la meta programada para el tercer trimestre del año (10 documentos de diagnósticos).</t>
  </si>
  <si>
    <t>Se verifica en las evidencias durante el cuarto trimestre, donde se materializaron 4 estaciones de operación continua CORS en los municipios, no se dio cumplimiento a la meta programada para el trimestre del año (7 documentos de diagnósticos), evidenciando el incumplimiento de la meta establecida para el trimestre.</t>
  </si>
  <si>
    <t xml:space="preserve">Se observa que, para el primer trimestre del año 2022, se materializaron nueve (9) estaciones geodésicas ubicadas en los municipios de (Agustín Codazzi, Argelia, Cumbitara, Curumaní, Maguí, Norosí, Patía, Pinillos y Santa Rosa.  Cumpliendo con la meta programada para el periodo evaluado.  </t>
  </si>
  <si>
    <t xml:space="preserve">Se observa que, para el segundo trimestre del año 2022, se materializaron once (11) estaciones geodésicas ubicadas en los municipios de San Luis de Cubarral y Puerto Gaitán (Meta), Colón, Puerto Guzmán y Orito (Putumayo),  Topaipí (Cundinamarca), Primavera (Vichada), Majagual (Sucre), Trinidad (Casanare), Santa Rosa del Sur (Bolívar)y Garzón (Huila), cumpliendo con la meta programada para el periodo evaluado.  </t>
  </si>
  <si>
    <t xml:space="preserve">Se observa que, para el tercer trimestre del año 2022, se materializaron dos (2) estaciones geodésicas ubicadas en los municipios de Mesitas (Meta) y Tres Matas (Vichada).  Por lo anterior, no se dio cumplimiento a la meta programada para el periodo evaluado.  </t>
  </si>
  <si>
    <t xml:space="preserve">Se observa que, para el cuarto trimestre del año 2022, se materializaron cuatro (4) estaciones geodésicas ubicadas en los municipios de Cabuyaro (Meta), La Plata (Huila), Malaga (Santander), San José del Fragua (Caquetá).  Por lo anterior, no se dio cumplimiento a la meta programada para el periodo evaluado.  </t>
  </si>
  <si>
    <t>Realizar el mantenimiento de como mínimo el 30% de las estaciones CORS administradas por el IGAC, así como realizar el seguimiento y monitoreo de las existentes.</t>
  </si>
  <si>
    <t>Reporte Excel de  mantenimiento y/o Formato de mantenimiento</t>
  </si>
  <si>
    <t xml:space="preserve">Durante el primer trimestre, se llevó a cabo mantenimiento de la estación geodésica a través de trabajo de campo del municipio de Puerto Lleras (Meta) (PULE). Asimismo, se llevó a cabo el mantenimiento remoto a 19 estaciones permanentes de operación continua correspondientes a los municipios de los departamentos de Caldas, Bolívar, Valle Del Cauca (2), Amazonas, Nariño (2), Magdalena, Antioquia, Casanare, Vichada, Cesar, Cauca, Cundinamarca (2), Córdoba, San Andrés, Archipiélago de San Andrés, Providencia Y Santa Catalina, Meta (1).  </t>
  </si>
  <si>
    <t>Durante el segundo trimestre, se llevó a cabo mantenimiento de la estación geodésica a través de trabajo de campo del municipio de Barranquilla (Atlántico) (BQLA). Asimismo, se llevó a cabo el mantenimiento remoto a 11 estaciones permanentes de operación continua correspondientes a los municipios de Arauca, Arauquita, Cartagena, Colombia, Florencia, Santa Rosalía, Sincelejo, Bogotá (2), Zambrano y Ovejas. Por lo anterior, se logró el cumplimiento de la meta.</t>
  </si>
  <si>
    <t>Durante el tercer trimestre, se  continuó con llevar a cabo mantenimientos de las estaciones geodésicas a 17 estaciones permanentes de operación continua correspondientes a los municipios de  Curumaní, Pinillos, Puerto Berrio, Pamplona, San Onofre, Ibagué, Pasto, Caucacia, Tarazá, El Bagre, Valledupar, SUAN, Magüí Payán, Bucaramanga, Riohacha, Magangue y Suárez.</t>
  </si>
  <si>
    <t>La meta se cumplió en el primer trimestre. Durante el cuarto trimeste se realizaron mantenimientos en: Quibdó, Inirida, Puerto Berrio, Bucaramanga, Aguachica, Valledupar y Zambrano.</t>
  </si>
  <si>
    <t>Se verifican los registros de mantenimiento de las estaciones.</t>
  </si>
  <si>
    <t>23.	Se observa en las evidencias durante el tercer trimestre, se continuó con llevar a cabo mantenimientos de las estaciones geodésicas a 17 estaciones permanentes de operación continua correspondientes a los municipios.</t>
  </si>
  <si>
    <t>Se verifica en las evidencias durante el Cuarto trimestre, se continuó con llevar a cabo mantenimientos de las estaciones geodésicas a 7 estaciones permanentes de operación continua correspondientes a los municipios, evidenciando el cumplimiento de la meta establecida para el trimestre.</t>
  </si>
  <si>
    <t xml:space="preserve">Se evidencia documento donde se describe el mantenimiento realizado remotamente a diecinueve (19) estaciones geodésicas para los municipios de Aguachica, Barrancabermeja, Cali, Cartagena, Fúquene, La Calera, La Dorada, Leticia, Montería, Popayán, Puerto Carreño, San Andrés, Santa Marta, Sonsón, Tumaco, Tuquerres, Villavicencio, Yopal y Zarzal.  Adicional se observa el formato con el mantenimiento realizado a la estación geodésica (PULE) por medio de trabajo de campo del municipio de Puerto Lleras – Meta, de acuerdo a lo anterior se avanzó en el mantenimiento para el primer trimestre del año 2022 en veinte (20) estaciones, dando cumplimiento a la meta programada para todo el año 2022.  </t>
  </si>
  <si>
    <t xml:space="preserve">Se evidencia documento donde se describe el mantenimiento realizado remotamente a once (11) estaciones geodésicas permanentes de operación continua para los municipios de _x000D_
Arauca, Arauquita, Cartagena, Colombia, Florencia, Santa Rosalía, Sincelejo, Bogotá (2), Zambrano y ovejas.  Adicional se observa el formato con el mantenimiento realizado a la estación geodésica (BQLA) por medio de trabajo de campo del municipio de Barranquilla – Atlántico, de acuerdo a lo anterior se avanzó en el mantenimiento para el segundo trimestre del año 2022 en doce (12) estaciones, dando cumplimiento a la meta programada para el periodo evaluado.  </t>
  </si>
  <si>
    <t xml:space="preserve">Se evidencia documento donde se describe el mantenimiento realizado remotamente a nueve (9) estaciones geodésicas permanentes de operación continua para los municipios de _x000D_
Bucaramanga, Curumaní, Magüí Payán, Pamplona, Pinillos, Puerto Berrio, San Onofre, SUAN y Valledupar.  Adicionalmente, se observan los formatos con el mantenimiento realizado a las estaciones geodésicas de CASI, EBPT Y TARZ (Antioquia), GGUE - Bolívar, IBAG – Tolima, PSTO – Nariño, RIOH – La Guajira, SUES - Cauca), por medio de trabajo de campo, de acuerdo a lo anterior se avanzó en el mantenimiento para el tercer trimestre del año 2022 en diecisiete (17) estaciones, dando cumplimiento a la meta programada para el periodo evaluado.  </t>
  </si>
  <si>
    <t xml:space="preserve">Se evidencia documento donde se describe el mantenimiento realizado remotamente a siete (7) estaciones geodésicas permanentes de operación continua para los municipios de Puerto Berrío – Antioquia, Inírida- Guainía, Quibdó – Choco, Valledupar – Cesar, Zambrano- Bolívar, Aguachica – Cesar, Bucaramanga – Santander, se observan los formatos con el mantenimiento realizado a las estaciones geodésicas, de acuerdo a lo anterior se avanzó en el mantenimiento para el cuarto trimestre del año 2022, dando cumplimiento a la meta programada para el periodo evaluado.  </t>
  </si>
  <si>
    <t>Procesar y disponer los archivos rinex de las estaciones de operación continua administradas e integradas por el IGAC.</t>
  </si>
  <si>
    <t>Reporte Excel y PDF publicación</t>
  </si>
  <si>
    <t>Archivos rinex procesados</t>
  </si>
  <si>
    <t>Durante el primer trimestre se logró procesar y disponer 4.469 archivos rinex de las estaciones de operación continua administradas e integradas por el IGAC.</t>
  </si>
  <si>
    <t>Durante el segundo trimestre se logró procesar y disponer 5.572 archivos rinex de las estaciones de operación continua administradas e integradas por el IGAC, para un total acumulado de 10.041 archivos RINEX</t>
  </si>
  <si>
    <t>Durante el tercer trimestre se logró procesar y disponer 6.172 archivos rinex de las estaciones de operación continua administradas e integradas por el IGAC, para un total acumulado de 16.213 archivos RINEX</t>
  </si>
  <si>
    <t xml:space="preserve">Durante el cuarto trimestre,  se generaron un total de 4.797 archivos RINEX, logrando el cumplimiento a la meta anual. </t>
  </si>
  <si>
    <t>Se verifican registros de producción de archivos rinex por día, durante el primer trimestre del 2022</t>
  </si>
  <si>
    <t>Se observa en las evidencias durante el tercer trimestre, se procesa y dispone 6.172 archivos rinex de las estaciones de operación continúa administradas e integradas por el IGAC.</t>
  </si>
  <si>
    <t>Se verifica en la evidencia durante el cuarto trimestre, se procesa y dispone 4.797 archivos rinex de las estaciones de operación continúa administradas e integradas por el IGAC, evidenciando el incumplimiento de la meta establecida para el trimestre.</t>
  </si>
  <si>
    <t xml:space="preserve">Se procesaron y dispusieron 1.554 rinex en el mes de enero, para febrero 1.440 y para el mes de marzo se procesaron 1.475 rinex, para un total de 4.469 archivo rinex procesados y dispuestos en el primer trimestre del año 2022, superando la meta programada para este periodo.  </t>
  </si>
  <si>
    <t xml:space="preserve">Se procesaron y dispusieron 1.767 rinex en el mes de abril, para mayo 1.897 y para el mes de junio se procesaron 1.908 rinex, para un total de 5.572 archivo rinex procesados y dispuestos en el segundo trimestre del año 2022, superando la meta programada para este periodo.  </t>
  </si>
  <si>
    <t>Se procesaron y dispusieron 2.018 rinex en el mes de julio, para agosto 1.993 y para el mes de septiembre se procesaron 2.161 rinex, para un total de 6.172 archivo rinex procesados y dispuestos en el tercer trimestre del año 2022, superando la meta programada para este periodo.</t>
  </si>
  <si>
    <t>Se procesaron y dispusieron 1.738 rinex en el mes de octubre, para noviembre 1.862 y para el mes de diciembre se procesaron 1.197 rinex, para un total de 4.797 archivo rinex procesados y dispuestos en el cuarto trimestre del año 2022, incumpliendo la meta programada para este periodo</t>
  </si>
  <si>
    <t>Procesar y disponer las coordenadas de estaciones activas del centro de procesamiento IGA del Sistema de Referencia Geocéntrico para las Américas (SIRGAS).</t>
  </si>
  <si>
    <t>Reporte Excel conteo datos semanas</t>
  </si>
  <si>
    <t>Reporte de ajuste de  coordenadas de estaciones elaborado</t>
  </si>
  <si>
    <t>Durante el primer trimestre, se procesaron y dispusieron las coordenadas de estaciones activas del centro de procesamiento IGA del Sistema de Referencia Geocéntrico para las Américas (SIRGAS), correspondiente a 13 Semanas procesadas 2188 - 2200.</t>
  </si>
  <si>
    <t>Durante el segundo trimestre, se procesaron y dispusieron las coordenadas de estaciones activas del centro de procesamiento IGA del Sistema de Referencia Geocéntrico para las Américas (SIRGAS), correspondiente a 13 Semanas procesadas 2201 - 2213.</t>
  </si>
  <si>
    <t>Durante el tercer trimestre, se procesaron y dispusieron las coordenadas de estaciones activas del centro de procesamiento IGA del Sistema de Referencia Geocéntrico para las Américas (SIRGAS), correspondiente a 13 Semanas procesadas 2214 - 2226.</t>
  </si>
  <si>
    <t>Durante el cuarto trimestre, se procesaron y dispusieron las coordenadas de estaciones activas del centro de procesamiento IGA del Sistema de Referencia Geocéntrico para las Américas (SIRGAS), correspondiente a 13 Semanas procesadas 2227 - 2239.</t>
  </si>
  <si>
    <t>Se verifica registro de estaciones procesadas por el centro de procesamiento IGA - IGAC para SIRGAS.</t>
  </si>
  <si>
    <t>Se observa en las evidencias durante el tercer trimestre, que se procesaron y dispusieron las coordenadas de estaciones activas del centro de procesamiento IGA del Sistema de Referencia Geocéntrico para las Américas (SIRGAS), correspondiente a 13 Semanas procesadas 2214 - 2226.</t>
  </si>
  <si>
    <t>Se verifica en la evidencia durante el cuarto trimestre, que se procesaron y dispusieron las coordenadas de estaciones activas del centro de procesamiento IGA del Sistema de Referencia Geocéntrico para las Américas (SIRGAS), correspondiente a 13 Semanas procesadas 2214 - 2226.</t>
  </si>
  <si>
    <t xml:space="preserve">Se observa en el documento soporte que se procesaron y dispusieron las coordenadas de estaciones activas del centro de procesamiento IGA del Sistema de Referencia Geocéntrico para las Américas (SIRGAS), así: en enero 4 semanas, febrero 4 semanas y para el mes de marzo 5 semanas, obteniendo para el primer trimestre del año 13 semanas procesadas correspondientes a 2188 – 2200.  </t>
  </si>
  <si>
    <t xml:space="preserve">Se observa en el documento soporte que se procesaron y dispusieron las coordenadas de estaciones activas del centro de procesamiento IGA del Sistema de Referencia Geocéntrico para las Américas (SIRGAS), así: en abril 4 semanas, mayo 4 semanas y para el mes de junio 5 semanas, obteniendo para el segundo trimestre del año 2022, trece (13) semanas procesadas correspondientes a 2201 – 2213.  </t>
  </si>
  <si>
    <t xml:space="preserve">Se observa en el documento soporte que se procesaron y dispusieron las coordenadas de estaciones activas del centro de procesamiento IGA del Sistema de Referencia Geocéntrico para las Américas (SIRGAS), así: en julio 4 semanas, agosto 4 semanas y para el mes de septiembre 5 semanas, obteniendo para el tercer trimestre del año 2022, trece (13) semanas procesadas correspondientes a 2214 – 2226.  Dando cumplimiento a la meta programada.  </t>
  </si>
  <si>
    <t>Se observa en el documento soporte que se procesaron y dispusieron las coordenadas de estaciones activas del centro de procesamiento IGA del Sistema de Referencia Geocéntrico para las Américas (SIRGAS), así: en octubre 4 semanas, noviembre 4 semanas y para el mes de diciembre 5 semanas, obteniendo para el cuarto trimestre del año 2022, trece (13) semanas procesadas correspondientes a 2230 – 2239.  Dando cumplimiento a la meta programada.</t>
  </si>
  <si>
    <t>Densificar (materialización, georreferenciación y cálculo) la red geodésica pasiva, de acuerdo con las prioridades.</t>
  </si>
  <si>
    <t xml:space="preserve">Reporte Excel y/o documento </t>
  </si>
  <si>
    <t xml:space="preserve">Vértices geodésicos </t>
  </si>
  <si>
    <t>Durante el primer trimestre se  realizó la inclusión de 6 nuevos vértices en la Red geodésica pasiva  de los municipios de (4) El Encanto (Amazonas) y (2) Guadalupe (Bogotá).  Asimismo, se realizó la la actualización de coordenadas correspondientes a 25 vértices antiguos de los municipios de: (2) Astrea (Cesar); (2) Zambrano, (1) San Jacinto, (1) San Juan Nepomuceno, (1) Villanueva, (2) Mahates (Bolívar); (1) Repelón (Atlántico).</t>
  </si>
  <si>
    <t>Durante el segundo trimestre se  incluyeron 62 nuevos vértices en la Red geodésica pasiva  correspondientes a 31 municipios de los departamentos de Amazonas, Guainía, Vaupés, Caldas, Quindío, Risaralda y Tolima, los cuales se encuentran disponibles en Colombia en mapas, logrando asì el cumplimiento de la meta.</t>
  </si>
  <si>
    <t>Durante el tercer trimestre se continuó con incluir 97 nuevos vértices en la Red geodésica pasiva  correspondientes a 23 municipios de los departamentos de Antioquia, Boyacá, Guainía, Nariño, Vichada, Risaralda, Valle del Cauca,  Meta y Chocó, los cuales se encuentran disponibles en Colombia en mapas.</t>
  </si>
  <si>
    <t>En el cuarto trimestre se incorporaron 386 nuevos vertices a la base de datos de vértices de la Red Pasiva así: Octubre de 2022: 89 vértices, Noviembre de 2022: 1 vértice y Diciembre de 2022: 296 vértices. En el documento de evidencia se relaciona la nomenclatura de los 386 vértices incorporados.</t>
  </si>
  <si>
    <t>Se verifica documento resumen del estado de la Red Pasiva, la descripción de los puntos geodésicos y la captura de la información del archivo gráfico.</t>
  </si>
  <si>
    <t>Se observa en las evidencias durante el tercer trimestre, se incluyó 97 nuevos vértices en la Red geodésica pasiva  correspondiente a 23 municipios.</t>
  </si>
  <si>
    <t xml:space="preserve">Se verifica las evidencias durante el cuarto trimestre, se incluyó 386 nuevos vértices en la Red geodésica pasiva se evidencia el cumplimiento de la meta establecida para el trimestre.  </t>
  </si>
  <si>
    <t xml:space="preserve">Se evidencia el cumplimiento de la meta programada para el primer trimestre del año realizando la incorporación de seis (6) vértices nuevos en la Red Geodésica Pasiva de los municipios de El Encanto (4 vértices) – Amazonas y Guadalupe (2 vértices) – Bogotá. Adicional se hizo la actualización de quince (15) vértices geodésicos en cinco proyectos de cálculo para los municipios de Puerto Rondón (2) - Arauca, San José de Fagua (1), El Paujil (1), Valparaíso (1), Montañita (1), El Doncello (1), Albania (1) del departamento de Caquetá, Piamonte (2) -Cauca, Barranca de Upía (2), Puerto Gaitán (1), Puerto López (1) del departamento de Meta y del municipio de Inza (1 vértice) – Cauca.  </t>
  </si>
  <si>
    <t xml:space="preserve">Se evidencia el cumplimiento de la meta programada para el segundo trimestre del año realizando la incorporación de (62) vértices en la Red Geodésica Pasiva para 31 municipios de los departamentos de (Amazonas, Caldas, Guainía, Quindío, Risaralda, Tolima y Vaupés), superando la meta programada para el periodo evaluado.  De acuerdo a lo anterior, se da cumplimiento a la meta programada en todo el año 2022.  </t>
  </si>
  <si>
    <t xml:space="preserve">Se evidencia el cumplimiento de la meta programada para el tercer trimestre del año realizando la incorporación de (97) vértices en la Red Geodésica Pasiva para 23 municipios de los departamentos de (Antioquia, Boyacá, Chocó, Meta, Nariño, Risaralda, Valle del Cauca y Vichada), superando la meta programada para el periodo evaluado.  De acuerdo a lo anterior, se da cumplimiento a la meta programada en todo el año 2022.  </t>
  </si>
  <si>
    <t>Se evidencia el cumplimiento de la meta programada para el tercer trimestre del año realizando la incorporación de (386) vértices en la Red Geodésica Pasiva para municipios de los departamentos de (Cundinamarca, Meta, Chocó, Cesar, Guainía, Risaralda, Valle del Cauca, Vichada), superando la meta programada para el periodo evaluado.  De acuerdo a lo anterior, se da cumplimiento a la meta programada en todo el año 2022</t>
  </si>
  <si>
    <t>Poner en funcionamiento el centro de control de la red geodésica nacional, así como realizar seguimiento y monitoreo</t>
  </si>
  <si>
    <t>Documento y/o Reporte Excel</t>
  </si>
  <si>
    <t>Centro de control de la red</t>
  </si>
  <si>
    <t>Durante el primer trimestre, se avanzó en el 25% de _x000D_
con la puesta en marcha, funcionamiento del Centro de Control Geodésico, seguimiento y monitoreo, a través de _x000D_
instalación de estaciones de operación continua, reuniones técnicas como parte de la implementación del Centro de Control.</t>
  </si>
  <si>
    <t>Se avanzó 40%, con la Integración y disposición de 207 estaciones que conforman la Red Activa (89 IGAC, 105 SGC, 4 EAAB, 5 CELSIA, 3 GALILEO y 1 SENA). Del total de 53 estaciones (25%) cuentan con servicios de tiempo real generando RINEX automáticos en versión 2.11.Se desarrolla un esquema automatizado para garantizar la visualización de los datos de las estaciones activas. Este código se implementa también en los cálculos automáticos de Bernese para la generación de series temporales diarias y semanales;se dispone de un módulo para el seguimiento de funcionamiento de los componentes no geodésicos (Baterías,alimentación fotovoltaica, paneles solares) de las 13 estaciones instaladas en el contrato con IGNFI-LEICA. Sitio en desarrollo del Centro de Control https://igac-cc.azurewebsites.net/</t>
  </si>
  <si>
    <t>Disponer en el Centro de Control 209 CORS de la Red Activa GNSS configuradas en diferentes servidores para la descarga de datos y se continua con el monitoreo de las mismas.Se han hecho 2 pruebas en campo en Bogotá, para comprobar el funcionamiento de las conexiones y las precisiones, evidenciando el correcto flujo de datos entre el Ctro.Ctrol.y los equipos implementados.Se continua,con las configuraciones en la generación de las series temporales que se van a disponer a los usuarios, para monitorear la estabilidad de las CORS integradas largo plazo y hacer uso de las coordenadas de referencia para las aplicaciones asociadas a tiempo real.Los servicios NTRIP y VRS cuentan con diseño de 6 clúster (zonas de cobertura en el país)donde participan 55 estaciones que funcionan con Solución de red</t>
  </si>
  <si>
    <t>Durante el cuarto trimestre, aunque se entrega el Centro de Control, presenta algunas fallas técnicas. Se entregan los documentos que hacen parte del componente 2, con la salvedad que cualquier actualización u observación que se presente será subdsanado y documentado como parte de la garantía. Se solicita ajuste del SCRIPT en la base de datos. Se da una aprobación de operabilidad de sistema, con la salvedad de solucionar inconvenientes en el periodo de garantías.</t>
  </si>
  <si>
    <t>Se verifican las actas del comité técnico y las de instalación, el cuadro de seguimiento.</t>
  </si>
  <si>
    <t>Se observa en las evidencias durante el tercer trimestre, Se realizaron 2 pruebas en campo en Bogotá, para comprobar el funcionamiento de las conexiones y las precisiones, evidenciando el correcto flujo de datos entre el Ctro.Ctrol.y los equipos implementados.</t>
  </si>
  <si>
    <t>Se verifican en las evidencias durante el cuarto trimestre, donde se aprueba el funcionamiento del sistema de centro de control de la red geodésica nacional, se evidencia el cumplimiento de la meta establecida para el trimestre, se da este concepto teniendo en cuenta que no registraron la totalidad de lo ejecutado.</t>
  </si>
  <si>
    <t xml:space="preserve">De acuerdo a los documentos suministrados por el área se observa el acta de reunión No. 22 sobre el “Comité Técnico del Proyecto para el Seguimiento, Análisis y Aprobación de Actividades del contrato 24695/2021”realizada el 05 de enero de 2022, el seguimiento del Centro de Control de la Red Geodésica Nacional, verificando que se avanzó para el primer trimestre del año en un 25%, sin embargo, no se da cumplimiento a la meta programada para el periodo evaluado que es del 30%, por lo que recomienda continuar con los seguimientos y monitoreos de la red para poner en funcionamiento el CCR en los siguientes meses del año 2022. </t>
  </si>
  <si>
    <t xml:space="preserve">De acuerdo a los documentos suministrados por el área se observa la instalación de la estación de funcionamiento continuo GNSS para diferentes municipios, en los que se encuentran Garzón – Huila, Puerto Guzmán – Putumayo, Puerto Gaitán – Meta, entre otros.  Adicional se observan trece (13) listas de asistencia donde se realiza capacitación a los funcionarios y/o contratistas sobre (conceptos GNSS, CORS, RTK, procesamiento automático Bernese y sobre el Centro de Control en actualizaciones, accesos, soluciones y problemas).  Por lo anterior, se cumple con la meta programada para el segundo trimestre del año 2022.  </t>
  </si>
  <si>
    <t xml:space="preserve">Se suministraron (67) documentos, sobre correos electrónicos, donde se evidencia que se dispusieron en el Centro de Control 209 CORS de la Red Activa GNSS configuradas en diferentes servidores para la descarga de datos, continuando con el monitoreo de las mismas.  Se han hecho 2 pruebas en campo en Bogotá, para comprobar el funcionamiento de las conexiones y las precisiones, evidenciando el correcto flujo de datos entre el Ctro.Ctrol.y los equipos implementados. Se continua, con configuraciones en la generación de las series temporales para disponer a los usuarios, para monitorear la estabilidad de las CORS integradas largo plazo y hacer uso de las coordenadas de referencia para las aplicaciones asociadas a tiempo real.  Dando cumplimiento a la meta programada para el tercer trimestre. </t>
  </si>
  <si>
    <t xml:space="preserve">Se suministraron (26) documentos, sobre correos electrónicos, donde se evidencia que se dispusieron en el Centro de Control 209 CORS de la Red Activa GNSS configuradas en diferentes servidores para la descarga de datos, continuando con el monitoreo de las mismas.  Se hizo 1 prueba en campo en Bogotá.  Dando cumplimiento a la meta programada para el cuarto trimestre. </t>
  </si>
  <si>
    <t>Gestión Geográfica</t>
  </si>
  <si>
    <t xml:space="preserve">Base Nacional de Nombres Geográficos integrada, actualizada y disponible (Base de datos del diccionario geográfico)
</t>
  </si>
  <si>
    <t>Desarrollar un piloto en la región amazónica, con la inclusión de un enfoque diferencial étnico en el proceso de levantamiento y validación de nombres geográficos.</t>
  </si>
  <si>
    <t>Documento y/o Reporte Excel y/o Base de datos</t>
  </si>
  <si>
    <t>Subdirección de Geografía</t>
  </si>
  <si>
    <t>Nombres geográficos recolectados, actualizados y/o integrados</t>
  </si>
  <si>
    <t>Efectividad</t>
  </si>
  <si>
    <t xml:space="preserve">Durante el primer trimestre, se definió una primera versión de la estrategia para el desarrollo del piloto, se llevaron a cabo reuniones de articulación interinstitucional, una con el Ministerio de Cultura y la otra con la Facultad de Lingüística de la Universidad Nacional de Colombia, y con la participación de otros eventos relacionados.   </t>
  </si>
  <si>
    <t>Durante el segundo trimestre, se socializó el proyecto y concertación conceptual, metodológica y operativa entre el IGAC -AMPII-CANKE, en el municipio La Hormiga, Putumayo. _x000D_
Se elaboró la BD de la localización de los pueblos transfronterizos de región amazónica con Ecuador y se depuraron 417.682 topónimos.Se realizan (9) mapas relacionados con el pilotaje y la base oficial de nombres geográficos, que contiene información de la región amazónica proporcionada por Gaia y Parques Naturales. Se elaboró un procedimiento sobre el tratamiento de topónimos indígenas, que se implementará en el marco de este proyecto piloto.También se realiza una revisión de los dominios de las lenguas nativas y familias lingüísticas.</t>
  </si>
  <si>
    <t>Se avanzó en proyecto Pueblo Cofán con: planificación; trabajo de campo; se avanza en análisis y revisión de nombres geográficos del Pueblo Cofán, como resultado de taller colaborativo con AMPII CANKE y ACT; se avanza en incorporar información a BNNG; divulgación. Sobre la articulación interinstitucional se avanza con ACT, también se presentó el proyecto a la NGA. Sobre la Cartografía: se avanzó en la consolidación cartográfica del Pueblo Cofán. Finalmente, se realizaron 10 reuniones de articulación interna; la BNNG ya es corporativa, está publicada en el servicio web de la entidad, dispone de App Web para el diligenciamiento de la información. Está en revisión el Procedimiento de registro, documentación, modificación y verificación de los Nombres Geográficos, con enfoque étnico.</t>
  </si>
  <si>
    <t>Durante el cuarto trimestre, como resultados del proyecto "El territorio desde una visión étnica y transfronteriza en la región amazónica- Estudio piloto con el pueblo Cofán, en Valle del Guamuez, Comunidad Indígena Villanueva" se concluyeron las etapas de planificación, trabajo de campo, análisis, revisión, almacenamiento y socialización de la información concerniente a topónimos identificados por la comunidad como sitios de especial interés. En el mes de diciembre a partir de  la socialización con la comunidad, se recibieron aportes y requerimientos para ser incluidos en la plataforma digital “Expediciones IGAC”, que al ser una herramienta digital permite la visualización de los sitios de interés y su información histórica, étinica, geográfica, cultural y lingüística,  a la ciudadanía en general y de manera específica, a  los miembros del pueblo Cofán en su lengua nativa, con el propósito de  fortalecer su cultura.</t>
  </si>
  <si>
    <t xml:space="preserve">Se verifican los registros aportados por el proceso y la propuesta para implementar un proyecto piloto en la región amazónica con enfoque étnico, cumpliendo con el 10% programado para el primer trimestre. </t>
  </si>
  <si>
    <t>Se observa en las evidencias durante el tercer trimestre en el proyecto Pueblo Cofán con: planificación; trabajo de campo; se avanza en análisis y revisión de nombres geográficos del Pueblo Cofán, como resultado de taller colaborativo con AMPII CANKE y ACT; se avanza en incorporar información a BNNG; divulgación. Sobre la articulación interinstitucional se avanza con ACT, también se presentó el proyecto a la NGA. Sobre la Cartografía: se avanzó en la consolidación cartográfica del Pueblo Cofán. Finalmente, se realizaron 10 reuniones de articulación interna; la BNNG ya es corporativa, está publicada en el servicio web de la entidad, dispone de App Web para el diligenciamiento de la información. Está en revisión el Procedimiento de registro, documentación, modificación y verificación.</t>
  </si>
  <si>
    <t>Se verifica el documento informe de actividades durante el cuarto trimestre, como resultados del proyecto "El territorio desde una visión étnica y transfronteriza en la región amazónica- Estudio piloto con el pueblo Cofán, en Valle del Guamuez, Comunidad Indígena Villanueva, evidenciando el cumplimiento de la meta establecida para el trimestre,se da este concepto teniendo en cuenta que no registraron la totalidad de lo ejecutado.</t>
  </si>
  <si>
    <t>Se observan documento donde se define la primera versión de la estrategia para desarrollar un piloto en la región amazónica con la inclusión de un enfoque diferencial étnico en el proceso de levantamiento y validación de nombres geográficos, apoyados en las reuniones de articulación Interinstitucional realizadas con el Ministerio de Cultura, con la Universidad Nacional de Colombia (Facultad Ciencias Humanas), Ministerio de Educación Nacional, Gobierno Mayor, la Universidad Externado, entre otras entidades.  De acuerdo a lo anterior se da cumplimiento al 10% para el primer trimestre del año 2022</t>
  </si>
  <si>
    <t xml:space="preserve">Se observan (9) mapas relacionados con el pilotaje y la base oficial de nombres geográficos, que contiene información de la región amazónica proporcionada por Gaia y Parques Naturales, así mismo el reporte del consolidado que contiene los nombres geográficos capturados a diferentes escalas (1.000, 2.000, 5.000, 10.000, 25.000).  Por lo anterior se evidencia que se dio cumplimiento a la meta programada para el segundo trimestre del año 2022.  </t>
  </si>
  <si>
    <t xml:space="preserve">Para el desarrollo de esta actividad el proceso ha avanzado en el proyecto Pueblo Cofán con: planificación; trabajo de campo; en análisis y revisión de nombres geográficos del Pueblo Cofán, como resultado de taller colaborativo con AMPII CANKE y ACT, de igual manera se observa el avance en la cartografía del Pueblo Cofán, actualmente se encuentra en revisión el “Procedimiento de registro, documentación, modificación y verificación de los Nombres Geográficos, con enfoque étnico”.  De acuerdo a lo anterior, no se dio cumplimiento a la meta programada para el tercer trimestre, sin embargo, en el segundo trimestre se superó la meta, por lo que a la fecha se lleva un avance total del 92%.  </t>
  </si>
  <si>
    <t>: Para el desarrollo de esta actividad el proceso ha avanzado en el proyecto Pueblo Cofán con: socialización realizada el 12/12/2022, de igual manera se observa Informe de Pilotaje región amazónica, además de Expedición casa del Yagé. De acuerdo a lo anterior, se dio cumplimiento a la meta programada para el cuarto trimestre.</t>
  </si>
  <si>
    <t>Realizar la revisión temática y actualización de los topónimos priorizados del diccionario geográfico, asociados a las entidades territoriales.</t>
  </si>
  <si>
    <t>Durante el primer trimestre, se realizó la revisión y priorización de topónimos a actualizar. Adicionalmente, se consolidó información insumo para la actualización de las descripciones de entidades territoriales. Por otro lado, se realizaron acercamientos con diferentes entidades y organizaciones para gestionar información útil para el robustecimientos de la base de datos.</t>
  </si>
  <si>
    <t>Durante el segundo trimestre se avanzó en el  48,55%, relacionado con la revisión temática y actualización de 564 topónimos priorizados del diccionario geográfico, asociados a las entidades territoriales.</t>
  </si>
  <si>
    <t>Durante el tercer trimestre, se terminó la revisión temática y actualización de 530 topónimos priorizados del diccionario geográfico, asociados a las entidades territoriales, superando la meta de los 1,094 previstos para el año. ( 3% en el Trimestre 1, 48,55% en el Trimestre 2 y 48,45% en el Trimestre 3 para un total del 100%)</t>
  </si>
  <si>
    <t>Se cumplió la meta en el tercer trimestre</t>
  </si>
  <si>
    <t>Se verifican los registros aportados por el proceso y la propuesta GDB base de datos nombres geográficos 2022, cumpliendo con el 3% ejecutado por el proceso.</t>
  </si>
  <si>
    <t>Se observa en las evidencias durante el tercer trimestre, se actualizaron de 530 topónimos priorizados del diccionario geográfico,asociados a las entidades territoriales.</t>
  </si>
  <si>
    <t>Se verifica el drive donde no se evidencia ningún soporte para la validación de la actividad, se evidencia el incumplimiento de la de la meta establecida para el trimestre.</t>
  </si>
  <si>
    <t xml:space="preserve">De acuerdo a los soportes dispuestos por el área se observa que se avanzó en un 3%, en cuanto a la revisión temática y actualización de los topónimos priorizados del diccionario geográfico, sin embargo, no se logró cumplir con la meta programada para el primer trimestre del año.  </t>
  </si>
  <si>
    <t xml:space="preserve">Para el segundo trimestre del año 2022, de acuerdo a lo ejecutado por el área se observa que se avanzó en un 49%, en cuanto a la revisión temática y actualización de los topónimos (564) priorizados del diccionario geográfico, sin embargo, en la meta de ejecución se describe que el avance fue de 4,9%.  Se hace necesario realizar una revisión en lo que se reporta, para que los datos de lo ejecutado correspondan con lo que se describe en el espacio de autoseguimiento del proceso.  </t>
  </si>
  <si>
    <t xml:space="preserve">Para el tercer trimestre del año 2022, de acuerdo a lo ejecutado por el área se observa que se avanzó en un 48,45%, en cuanto a la revisión temática y actualización de los topónimos (530) priorizados del diccionario geográfico, dando cumplimiento a la meta programada.  Se observa que esta actividad ya se completó al 100%.  </t>
  </si>
  <si>
    <t xml:space="preserve">Caracterización territorial </t>
  </si>
  <si>
    <t>Elaborar y publicar documentos de caracterización territorial con fines de Catastro Multipropósito, conforme a metodología establecida.</t>
  </si>
  <si>
    <t xml:space="preserve">Documento </t>
  </si>
  <si>
    <t>Área (ha) con caracterización geográfica</t>
  </si>
  <si>
    <t>Durante el primer trimestre se elaboraron y publicaron 11.459.684,2ha de documentos de caracterización territorial con fines de Catastro Multipropósito, conforme a metodología establecida, correspondientes a trece (13) municipios: Leticia, Puerto Nariño, El Encanto, La Chorrera, La Pedrera, La Victoria, Puerto Arica, Tarapacá (Amazonas), Santa Rosa Del Sur, Cartagena de Indias (Bolívar), Calamar, El Retorno (Guaviare) y Mitú (Vaupés).</t>
  </si>
  <si>
    <t>Durante el segundo trimestre se elaboraron y publicaron 15.480.028,22ha de documentos de caracterización territorial con fines de Catastro Multipropósito, conforme a metodología establecida, correspondientes a diecisiete (17) municipios: Mirití-Paraná, Puerto Alegría, Santander (Amazonas), Fortul (Arauca), Puerto Libertador (Córdoba), Carurú, Pacoa, Taraira, Papunaua, Yavaraté (Vaupés), Orito (Putumayo), Balboa (Cauca), Puerto Carreño, La Primavera (Vichada), Inírida, Puerto Colombia y Paná-Paná (Guainía).</t>
  </si>
  <si>
    <t>Durante el tercer trimestre, se elaboraron y publicaron 6.024.878,44 ha de documentos de caracterización territorial con fines de Catastro Multipropósito, conforme a metodología establecida, correspondientes a 14 municipios: Segovia, Zaragoza (Antioquia), Bojayá (Chocó), Barrancominas, San Felipe, La Guadalupe, Cacahual, Morichal (Guainía), Uribe, Puerto Concordia, Puerto Rico, Vistahermosa (Meta), El Charco (Nariño), San Calixto (Norte De Santander); y 1 parque natural: Puinawai, logrando así el cumplimiento de la meta anual.</t>
  </si>
  <si>
    <t>Durante el cuarto trimestre, se elaboraron y publicaron 2.971.967,61 ha de documentos de caracterización territorial con fines de Catastro Multipropósito, conforme a metodología establecida, correspondientes a 10 municipios: Montelíbano, San José De Uré, Tierralta (Córdoba), Aipe, Gigante (Huila), Puerto López (Meta), Paz de Ariporo (Casanare), La Tebaida (Quindio), Tocancipá (Cundinamarca) , Villarica (Tolima), y el parque natural Paramillo.</t>
  </si>
  <si>
    <t xml:space="preserve">Se verifican los 13 registros con las Caracterizaciones territoriales </t>
  </si>
  <si>
    <t>Se observa en las evidencias durante el tercer trimestre, se elaboraron y publicaron 6.024.878,44ha de documentos de caracterización territorial con fines de Catastro Multipropósito, conforme a metodología establecida, correspondientes a 14 municipios</t>
  </si>
  <si>
    <t>Se verifica en las evidencias durante el Cuarto trimestre, se elaboraron y publicaron 2.971.967,61 ha de documentos de caracterización territorial con fines de Catastro Multipropósito, conforme a metodología establecida, correspondientes a 10 municipios</t>
  </si>
  <si>
    <t xml:space="preserve">Se entregaron los documentos de “Caracterización Territorial Municipal con Fines de Catastro Multipropósito” para trece (13) municipios, donde se elaboraron y publicaron 11’459.684 ha para el primer trimestre del año 2022.  </t>
  </si>
  <si>
    <t xml:space="preserve">Se entregaron los documentos de “Caracterización Territorial Municipal con Fines de Catastro Multipropósito” para diecisiete (17) municipios, donde se elaboraron y publicaron 15’480.028 ha para el segundo trimestre del año 2022, dando cumplimiento a la meta programada para el periodo evaluado.  </t>
  </si>
  <si>
    <t xml:space="preserve">De acuerdo a las evidencias suministradas se observa que para el tercer trimestre del año se elaboraron y publicaron 6’024.878,44 ha de documentos de caracterización territorial con fines de Catastro Multipropósito.  Dado lo anterior no se dio cumplimiento a la meta programada para este periodo evaluado, sin embargo, se observa que en el primer y segundo trimestre del año se superó la meta, por lo tanto, se da avala el cumplimiento ya que a la fecha llevan 32’964.590 ha elaboradas y publicadas de documentos de caracterización territorial.  </t>
  </si>
  <si>
    <t>De acuerdo a las evidencias suministradas se observa que para el cuarto trimestre del año se elaboraron y publicaron 2’971.967,61 ha de documentos de caracterización territorial con fines de Catastro Multipropósito de los municipios de (Tierra Alta- Córdoba, MonteLibano – Córdoba, San José de Uré – Córdoba, Área De Estudio Del Parque nacional Natural Paramillo (Antioquia y Córdoba), Paz de Ariporo – Casanare, Aipe – Huila, Gigante – Huila, Puerto Lopez-  Meta, La Tebaida – Quindío, Tocancipá- Cundinamarca, Villarica- Tolima), sin embargo no se logra el cumplimiento de la meta establecida</t>
  </si>
  <si>
    <t>Generar mapas de síntesis territorial, unidades de intervención y base de datos geográfica, con su respectiva documentación.</t>
  </si>
  <si>
    <t>Salida gráfica y/o Base de datos geográfica</t>
  </si>
  <si>
    <t>Durante el primer trimestre se generaron 13 mapas de síntesis territorial, unidades de intervención y base de datos geográfica, con su respectiva documentación, correspondientes a los municipios: Leticia, Puerto Nariño, El Encanto, La Chorrera, La Pedrera, La Victoria, Puerto Arica, Tarapacá (Amazonas), Santa Rosa Del Sur, Cartagena de Indias (Bolívar), Calamar, El Retorno (Guaviare) y Mitú (Vaupés).</t>
  </si>
  <si>
    <t>Durante el segundo trimestre se generaron 17 mapas de síntesis territorial, unidades de intervención y base de datos geográfica, con su respectiva documentación, correspondientes a los municipios: Mirití-Paraná, Puerto Alegría, Santander (Amazonas), Fortul (Arauca), Puerto Libertador (Córdoba), Carurú, Pacoa, Taraira, Papunaua, Yavaraté (Vaupés), Orito (Putumayo), Balboa (Cauca), Puerto Carreño, La Primavera (Vichada), Inírida, Puerto Colombia y Paná-Paná (Guainía).</t>
  </si>
  <si>
    <t>Durante el tercer trimestre, se generaron 15 mapas de síntesis territorial, unidades de intervención y base de datos geográfica, con su respectiva documentación, para 14 municipios:  Segovia, Zaragoza (Antioquia), Bojayá (Chocó), Barrancominas, San Felipe, La Guadalupe, Cacahual, Morichal (Guainía), Uribe, Puerto Concordia, Puerto Rico, Vistahermosa (Meta), El Charco (Nariño), San Calixto (Norte De Santander); y 1 parque natural: Puinawai.</t>
  </si>
  <si>
    <t>Durante el cuarto trimestre, se generaron 10 mapas de síntesis territorial, unidades de intervención y base de datos geográfica, con su respectiva documentación, para 10 municipios: Montelíbano, San José De Uré, Tierralta (Córdoba), Aipe, Gigante (Huila), Puerto López (Meta), Paz de Ariporo (Casanare), La Tebaida (Quindio), Tocancipá (Cundinamarca),  Villarica (Tolima); y 1 parque natural: Paramillo.</t>
  </si>
  <si>
    <t>Se verifican los 13 registros los ingresos a la base de datos geográfica de los mapas.</t>
  </si>
  <si>
    <t>Se observa en las evidencias durante el tercer trimestre, se generaron 15 mapas de síntesis territorial.</t>
  </si>
  <si>
    <t>Se verifica en las evidencias durante el cuarto trimestre que se generaron 11 mapas de síntesis territorial, evidenciando el cumplimiento de la meta establecida para el trimestre.</t>
  </si>
  <si>
    <t xml:space="preserve">Para esta actividad el área realizó trece (13) mapas de síntesis territorial, superando la meta programada para el primer trimestre del año 2022.  </t>
  </si>
  <si>
    <t xml:space="preserve">Para esta actividad el área realizó diecisiete (17) mapas de síntesis territorial, correspondiente a 17 municipios de los departamentos de (Amazonas, Arauca, Cauca, Córdoba, Guainía, Putumayo, Vaupés y Vichada.  Superando la meta programada para el segundo trimestre del año 2022.  </t>
  </si>
  <si>
    <t xml:space="preserve">Para esta actividad el área realizó quince (15) mapas de síntesis territorial, correspondiente a 14 municipios de los departamentos de (Antioquia, Chocó, Guainía, Meta, Nariño, Norte de Santander y uno (1) correspondiente al Parque Natural Puinwai.  Dando cumplimiento a la meta programada para el tercer trimestre del año 2022.  </t>
  </si>
  <si>
    <t xml:space="preserve">Para esta actividad el área realizó once (11) mapas de síntesis territorial, correspondiente a 10 municipios de los departamentos de (Huila, Quindío, Casanare, Córdoba, Meta, Cundinamarca) y uno (1) correspondiente al Parque Nacional Paramillo.  Dando cumplimiento a la meta programada para el cuarto trimestre del año 2022.  </t>
  </si>
  <si>
    <t>Coordinación y gestión Asuntos Étnicos</t>
  </si>
  <si>
    <t>Desarrollar un servicio temático relacionado con la configuración territorial de las lenguas nativas del país, en la plataforma institucional "Colombia en Mapas".</t>
  </si>
  <si>
    <t>Documento, URL y/o pantallazo</t>
  </si>
  <si>
    <t>Asuntos Étnicos coordinados</t>
  </si>
  <si>
    <t>Durante el primer trimestre se generó el mapa de lenguas nativas, dentro del cual se identificaron las (68) lenguas nativas, de los (115) pueblos indígenas, Comunidades Palenqueras y Raizales y el pueblo Rrom, teniendo en cuenta las competencias de las Direcciones Territoriales del IGAC. Este servicio se encuentra dispuesto en colombia en mapas.</t>
  </si>
  <si>
    <t>Aunque la meta ya se había cumplido en el primer trimestre, durante el segundo trimestre, se continuó en la elaboración del mapa con la identificación de las lenguas nativas en las Direcciones Territoriales del IGAC. Se elaboró la Base de Datos con la ubicación y el código DANE del Departamento y Municipio de los pueblos indígenas y las lenguas transfronterizos con Ecuador y el mapa, se elaboraró el mapa ubicación general de la región amazónica;se elaboraron mapas de los pueblos indígenas transfronterizos con Perú; se actualizó la Base de Datos con la ubicación, el código DANE del Departamento, Municipio de los pueblos indígenas de las lenguas nativas con la información del Ministerio de Cultura; se realizaron mapas de toponimia.</t>
  </si>
  <si>
    <t>Durante el tercer trimestre, en CeM sigue vigente el mapa con la identificación de las lenguas nativas en las Direcciones Territoriales. Se realizaron los 3 mapas de los registros de nombres geográficos, en escala 1:1000, 1:2000, 1:5000, y ya está en disposición en CeM (https://www.colombiaenmapas.gov.co/?e=-79.49351184570577,-1.6478927371279455,-66.39780872070924,11.393711842180481,4686&amp;b=igac&amp;u=0&amp;t=41&amp;servicio=1639). Se avanzó en la sistematización de los Nombres Geográficos recopilados y validados por el Pueblo Cofán, esta información será útil para fortalecer el mapa de lenguas.</t>
  </si>
  <si>
    <t>Durante el cuarto trimestre, en Colombia en Mapas está en funcionamiento el mapa de las Lenguas nativas en las direcciones territoriales del IGAC. Este mapa representa la diversidad lingüística de Colombia, contiene la información básica de las lenguas nativas de los grupos étnicos en relación a las Direcciones Territoriales (disponible en https://www.colombiaenmapas.gov.co/?e=-79.49351184570577,-1.6478927371279455,-66.39780872070924,11.393711842180481,4686&amp;b=igac&amp;u=0&amp;t=41&amp;servicio=1639)</t>
  </si>
  <si>
    <t>Se verifican los registros y la trazabilidad para vincular en Colombia en Mapas el mapa con la configuración territorial de las lenguas nativas del país.</t>
  </si>
  <si>
    <t xml:space="preserve">Se observa en la página de Colombia en Mapas, el mapa que representa la diversidad lingüística de Colombia, contiene la información básica de las lenguas nativas de los grupos étnicos, variables como su ubicación, su denominación, familia lingüística, su estado de vitalidad y su demografía según el Censo Nacional de Población y Vivienda 2018, con el fin de contribuir al reconocimiento fomento, protección, uso, preservación y fortalecimiento de las 68 Lenguas Nativas de los grupos étnicos de Colombia.  Por lo anterior se da cumplimiento a la meta programada para el año 2022.  </t>
  </si>
  <si>
    <t xml:space="preserve">Esta meta se cumplió en el primer trimestre del año 2022. Sin embargo, para el segundo trimestre el proceso continuó realizando actividades que apuntan al cumplimiento de la actividad, como lo son la elaboración del mapa con la identificación de lenguas nativas,  mapa general de la región amazónica, mapa de los pueblos indígenas transfronterizos con Perú, de igual manera se actualizó la Base de Datos con la ubicación, el código DANE.  </t>
  </si>
  <si>
    <t xml:space="preserve">Esta meta se cumplió en el primer trimestre del año 2022. Sin embargo, para el tercer trimestre el proceso continuó realizando actualizaciones del mapa con la identificación de las lenguas nativas en las Direcciones Territoriales, de igual manera se realizaron (3) mapas de los registros de nombres geográficos, en escala 1:1000, 1:2000, 1:5000, que se encuentran disposición en CeM (https://www.colombiaenmapas.gov.co/?.  </t>
  </si>
  <si>
    <t>: Sin meta asignada para el trimestre, sin embargo, se observa informe en el que se presenta como ha venido funcionando el mapa de las lenguas nativas en las direcciones territoriales del IGAC.</t>
  </si>
  <si>
    <t>Orientar y coordinar el apoyo técnico para la evaluación de expedientes de titulación y la determinación de los límites de tierras de comunidades negras y de las tierras que conformen resguardos indígenas.</t>
  </si>
  <si>
    <t>Durante el primer trimestre, se orientó y coordinó el apoyo técnico a la titulación de 3 consejos comunitarios (La Soledad, Panamá de Arauca y Santo Domingo) para la evaluación de expedientes de titulación y la determinación de los límites de tierras de comunidades negras y de las tierras que conformen resguardos indígenas, y se recibieron de 2 procesos remitidos por ANT.</t>
  </si>
  <si>
    <t>Durante el segundo trimestre, se orientó y coordinó el apoyo técnico a la titulación de 2 consejos comunitarios (Alto Paraíso, localizado en el municipio de Orito, Putumayo; y_x000D_
La Gloria, localizado en el municipio de Valle del Cauca) para la evaluación de expedientes de titulación y la determinación de los límites de tierras de comunidades negras y de las tierras que conformen resguardos indígenas, y se recibió 1 proceso remitidos por ANT.</t>
  </si>
  <si>
    <t>Durante el tercer trimestre, sobre resguardos indígenas: se realizó la revisión de los expedientes de constitución de los resguardos Rumiñawi, La Victoria y Kurmado; la ampliación de los resguardo Mandiyaco, Caño Mochuelo y Kankuamo. Sobre consejos comunitarios (Comunidades Negras): se realizó la revisión de los insumos finales y concepto de titulación de 2 consejos comunitarios: Alto Paraíso y La Gloria, aprobados en el mes de julio, y se realizó el envío a la ANT firmados. Adicionalmente, hubo asistencia a un espacio de articulación de la ANT para estandarizar los criterios técnicos de entrega de los insumos topográficos de los procesos de titulación de territorios colectivos.</t>
  </si>
  <si>
    <t>En el cuarto trimestre, se apoyo (5) procesos de constitución y (3) procesos de ampliación de resguardos indígenas. Se finalizó (3) procesos de titulación  de comunidades  negras. Se apoyo la constitución de cuatro (4) zonas de reserva campesina</t>
  </si>
  <si>
    <t>Se verifica el documento de Apoyo técnico a procesos relacionados con territorios colectivos en Colombia</t>
  </si>
  <si>
    <t>Se observa en las evidencias durante el tercer trimestre, se realizó un informe de apoyo técnico a procesos relacionados con territorios colectivos en Colombia y se evidencia en el archivo de Excel “seguimiento evaluación de expedientes de titulación de comunidades indígenas y comunidades negras”.</t>
  </si>
  <si>
    <t>Se verifica en las evidencias durante el cuarto trimestre, se realizó dos informes de apoyo técnico a procesos relacionados con territorios colectivos en Colombia y se evidencia en el archivo de Excel “seguimiento evaluación de expedientes de titulación de comunidades indígenas y comunidades negras, evidenciando el incumplimiento de la meta establecida para el trimestre.</t>
  </si>
  <si>
    <t xml:space="preserve">Se observa documento de “Apoyo técnico a procesos relacionados con territorios colectivos en Colombia”, adicional el seguimiento de evaluación de expedientes de Titulación de Comunidades Indígenas y Comunidades Negras que contiene dos (2) procesos remitidos por ANT.  Lo anterior corresponde a un avance del 25% para el primer trimestre del año 2022.  </t>
  </si>
  <si>
    <t>Para el cumplimiento de esta actividad, se realizaron los informes “Apoyo técnico a procesos relacionados con territorios colectivos en Colombia”, coordinando y orientando el apoyo técnico a los consejos comunitarios (Alto Paraíso, localizado en el municipio de Orito, Putumayo; y La Gloria, del municipio de Valle del Cauca).  Lo anterior corresponde a un avance del 25% para el segundo trimestre del año 2022, dando cumplimiento a lo programado.</t>
  </si>
  <si>
    <t xml:space="preserve">Para el cumplimiento de esta actividad, se realizó el informes “Apoyo técnico a procesos relacionados con territorios colectivos en Colombia”, adicionalmente, se observa el listado de asistencias sobre el “Seguimiento Estandarización de Entrega Productos Técnicos ANT-IGAC-Virtual TEAMS”, realizada el día 07 de septiembre de 2022, la cual contó con la participación de 6 personas.  Lo anterior corresponde a un avance del 25% para el tercer trimestre del año 2022, dando cumplimiento a lo programado.  </t>
  </si>
  <si>
    <t xml:space="preserve">Para el cumplimiento de esta actividad, se realizaron los informes “Apoyo técnico a procesos relacionados con territorios colectivos en Colombia”, adicionalmente, se observa el archivo “22_IGSL_3.3Expedientes” Lo anterior corresponde a un avance del 25% para el cuarto trimestre del año 2022, dando cumplimiento a lo programado.  </t>
  </si>
  <si>
    <t>Revisar y disponer la información cartográfica de territorios colectivos suministrada por la Agencia Nacional de Tierras (ANT) en la plataforma "Colombia en Mapas"</t>
  </si>
  <si>
    <t>Documento y/o URL y/o pantallazo</t>
  </si>
  <si>
    <t>Durante el primer trimestre se cumplió el 25% de la meta con la elaboración del informe de uniformidad de las fuentes de información geográfica de territorios colectivos suministrada por la Agencia Nacional de Tierras (ANT).</t>
  </si>
  <si>
    <t>Durante el segundo trimestre se cumplió el 25% de la meta con el proceso la verificación de la GDB de Comunidades Étnicas suministrada por la ANT, realizando las pruebas de calidad correspondiente a correspondencia temática, y se encuentra en avance la compilación del informe.</t>
  </si>
  <si>
    <t>Durante el tercer trimestre, se finalizó informe de revisión e integración de información cartográfica de territorios colectivos, con medidas de calidad definidas en especificaciones. Se logró elaboración de informe de uniformidad de fuentes de información geográfica de territorios colectivos considerando las versiones (abril y junio 2022) de la GDB de Comunidades Étnicas suministradas por la ANT y el portal de datos abiertos. Se encuentra en espera de la respuesta de la ANT respecto a la solicitud de la última versión de la GDB de Comunidades Étnicas y soportes para subsanar faltantes de información. Se solicitó actualización de fecha de servicios "Resguardo Indígenas Legalizados de Colombia" y "Territorios de Comunidades Negras de Colombia" en CeM.</t>
  </si>
  <si>
    <t>Durante el cuarto trimestre, se elaboró el informe de uniformidad de las fuentes de información geográfica de territorios colectivos considerando la versión octubre 2022 de la GDB de Comunidades Étnicas suministrada por la ANT y el portal de datos abiertos. Mediante oficio con radicado 2400DGIG-2022-0005439-EE-001 se realizó la entrega del informe de uniformidad de las fuentes de información geográfica de territorios colectivos - versión octubre 2022 a la ANT. Adicional se está avanzando en el informe de verificación e integración de la información cartográfica de territorios colectivos, con el análisis de las versiones suministradas por la ANT.</t>
  </si>
  <si>
    <t>Se verifica el cumplimiento del primer 25% con la caracterización en el Informe de Información cartográfica de territorios colectivos.</t>
  </si>
  <si>
    <t xml:space="preserve">Se observa en las evidencias durante el tercer trimestre, revisión e integración de información cartográfica de territorios colectivos, con medidas de calidad definidas en especificaciones. Se logró elaboración de informe de uniformidad de fuentes de información geográfica de territorios colectivos. </t>
  </si>
  <si>
    <t xml:space="preserve">Se verifica el documento informe de uniformidad de fuentes de información geográfica de territorios colectivos y el oficio de radicación durante el cuarto trimestre donde se dispone la información cartográfica de territorios colectivos suministrada por la Agencia Nacional de Tierras (ANT) en la plataforma "Colombia en Mapas”. </t>
  </si>
  <si>
    <t xml:space="preserve">Se evidencia “Informe de Uniformidad de las Fuentes de Información Geográfica de Territorios Colectivos”, avanzando en un 25% para el primer trimestre del año 2022.  </t>
  </si>
  <si>
    <t xml:space="preserve">Se evidencia “Informe de Revisión e Integración de la Información Cartográfica de Territorios Colectivos”, realizando la verificación de la GDB de Comunidades Étnicas suministradas por la ANT, avanzando en un 25% para el segundo trimestre del año 2022, dando así cumplimiento a la meta programada.  </t>
  </si>
  <si>
    <t xml:space="preserve">Se observa como insumo para el cumplimiento de esta actividad dos documentos técnicos “Revisión e Integración de información cartográfica de territorios colectivos, con medidas de calidad definidas en especificaciones y el informe “Información Cartográfica de Territorios Colectivos”, avanzando en un 25% para el tercer trimestre del año 2022, dando así cumplimiento a la meta programada.  </t>
  </si>
  <si>
    <t xml:space="preserve">Se observa como insumo para el cumplimiento de esta actividad dos documentos “Información cartográfica de territorios colectivos” y memorando con Radicado N°: 2400DGIG-2022-0005439-EE-001. Caso No: 511739 del 02-11-2022 se observa que se presentan diferencias entre la información geográfica a corte octubre 2022 suministrada mediante radicado ANT 20222201328671 y los servicios de consulta disponibles en el portal de datos abiertos de la ANT, dando así cumplimiento a la meta programada.  </t>
  </si>
  <si>
    <t>Documentos de Estudios Técnicos de Entidades Territoriales</t>
  </si>
  <si>
    <t>Elaborar, remitir y publicar el diagnóstico de límites de entidades territoriales como insumo para la caracterización territorial y levantamiento catastral.</t>
  </si>
  <si>
    <t>Documentos de  Estudios Técnicos de Entidades Territoriales elaborados</t>
  </si>
  <si>
    <t xml:space="preserve">Durante el primer trimestre se elaboraron, remitieron y publicaron 57 diagnósticos de límites de entidades territoriales como insumo para la caracterización territorial y levantamiento catastral, correspondientes a 21 municipios: La Pedrera, La Victoria, Mirití - Paraná, El Encanto, Tarapacá, Puerto Alegría, La Chorrera, Puerto Arica, Santander (Amazonas), Amagá, Caramanta, Medellín (Antioquia), Lloró (Chocó), Puerto Colombia, Cacahual, Paná-Paná, Inírida (Guainía), California (Santander), Taraira, Papunaua y Carurú (Vaupés). </t>
  </si>
  <si>
    <t>Durante el segundo trimestre se elaboraron, remitieron y publicaron 123 diagnósticos de límites de entidades territoriales como insumo para la caracterización territorial y levantamiento catastral, correspondientes a 38 municipios de Guainía, Antioquia, Boyacá, Nariño, Valle del Cauca y Cauca.</t>
  </si>
  <si>
    <t>Durante el tercer trimestre, se elaboraron, remitieron y publicaron 63 diagnósticos de límites logrando completar 51 municipios como insumo para la caracterización territorial y levantamiento catastral, de los departementos de: Antioquia, Boyacá, Valle del Cauca, Casanare, Bolívar, Córdoba, Huila, Tolima, Atlántico, Chocó, Magdalena, Norte de Santander, Risaralda y Santander.</t>
  </si>
  <si>
    <t>Durante el cuarto trimestre, se elaboraron, remitieron y publicaron 109 documentos de diagnósticos de límites logrando completar 27 municipios como insumo para la caracterización territorial y levantamiento catastral, de los departementos de:  Antioquia, Atlántico, Boyacá,  Casanare, Córdoba, La Guajira, Quindio, Santander y Tolima.</t>
  </si>
  <si>
    <t>Se verifican los registros de diagnósticos de áreas limítrofes</t>
  </si>
  <si>
    <t>Se observa en las evidencias durante el tercer trimestre, se elaboraron, remitieron y publicaron 63 diagnósticos de límites logrando completar 51 municipios</t>
  </si>
  <si>
    <t>Se observa en las evidencias durante el cuarto trimestre, se elaboraron, remitieron y publicaron 109 diagnósticos de límites logrando completar 27 municipios, evidenciando el incumplimiento de la meta establecida para el trimestre.</t>
  </si>
  <si>
    <t xml:space="preserve">Se evidencian cincuenta y siete (57) Diagnósticos del límite entre el municipio y el área no municipalizada correspondiente a veintiún (21) municipios, dando cumplimiento a la meta programada para el primer trimestre del año 2022.  </t>
  </si>
  <si>
    <t xml:space="preserve">Se evidencia por medio de reporte la elaboración y publicación de ciento veintitrés (123) Diagnósticos del límite entre el municipio y el área no municipalizada correspondiente a treinta y ocho (38) municipios, superando la meta programada para el segundo trimestre del año 2022.  </t>
  </si>
  <si>
    <t xml:space="preserve">Se informa por medio de reporte que para el tercer trimestre del año 2022 se elaboración y publicación de sesenta y tres (63) Diagnósticos del límite entre el municipio y el área no municipalizada correspondiente a cincuenta y un (51) municipios, superando la meta programada para el tercer trimestre del año 2022.  </t>
  </si>
  <si>
    <t>Se informa por medio de reporte que para el cuarto trimestre del año 2022 se elaboraron y publicaron de ciento nueve (109) Diagnósticos del límite entre el municipio y el área no municipalizada correspondiente a veinte siete (27) municipios. Incumpliendo la meta establecida para el trimestre</t>
  </si>
  <si>
    <t>Avanzar en un 20% las operaciones de los procesos de deslindes DEPARTAMENTALES aperturados, con su correspondiente informe técnico.</t>
  </si>
  <si>
    <t>Actas y/o Documento</t>
  </si>
  <si>
    <t>Durante el primer trimestre se avanzó en un 2,9% correspondiente a las operaciones de los procesos de deslindes departamentales de: Atlántico - Bolívar, Norte de Santander - Santander (Silos, Guaca, Santa Bárbara), Norte de Santander - Cesar (Ocaña - Río de Oro) y Bogotá D.C - La Calera.</t>
  </si>
  <si>
    <t>Durante el segundo trimestre se avanzó en 57,02% correspondiente a las operaciones de los procesos de deslindes departamentales de: Atlántico - Bolivar, Norte de Santander - Santander (Silos, Guaca, Santa Bárbara), Boyacá (Cubará) - Norte de Santander (Toledo), Bogotá D.C - La Calera y Norte de Santander - Cesar (Ocaña - Río de Oro).</t>
  </si>
  <si>
    <t>Durante el tercer trimestre, se completó la meta anual de la actividad con un avance del 40,08%. Se adelantaron las operaciones de los procesos de 6 deslindes DEPARTAMENTALES aperturados: Atlántico - Bolívar, Boyacá (Cubará) - Norte de Santander (Toledo), Norte de Santander - Cesar (Ocaña - Río de Oro), Norte de Santander (Convención - El Carmen - Ocaña) - Cesar (González - Aguachica) Tramo Centro, Norte de Santander (Ocaña - Ábrego) - Cesar (San Martín - San Alberto) Tramo Sur, y se finalizó el proceso distrital Bogotá D.C - La Calera, con su correspondiente informe técnico del proceso en desacuerdo, logrando así el cumplimiento de la meta anual.</t>
  </si>
  <si>
    <t>La meta se cumplió en en trimestre anterior. Sin embargo, se continuó trabajando en las operaciones de deslindes, logrando que para el cuarto trimestre, se adelantaran las operaciones de los procesos de 03 deslindes DEPARTAMENTALES aperturados: Norte de Santander (Ocaña - Ábrego) - Cesar (San Martín - San Alberto) Tramo Sur, Norte de Santander (Convención - El Carmen - Ocaña) - Cesar (González - Aguachica) Tramo Centro, Norte de Santander (El Carmen) - Cesar (La Gloria-Pailitas-Pelaya-Chimichagua-Curumaní) Tramo Norte.</t>
  </si>
  <si>
    <t>Se verifican los reportes de avance de operaciones de deslinde y/o amojonamiento municipales y departamentales</t>
  </si>
  <si>
    <t>Se observa en las evidencias durante el tercer trimestre, se adelantaron las operaciones de los procesos de 6 deslindes departamentales apertura dos y con su correspondiente informe técnico del proceso en desacuerdo, logrando así el cumplimiento de la meta anual.</t>
  </si>
  <si>
    <t>Se verifica en las evidencias durante el cuarto trimestre donde se adelantaron las operaciones de los procesos de 3 deslindes departamentales aperturados: Norte de Santander (Ocaña - Ábrego) - Cesar (San Martín - San Alberto) Tramo Sur, Norte de Santander (Convención - El Carmen - Ocaña) - Cesar (González - Aguachica) Tramo Centro, Norte de Santander (El Carmen) - Cesar (La Gloria-Pailitas-Pelaya-Chimichagua-Curumaní) Tramo Norte. apertura dos y con su correspondiente informe técnico del proceso en desacuerdo, evidenciando el cumplimiento de la meta establecida para el trimestre; se da este concepto teniendo en cuenta que no registraron lo ejecutado</t>
  </si>
  <si>
    <t>Para el primer trimestre del año 2022 se avanzó en un 2.9% de las operaciones de los procesos de deslindes departamentales, evidenciando que no se logró cumplir con la meta programada para el periodo evaluado.</t>
  </si>
  <si>
    <t xml:space="preserve">Para el segundo trimestre del año 2022 se avanzó en un 57% de las operaciones de los procesos de deslindes departamentales de: Atlántico, Bogotá, Boyacá, Norte de Santander y Santander.  De acuerdo a lo anterior se da Cumplimiento a la meta programada para el periodo evaluado.  </t>
  </si>
  <si>
    <t xml:space="preserve">Para el tercer trimestre del año 2022 se avanzó en un 40% de las operaciones de los procesos de deslindes departamentales de: Atlántico, Bolívar, Boyacá (Cubará), Norte de Santander (Toledo), Cesar (Ocaña - Río de Oro), Norte de Santander (Convención - El Carmen - Ocaña) - Cesar (González - Aguachica) Tramo Centro, Norte de Santander (Ocaña - Ábrego) - Cesar (San Martín - San Alberto) Tramo Sur, y se finalizó el proceso distrital Bogotá D.C - La Calera.   Dando cumplimiento a la meta programada para el periodo evaluado.  </t>
  </si>
  <si>
    <t>Para el cuarto trimestre del año 2022 se avanzó en un 40% de las operaciones de los procesos de deslindes departamentales de: Atlántico, Bolívar, Boyacá (Cubará), Norte de Santander (Toledo), Cesar (Ocaña - Río de Oro), Norte de Santander (Convención - El Carmen - Ocaña) - Cesar (González - Aguachica) Tramo Centro, Norte de Santander (Ocaña - Ábrego) - Cesar (San Martín - San Alberto) Tramo Sur, y se finalizó el proceso distrital Bogotá D.C - La Calera.   Dando cumplimiento a la meta programada para el periodo evaluado.</t>
  </si>
  <si>
    <t>Avanzar en un 80% las operaciones de los procesos de deslindes MUNICIPALES aperturados, con su correspondiente informe técnico.</t>
  </si>
  <si>
    <t>Durante el primer trimestre se avanzó en un 24,54% correspondeinte a las operaciones de los procesos de deslindes municipalesde: Cocorná - Carmen de Viboral (Antioquia), Segovia - Remedios (Antioquia), San Luis - Granada (Antioquia), San Luis - San Francisco, San Luis - Puerto Nare y San Luis - San Carlos. Así mismo, se completaron los procesos de Cocorná - San Francisco (Antioquia) y San Luis - Puerto Triunfo.</t>
  </si>
  <si>
    <t>Durante el segundo trimestre se avanzó en un 36,46% correspondeinte a las operaciones de los procesos de deslindes municipales de: Cocorná - Carmen de Viboral, Cocorná - Santuario, Segovia-Remedios, San Luis - Granada y San Luis - San Francisco.</t>
  </si>
  <si>
    <t>Durante el tercer trimestre, se completó el avance en un 80% las operaciones de los procesos de 4 deslindes MUNICIPALES aperturados: Cocorná - Carmen de Viboral (Antioquia), se finalizaron los procesos Segovia Remedios (Antioquia) en desacuerdo, San Luis - Puerto Nare (Antioquia) y San Luis - San Carlos (Antioquia) en acuerdo, con su correspondiente informe técnico, logrando así el cumplimiento de la meta anual. (25% Trimestre 1, 36,46% Trimestre 2 y 39% Trimestre 3)</t>
  </si>
  <si>
    <t>La meta se cumplió en en trimestre anterior. Sin embargo, se continuó trabajando en las operaciones de deslindes, logrando que para el cuarto trimestre, se adelantaran las operaciones de los procesos de 01 deslinde MUNICIPAL  de: San Luis - San Francisco (Antioquia),este quedo  en desacuerdo, con su correspondiente informe técnico y expediente que se envío a la Asamblea Departamental de Antioquia.</t>
  </si>
  <si>
    <t>Se verifican los registros de avance de las operaciones de los procesos de deslindes municipales</t>
  </si>
  <si>
    <t xml:space="preserve">Se observa en las evidencias durante el tercer trimestre, se completó el avance en las operaciones de los procesos de 4 deslindes Municipales. </t>
  </si>
  <si>
    <t>Se verifica en las evidencias durante el cuarto trimestre donde se adelantaron las operaciones de los procesos de 1 deslindes municipal de: San Luis - San Francisco (Antioquia), evidenciando el cumplimiento de la meta establecida para el trimestre; se da este concepto teniendo en cuenta que no registraron lo ejecutado.</t>
  </si>
  <si>
    <t xml:space="preserve">Se observan informes técnicos del proceso de deslindes, evidenciando un avance del 25%, dando cumplimiento a la meta programada para el primer trimestre del año 2022, para los municipios de:  Cocorná - Carmen de Viboral (Antioquia), San Luis - Granada (Antioquia), San Luis - San Francisco, San Luis - Puerto Nare y San Luis - San Carlos y Segovia - Remedios (Antioquia).  </t>
  </si>
  <si>
    <t xml:space="preserve">Se observan informes técnicos del proceso de deslindes, evidenciando un avance del 36%, dando cumplimiento a la meta programada para el segundo trimestre del año 2022, correspondiente a los municipios de: Carmen de Viboral,  Cocorná, Granada, Santuario, San Luis, San Francisco (Antioquia), por lo anterior se da cumplimiento a la meta programada en el periodo.  Se recomienda diligenciar la herramienta PLANIGAC de forma correcta y verídica con el avance realizado en el trimestre a ser evaluado, esto debido a que en le ejecución el proceso colocó un avance de 3.6%.  </t>
  </si>
  <si>
    <t xml:space="preserve">Se observan el informe técnico del proceso de deslindes, evidenciando un avance del 39%, dando cumplimiento a la meta programada para el tercer trimestre del año 2022, correspondiente a los municipios de: Segovia y Remedios (Antioquia), de igual manera se disponen las acta de deslinde entre San Luis y Puerto Nare, correspondientes al 5 y 9 de septiembre de 2022.  De acuerdo a lo anterior se da cumplimiento a la meta programada para el periodo evaluado.  Adicionalmente, se evidencia que ya se cumplió el 100% de la meta de la vigencia 2022.  </t>
  </si>
  <si>
    <t xml:space="preserve">Se observa el informe técnico del proceso de deslindes del municipios de Puerto Carlos y  San Luis en el departamento de Antioquia, municipios de Puerto Nare y San Luis, San Luis y San Francisco, dando cumplimiento a la meta programada para el cuarto trimestre del año 2022. </t>
  </si>
  <si>
    <t>Realizar la apertura y expedición del acta de deslinde de líneas limítrofes municipales.</t>
  </si>
  <si>
    <t>Durante el primer trimestre se avanzó en la apertura de las líneas limítrofes municipales: Maceo - Yolombo, Carmen de Viboral - Marinilla, Puerto Wilches - Sabana de Torres, Betéitiva - Floresta (Boyacá), Paz del Río - Belén (Boyacá), Jericó - Sativanorte (Boyacá), Puerto Rico - Puerto Concordia (Meta) y Vistahermosa - San Juan de Arama (Meta).</t>
  </si>
  <si>
    <t>Durante el segundo trimestre, logró la expedición de las actas de deslinde de líneas limítrofes municipales de 2 procesos aperturados corrrespondientes a: deslinde municipal Puerto Wilches - Sabana de Torres y Deslinde municipal Paz del Río - Belén (Boyacá).</t>
  </si>
  <si>
    <t>Durante el tercer trimestre, se realizó la apertura y expedición del acta de deslinde de 3 líneas limítrofes municipales: Maceo - Yolombó (Antioquia) en acuerdo, Jericó - Sativanorte (Boyacá) en acuerdo y Vista Hermosa - San Juan de Arama (Meta) en acuerdo, logrando así el cumplimiento de la meta anual.</t>
  </si>
  <si>
    <t>Durante el cuarto trimestre, se avanzó en 08 procesos aperturados este año: Carmen de Viboral - Marinilla (Antioquia), Betéitiva - Floresta (Boyacá), Puerto Rico - Puerto Concordia (Meta), Ciénaga y Zona Bananera  (Magdalena),  Villa Rica y Puerto Tejada (Cauca), Ovejas - Chalán (Sucre), Sativasur - Socha (Boyacá), Sativasur - Socotá (Boyacá), estos ultimos de Boyacá con firma de acta en acuaerdo, faltando el informe final y el expediente para enviarse a la Asamblea Deaprtamental de Boyacá.</t>
  </si>
  <si>
    <t>Se verifican los registros de avances de la apertura y expedición del acta de deslinde de líneas limítrofes municipales.</t>
  </si>
  <si>
    <t xml:space="preserve">Se observa en las evidencias durante el tercer trimestre, se realizó la apertura y expedición del acta de deslinde de 3 líneas limítrofes municipales, sin embargo, no se da concepto ya que no tenía meta asignada en el periodo. </t>
  </si>
  <si>
    <t>Se verifica las evidencias durante el cuarto trimestre donde se avanzó en 08 procesos aperturados este año: Carmen de Viboral - Marinilla (Antioquia), Betéitiva - Floresta (Boyacá), Puerto Rico - Puerto Concordia (Meta), Ciénaga y Zona Bananera  (Magdalena),  Villa Rica y Puerto Tejada (Cauca), Ovejas - Chalán (Sucre), Sativasur - Socha (Boyacá), Sativasur - Socotá (Boyacá), estos ultimos de Boyacá con firma de acta en acuaerdo, faltando el informe final y el expediente para enviarse a la Asamblea Deaprtamental de Boyacá, evidenciando el cumplimiento de la meta establecida para el trimestre, se da este concepto teniendo en cuenta que no registraron lo ejecutado</t>
  </si>
  <si>
    <t xml:space="preserve">Se observa que el área realizó un avance para esta actividad, sin embargo, para el primer trimestre del año no se programó meta.  </t>
  </si>
  <si>
    <t xml:space="preserve">Se observa que el área realizó un avance para esta actividad, sin embargo, para el segundo trimestre del año no se programó meta.  </t>
  </si>
  <si>
    <t>Se observa que el área realizó la apertura y expedición del acta de deslinde de 3 líneas limítrofes municipales: Maceo - Yolombó (Antioquia) en acuerdo, Jericó - Sativanorte (Boyacá) en acuerdo y Vista Hermosa - San Juan de Arama (Meta) en acuerdo, sin embargo, para el tercer trimestre del año no se programó meta.</t>
  </si>
  <si>
    <t>Se observa que el área realizó la apertura y expedición del acta de deslinde de 3 líneas limítrofes municipales: Puerto Concordia (Meta), Sativasur –Socha (Boyacá), Ciénaga – (Magdalena), Villa Rica –Puerto Tejada (Cauca), Chalán –Ovejas (Bolívar). Dando cumplimiento a la meta establecida</t>
  </si>
  <si>
    <t xml:space="preserve">Realizar la implementación de piloto para precisar cinco (5) líneas limítrofes de entidades territoriales a una escala acorde con las necesidades del Catastro Multipropósito </t>
  </si>
  <si>
    <t>Documento y/o Base de datos</t>
  </si>
  <si>
    <t>Durante el primer trimestre se realizó el estudio de los municipios de Gachancipa, Cucunuba, Sutatausa, Ubaté encontrandose que tienen el Decreto No. 441 de 1950 que describen sus límites. Se procede a analizar la descripción de los anteriores municipios que suman 18 líneas limitrofes para precisar cinco (5) líneas limítrofes de entidades territoriales a una escala acorde con las necesidades del Catastro Multipropósito, corroborando la identificación de su descripción con la cartografia a escala de mayor precisión.</t>
  </si>
  <si>
    <t>Durante el segundo trimestre, se logró la meta, entregando el documento final al 100%, incluyendo el trabajo en campo realizado y las verificaciones del area del municipio de Gachancipá de sus 5 líneas limitrofes; se dejó como recomendación realizar el estudio para otras zonas del país, tanto de trabajo de campo como de la descripción contenida en los textos normativos.</t>
  </si>
  <si>
    <t>Esta actividad se cumplió en su totalidad en el segundo trimestre del presente año.</t>
  </si>
  <si>
    <t>Se verifican los avances en el documento “precisar límites”</t>
  </si>
  <si>
    <t>No se observa evidencias durante el tercer trimestre, ya que esta actividad se cumplió en su totalidad en el segundo trimestre del presente año.</t>
  </si>
  <si>
    <t>No se observa evidencias durante el cuarto trimestre, ya que esta actividad se cumplió en su totalidad en el segundo trimestre del presente año.</t>
  </si>
  <si>
    <t xml:space="preserve">Se observa avance del documento “Precisar Límites”, sin embargo, no se programó meta para este periodo.  </t>
  </si>
  <si>
    <t xml:space="preserve">Se observa la elaboración del documento “Precisar Límites”, dando cumplimiento a la meta de todo el año 2022, sin embargo, no se programó meta para el segundo trimestre del año.  </t>
  </si>
  <si>
    <t xml:space="preserve">En el segundo trimestre del año se elaboró el documento “Precisar Límites”, dando cumplimiento a la meta de todo el año 2022, por lo tanto, para el tercer trimestre no se reportó ningún insumo.  </t>
  </si>
  <si>
    <t>Para este trimestre no se observan evidencias dado que durante el segundo trimestre del año se elaboró el documento “Precisar Límites”, dando cumplimiento a la meta de todo el año 2022.</t>
  </si>
  <si>
    <t>Instrumentos para el fortalecimiento de los procesos de ordenamiento territorial</t>
  </si>
  <si>
    <t>Realizar propuesta del Plan estratégico del Observatorio de ordenamiento territorial.</t>
  </si>
  <si>
    <t>Instrumentos  para el fortalecimiento de los procesos de ordenamiento territorial</t>
  </si>
  <si>
    <t>Durante el primer trimestre se avanzó enel 15% de  la meta, ya que se realizaron aportes al Decreto de reglamentación del artículo 38 de la Ley 2029 de 2021, con referencia al observatorio de ordenamiento territorial y se definió estructura para el plan estratégico del Observatorio de ordenamiento territorial, diligenciando los antecedentes en el marco del Acuerdo COT 027.</t>
  </si>
  <si>
    <t>Durante el segundo trimestre, se elaboró versión 2.0 del Plan estratégico del observatorio, con el desarrollo del capítulo del Marco estratégico y plan de acción, en tres ejes estratégicos: i. Medición, seguimiento y evaluación al OT en Colombia ii. Gobierno de datos y iii Gestión de conocimiento, y en la visión, principios, objetivos estratégicos, acciones, introducción, contexto, oportunidad, funciones, justificación, estado actual del observatorio, antecedentes y experiencias internacionales. Adicionalmente se realizó presentación del Plan estratégico del OOT ante el Comité Especial Interinstitucional y la Comisión de Ordenamiento Territorial el día 20 de mayo. Además, se revisó última versión de decreto reglamentario del artículo 38 de la Ley 2079 de 2021.</t>
  </si>
  <si>
    <t>Durante el tercer trimestre, se elaboró versión 2.1 del Plan estratégico del observatorio, con el desarrollo del capítulo del Marco estratégico y plan de acción como propuesta para revisión, y se retroalimentó. Además, se planteó la versión 3.0 el Plan estratégico del observatorio, con acciones en los tres ejes estratégicos: i) Medición, seguimiento y evaluación al OT, ii) Eje estratégico de gobierno de los datos, iii) Eje estratégico para la Gestión de conocimiento.</t>
  </si>
  <si>
    <t>Durante el cuarto trimestre, se terminó la elaboración del documento con la propuesta del Plan estratégico del Observatorio de ordenamiento territorial.</t>
  </si>
  <si>
    <t>Se verifican los registros de los avances para la propuesta del Plan estratégico del Observatorio de ordenamiento territorial.</t>
  </si>
  <si>
    <t>Se verifica el documento plan estratégico OOT V3.1 en el cual se evidencia que no es la última versión del mismo, evidenciando el incumplimiento de la meta establecida para el trimestre.</t>
  </si>
  <si>
    <t xml:space="preserve">Se evidencian avance para esta actividad con estructura Plan Estratégico Observatorio de OT, junto a la matriz, sin embargo, no se programó meta para este periodo.  </t>
  </si>
  <si>
    <t xml:space="preserve">Se evidencian avance para esta actividad en la elaboración del Plan estratégico Observatorio de OT, sin embargo, no se programó meta para el segundo trimestre del año 2022.  </t>
  </si>
  <si>
    <t xml:space="preserve">Se evidencian avance para esta actividad en la elaboración del Plan estratégico Observatorio de OT, en su tercera versión, sin embargo, no se programó meta para el tercer trimestre del año 2022.  </t>
  </si>
  <si>
    <t xml:space="preserve">Para esta actividad el proceso presenta documento “PlanEstrategico_OOT_V3.1” sin embargo, es necesario revisar esta evidencia dado que se menciona que es la versión del mes de abril y en la fecha de creación o actualización esta 30-12-2022, Se sugiere al proceso tener mayor cuidado con el control de las versiones de los documentos oficiales. De acuerdo con lo anterior no es posible validar el avance obtenido en la construcción de este plan. </t>
  </si>
  <si>
    <t>Servicio de apoyo técnico a las solicitudes recibidas  en temas fronterizos</t>
  </si>
  <si>
    <t>Apoyar técnicamente a las solicitudes del Ministerio de Relaciones Exteriores en la demarcación y mantenimiento de fronteras internacionales, y a las demás entidades gubernamentales en temas fronterizos.</t>
  </si>
  <si>
    <t>Servicio de apoyo técnico a las solicitudes recibidas por la cancillería en temas fronterizos internacionales</t>
  </si>
  <si>
    <t>Durante el primer trimestre se cumplió el 25% de la meta, ya que, se apoyó técnicamente a 13 solicitudes del Ministerio de Relaciones Exteriores en la demarcación y mantenimiento de fronteras internacionales, y a las demás entidades gubernamentales en temas fronterizos, sobre asuntos de zonas como: sector Catatumbo - Tres Bocas, sectores fronterizos de la recta Arauca-Meta y los municipios de Cumbal e Ipiales, frontera colombo-panameña, archipiélago de Malpelo, cartografía marítima de Colombia y Cúcuta.</t>
  </si>
  <si>
    <t>Durante el segundo trimestre se cumplió el 25% de la meta, ya que, se apoyó técnicamente a 11 solicitudes del Ministerio de Relaciones Exteriores en la demarcación y mantenimiento de fronteras internacionales, y a las demás entidades gubernamentales en temas fronterizos, sobre asuntos de zonas como: la entrega por parte de la Cancillería de las metodología de asignación de islas nuevas en el río Amazonas, la entrega a Cancillería del estudio multitemporal del río Amazonas (1950-2021) y las reuniones preparatorias para la reunión de la Comisión Mixta Permanente colombo - ecuatoriana de Fronteras.</t>
  </si>
  <si>
    <t>Durante el tercer trimestre se atendieron 10 solicitudes referentes a fronteras internacionales, las cuales comprenden reuniones, solicitudes de información y casos de estudio. Dentro de las solicitudes más destacadas se encuentran: Reunión Extraordinaria de Subcomisión Mixta Demarcadora Colombia-Ecuador, proyecto de decreto que reglamenta actuaciones en Fronteras de entidades públicas y privadas del país, Reunión Técnica Colombia-Ecuador para los trabajos de demarcación fronteriza, la entrega de resultados del trabajo unilateral en el sector Frailejón-La Pintada (frontera con Ecuador), 2 reuniones técnicas entre delegaciones de Colombia y Ecuador para los trabajos de demarcación fronteriza y la reactivación del grupo técnico interinstitucional para el estudio hidrográfico del río Arauca.</t>
  </si>
  <si>
    <t>Durante el cuarto trimestre se atendieron un total de 5 solicitudes referentes a fronteras internacionales, las cuales comprenden reuniones, solicitudes de información y casos de estudio. Dentro de las solicitudes más destacadas se encuentran la reunión técnica para la preparación de los trabajos de demarcación fronteriza entre Colombia y Brasil, la reunión de reactivación del grupo técnico del río Arauca y el envío de la información referente a los municipios fronterizos de Colombia a la Contaduría General de la Nación, la entrega de información geográfica de los límites administrativos de segundo nivel (departamentos al proyecto UN - SALB y la reunión preparatoria técnica binacional entre Colombia y Perú para los trabajos de georreferenciación de hitos del sector sur de la recta Yaguas - Atacuari, adicional se realizó la entrega del informe de verificación en campo del estudio multitemporal del río Amazonas y la programación del plan de trabajos en fronteras para el 2023.</t>
  </si>
  <si>
    <t>se verifican los informes de informe apoyo técnico en fronteras ejecutados durante el primer trimestre del 2022</t>
  </si>
  <si>
    <t>Se observa en las evidencias durante el tercer trimestre, con informes apoyo técnico en fronteras.</t>
  </si>
  <si>
    <t>Se verifica en las evidencias del Cuarto trimestre, con informes apoyo técnico en fronteras, radicados de solicitudes de información geográfica límites marítimos de Colombia, categorización de departamentos entre otros, evidenciando el cumplimiento de la meta establecida para el trimestre.</t>
  </si>
  <si>
    <t xml:space="preserve">Se soportan tres (3) informes de Apoyo Técnico en Fronteras logrando un avance para el primer trimestre del año del 25%, dando cumplimiento a la meta programada.  </t>
  </si>
  <si>
    <t xml:space="preserve">Se soportan tres (3) informes de Apoyo Técnico en Fronteras donde se presenta el estado de las solicitudes hechas por MRE, conforme al numeral 6 que describe los procedimientos para atender dichas solicitudes.  Logrando un avance para el segundo trimestre del año del 25%, dando así cumplimiento a la meta programada.  </t>
  </si>
  <si>
    <t xml:space="preserve">Se soportan tres (3) informes de Apoyo Técnico en Fronteras donde se presenta el estado de las solicitudes hechas por MRE, de fechas 25 de julio, agosto y septiembre de 2022.  Logrando un avance para el tercer trimestre del año del 25%, dando así cumplimiento a la meta programada.  </t>
  </si>
  <si>
    <t xml:space="preserve">Se soportan tres (3) informes de Apoyo Técnico en Fronteras donde se presenta el estado de las solicitudes hechas por MRE, de fechas 25 de octubre, noviembre y diciembre de 2022.  Logrando un avance para el cuarto trimestre del año del 25%, dando así cumplimiento a la meta programada. </t>
  </si>
  <si>
    <t xml:space="preserve">Sistema único de información geográfica, cartográfica y geodésica </t>
  </si>
  <si>
    <t>Gestionar la actualización, validación y disposición de información de ordenamiento territorial de los nodos regionales y locales e integrar al sistema único.</t>
  </si>
  <si>
    <t>Datos de Ordenamiento Territorial</t>
  </si>
  <si>
    <t>Durante el primer trimestre se realizaron acercamientos para publicar información con fines de ordenamiento territorial con las siguientes entidades: Corpochivor: Se realizó acercamiento e identificación de de 129 capas que se tienen en el sistema de la corporación. Se definieron 28 datos con prioridad para carga, se plantea que el cargue en la CeM se realizará en el mes de abril. Distrito de Santa Marta: Se definieron 8 mapas a ser publicados en la plataforma CeM del Plan de ordenamiento territorial. Corantioquia, gobernación de Antioquia y Corpourabá: Se hicieron acercamientos para definir qué información producida por sus diferentes sistemas puede ser cargada en la plataforma de CeM.</t>
  </si>
  <si>
    <t>Durante el segundo trimestre se gestionó la actualización, validación y disposición de 8 datos de información de ordenamiento territorial de los nodos regionales y locales, y se integraron al sistema único: 1). Categorías del Suelo Rural Santa Marta, 2). Suelo de Protección Rural Santa Marta, 3). Suelo de Protección Urbano Santa Marta, 4). Tratamientos Urbanísticos Santa Marta, 5). Densidades Urbanas Santa Marta, 6). Espacio publico Santa Marta, 7). Planes de escala intermedia Santa Marta y 8). Ecosistemas estratégicos Corpochivor.</t>
  </si>
  <si>
    <t>Durante el tercer trimestre, se realizó gestión con la gobernación de Antioquia y Corantioquia para publicar datos de las determinantes ambientales de ordenamiento territorial, el Plan de ordenamiento Departamental, la Estructura Ecológica principal y la información de Corantioquia. Adicionalmente, se dispusieron 6 datos de ordenamiento territorial de los nodos regionales y locales e integrar al sistema único.</t>
  </si>
  <si>
    <t>Durante el cuarto trimestre, se realizaron acercamientos con la corporación autonoma regional de Antioquia, con el fin de disponer servicios adicionales. Se dispusieron 6 datos de ordenamiento territorial de los nodos regionales y locales e integrar al sistema único.</t>
  </si>
  <si>
    <t>Se verifican los registros de acercamiento para gestionar la actualización, validación y disposición de información de ordenamiento territorial de los nodos regionales y locales e integrar al sistema único.</t>
  </si>
  <si>
    <t>Se observa en las evidencias durante el tercer trimestre, se dispusieron 6 datos de ordenamiento territorial de los nodos regionales y locales e integrar al sistema único.</t>
  </si>
  <si>
    <t xml:space="preserve">_x000D_
Se verifica en las evidencias del Cuarto trimestre, donde se dispusieron 6 datos de ordenamiento territorial de los nodos regionales y locales e integrar al sistema único, evidenciando el cumplimiento de la meta establecida para el trimestre._x000D_
</t>
  </si>
  <si>
    <t xml:space="preserve">Se observa que no se cumplió con la meta programada para el primer trimestre del año 2022, sin embargo, se realizó un acercamiento para gestionar la actualización, validación y disposición de información de ordenamiento territorial.  </t>
  </si>
  <si>
    <t xml:space="preserve">Se observa la actualización, validación y disposición de ocho (8) datos de información de ordenamiento territorial de los nodos regionales y locales, y se integraron al sistema único, los cuales son: 1. Categorías del Suelo Rural Santa Marta, 2). Suelo de Protección Rural Santa Marta, 3). Suelo de Protección Urbano Santa Marta, 4). Tratamientos Urbanísticos Santa Marta, 5). Densidades Urbanas Santa Marta, 6). Espacio público Santa Marta, 7). Planes de escala intermedia Santa Marta y 8). Ecosistemas estratégicos Corpochivor. De acuerdo a lo anterior, se da cumplimiento a la meta programada para el segundo trimestre del año. </t>
  </si>
  <si>
    <t xml:space="preserve">Para el cumplimiento de esta actividad el proceso dispuso reporte “Capas publicar Corantioquia_SERVICIOS_CeM”, evidenciando que se dispusieron seis (6) datos de ordenamiento territorial de los nodos regionales y locales e integrar al sistema único.  De acuerdo a lo anterior, se da cumplimiento a la meta programada para el tercer trimestre del año.  </t>
  </si>
  <si>
    <t xml:space="preserve">Para el cumplimiento de esta actividad el proceso dispuso reporte “Capas publicar Corantioquia_SERVICIOS_CeM Dic”, evidenciando que se dispusieron seis (6) datos de ordenamiento territorial de los nodos regionales y locales e integrar al sistema único.  De acuerdo a lo anterior, se da cumplimiento a la meta programada para el cuarto trimestre del año.  </t>
  </si>
  <si>
    <t>Integrar y disponer tres niveles cartografía temática generada con fines geográficos</t>
  </si>
  <si>
    <t>Documento y/o URL y/o pantallazo y/o Reporte Excel</t>
  </si>
  <si>
    <t>Durante el primer trimestre se integraron y se dispusieron tres niveles cartografía temática generada con fines geográficos por el proyecto de caracterizaciones territoriales, los cuales seguirán siendo integrados durante el año:  Estas son: 1) Unidades de intervención: 121 municipios; 2) Síntesis biofísica: 117 municipios; 3) Síntesis de ocupación: 70 municipios. Así mismo, se actualizaron las capas de análisis POT y se dispusieron datos producidos por el proyecto de caracterizaciones territoriales de: a) Clasificación del suelo: 158 municipios; b) Zonificación de usos urbanos: 141 municipios; c) Zonificación de usos rurales: 135 municipios.</t>
  </si>
  <si>
    <t>Aunque la meta se cumplió en el primer trimestre, durante el segundo trimestre se continuó con el mantenimiento de las 3 capas estructuradas y dispuestas así: 1) 162 Unidades de intervención, 162 municipios de Síntesis Biofísica:, 162 municipios de Síntesis de ocupación y apropiación del territorio. Se actualizaron y verificaron las capas Plan de ordenamiento territorial las capas de los municipios de Florencia, Villavicencio, Popayán y Tumaco para la herramienta de consulta de uso. A la fecha las capas dispuestas contienen: 4). Clasificación del suelo 167 municipios, 5). Zonificación de usos urbanos: 150 de 167 análisis POT realizados, 6). Zonificación de usos rural: 142 de 167 análisis POT realizados.</t>
  </si>
  <si>
    <t xml:space="preserve">Aunque esta actividad se cumplió en el 1er trimestre, durante el tercer trimestre, se continuó con el mantenimiento de las 3 capas estructuradas y dispuestas de la siguiente forma:_x000D_
1. Unidades de intervención: 176 de 190 municipios programados para finalizar el año 2022_x000D_
2. Síntesis Biofísica: 176 de 190 municipios programados para finalizar el año 2022_x000D_
3. Síntesis de ocupación y apropiación del territorio: 176 de 190 municipios programados para finalizar el año 2022._x000D_
Se actualizaron las capas de análisis de Plan de ordenamiento territorial, homologando las clases a los dominios establecidos en el modelo LADM POT. A la fecha las capas dispuestas contienen:_x000D_
4. Clasificación del suelo 175 municipios._x000D_
5. Zonificación de usos urbanos: 157 de 175 análisis POT realizados._x000D_
6. Zonificación de usos </t>
  </si>
  <si>
    <t xml:space="preserve">La meta se cumplió en trimestres anteriores </t>
  </si>
  <si>
    <t>Se verifica el ingreso de información en CeM para disponer tres niveles de cartografía temática generada con fines geográficos.</t>
  </si>
  <si>
    <t>Se observa en las evidencias durante el tercer trimestre, aunque esta actividad se cumplió en el primer trimestre, durante el este periodo, se continuó con el mantenimiento de las 3 capas estructuradas.</t>
  </si>
  <si>
    <t>No se programó meta para el primer trimestre del año 2022.</t>
  </si>
  <si>
    <t xml:space="preserve">Se integraron y dispusieron tres niveles de cartografía temática así: 1) Unidades de intervención: 162 municipios; 2) Síntesis biofísica: 162 municipios; 3) Síntesis de ocupación: 162 municipios.  Adicional para el segundo trimestre del año, dando cumplimiento a la meta programada para el periodo.  </t>
  </si>
  <si>
    <t xml:space="preserve">Esta actividad se cumplió en el primer trimestre del año, sin embargo, para el tercer trimestre del año, se dispusieron los mapas donde se observa el mantenimiento de las capas estructuradas y dispuestas así: a) Clasificación del Suelo. b) Síntesis Biofísica. c) Síntesis Ocupación.  d) Unidades de Intervención. e) Zonificación usos rurales y f) Zonificación usos urbanos.  Meta cumplida para la vigencia 2022.  </t>
  </si>
  <si>
    <t>No se presentan soportes que den cuenta de la ejecución de la actividad, sin embargo, la meta de la vigencia 2022 fue cumplida en el primer trimestre del año.</t>
  </si>
  <si>
    <t>Regulación de información geográfica</t>
  </si>
  <si>
    <t>Elaborar y/o actualizar actos administrativos y documentos técnicos asociados al subproceso de geografía.</t>
  </si>
  <si>
    <t>Durante el primer trimestre, se avanzó en la identificación de los aspectos más relevantes para la actualización de la metodología de caracterización territorial. Así mismo, se avanzó en una primera versión de la propuesta de actualización de la resolución 1093 de 2015 y en su respectiva memoria justificativa. Adicionalmente, se remitió propuesta de actualización de circular 047 de 2019 conforme al nuevo procedimiento establecido por la Dirección de Regulación.</t>
  </si>
  <si>
    <t>Durante el segundo trimestre, se avanzó en las siguientes normatividades: 1). el proyecto de resolución que modifica la Resolución 1093 se encuentra en revisión para enviar a la Dirección de Regulación. 2). El proyecto de actualización de la circular de asuntos étnicos fue publicado para comentarios 3)Avance en nueva versión de la metodología para las caracterizaciones territoriales. 4). Se sigue integrando la versión de la cartilla de Lineamientos de uso de la información geográfica en Planes de Ordenamiento Departamental la cual se encuentra en etapa de diseño. De otro lado se está haciendo la identificación de cambios para el documento de recomendaciones para el proceso de revisión y ajuste de POT.</t>
  </si>
  <si>
    <t>Durante el tercer trimestre se terminó la elaboración de la nueva metodología para caracterizaciones territoriales. En segundo lugar, el Proyecto de Resolución elaborado sobre la circular de asuntos étnicos por la DGIG fue discutido y revisado con la Dirección de Regulación, elaborando una versión conjunta, la cual fue sometida a la revisión de la OAJ. Dicha circular fue expedida finalmente. En tercer lugar, se tiene una versión de la cartilla de Lineamientos de uso de la información geográfica en Planes de Ordenamiento Departamental ajustada incluyendo los ajustes referidos a las plataformas disponibles y las herramientas metodológicas de prospectiva territorial, trabajadas con la Dirección de Investigación y Prospectiva, logrando así el cumplimiento de la meta anual.</t>
  </si>
  <si>
    <t>Esta actividad se completó en el tercer trimestre</t>
  </si>
  <si>
    <t>Se verifican los avances en los registros establecidos en el seguimiento del proceso.</t>
  </si>
  <si>
    <t xml:space="preserve">Se observa en las evidencias durante el tercer trimestre, se terminó la elaboración de la nueva metodología para caracterizaciones territoriales, el proyecto de Resolución elaborado sobre la circular de asuntos étnicos por la DGIG fue discutido y revisado con la Dirección de Regulación, elaborando una versión conjunta, la cual fue sometida a la revisión de la OAJ. Dicha circular fue expedida finalmente. se revisa versión de la cartilla de Lineamientos de uso de la información geográfica en Planes de Ordenamiento Departamental, sin embargo, no se da concepto ya que no tenía meta asignada en el periodo. </t>
  </si>
  <si>
    <t xml:space="preserve">Se realizó avance en el acto administrativo, sin embargo, no se cumplió con la meta programada para el primer trimestre del año 2022.  </t>
  </si>
  <si>
    <t xml:space="preserve">Se observa que para el segundo trimestre del año se ha avanzado en las actividades de proyecto de resolución, actualización de circular de asuntos étnicos, entre otras.  Sin embargo no se programó meta para este periodo evaluado.  </t>
  </si>
  <si>
    <t xml:space="preserve">Para el tercer trimestre del año 2022, no se programó meta.  Sin embargo, se disponen los documentos sobre “Lineamientos Metodológicos para la Caracterización Geográfica de Entidades Territoriales y Otros Territorios”, así como el informe sobre los “Lineamientos para uso de la información geográfica en la formulación de Planes de Ordenamiento Departamental - POD”.  Adicionalmente, se observa la Resolución elaborado sobre la circular de asuntos étnicos por la DGIG fue discutido y revisado con la Dirección de Regulación, elaborando una versión conjunta, la cual fue sometida a la revisión de la OAJ. Dicha circular fue expedida finalmente.  </t>
  </si>
  <si>
    <t>No se presentan soportes que den cuenta de la ejecución de la actividad, sin embargo, la meta de la vigencia 2022 fue cumplida en el tercer trimestre del año.</t>
  </si>
  <si>
    <t>Revisar, organizar y disponer la información de los Planes de ordenamiento Territorial del país en la plataforma Institucional "Colombia  OT”</t>
  </si>
  <si>
    <t>URL y/o pantallazo y/o Reporte Excel</t>
  </si>
  <si>
    <t>Durante el primer trimestre se revisó, organizó y dispuso la información de los Planes de ordenamiento Territorial, en la plataforma Institucional "Colombia  OT”, correspondiente a 60 municipios de los departamentos de Bolívar, Boyacá, Casanare, Cauca, Córdoba, Cundinamarca, Guaviare, Huila, Meta, Nariño, Norte de Santander, Tolima, La Guajira, Quindío, Sucre, Tolima, Arauca, Amazonas, Antioquia, Atlántico, Chocó y Antioquia.</t>
  </si>
  <si>
    <t>Durante el segundo trimestre se revisó, organizó y dispuso la información de los Planes de ordenamiento Territorial, en la plataforma Institucional "Colombia  OT”, correspondiente a 340 municipios.</t>
  </si>
  <si>
    <t>Aunque la meta anual se cumplió en el segundo trimestre, durante el tercer trimestre se continuo con la revisión, organización y disposición de 330 Planes de ordenamiento Territorial del país en la plataforma Institucional "Colombia OT”, correspondientes a municipios de los departamentos: Antioquia, Arauca, Atlántico, Bolívar, Boyacá, Caldas, Caquetá, Cauca, Cesar, Chocó, Córdoba, Cundinamarca, Huila, La Guajira, Magdalena, Meta, Nariño, Norte de Santander, Putumayo, Quindío, San Andrés Providencia y Santa Catalina, Santander, Sucre, Valle del Cauca, Vichada.</t>
  </si>
  <si>
    <t>Esta actividad se cumplió en el segundo  trimestre</t>
  </si>
  <si>
    <t>Se verifica el registro con la actualización de los 60 municipios y el enlace para consultar el POT</t>
  </si>
  <si>
    <t>Se observa en las evidencias durante el tercer trimestre, se realiza la revisión, organización y disposición de 330 Planes de ordenamiento Territorial del país en la plataforma Institucional "Colombia OT”, correspondientes a municipios de los departamentos.</t>
  </si>
  <si>
    <t>Se verifica en las evidencias durante el cuarto trimestre donde se realiza la revisión, organización y disposición de 200 Planes de ordenamiento Territorial del país en la plataforma Institucional "Colombia, evidenciando el cumplimiento de la meta establecida para el trimestre, se da este concepto teniendo en cuenta que no registraron lo ejecutado.</t>
  </si>
  <si>
    <t xml:space="preserve">Se observa base de datos donde se realizó la revisión, organización y se dispuso la información de los Planes de ordenamiento Territorial, en la plataforma Institucional "Colombia OT”, para 60 municipio, dando cumplimiento a la meta programada para el primer trimestre del año 2022.  </t>
  </si>
  <si>
    <t xml:space="preserve">Se observa base de datos donde se realizó la revisión, organización y se dispuso la información de los Planes de ordenamiento Territorial, en la plataforma Institucional "Colombia OT”, para 340 municipio, dando cumplimiento a la meta programada para el segundo trimestre del año 2022.  </t>
  </si>
  <si>
    <t xml:space="preserve">Se observa el reporte “BD Gestión Información POT julio/septiembre” , donde se describe que para el tercer trimestre del año se dispusieron 330 Planes de Ordenamiento Territorial del País en la Plataforma Institucional “Colombia OT”, así: para el mes de julio 150 POT, en agosto 177 POT y en el mes de septiembre se dispusieron 3 Planes.  De acuerdo a lo anterior, se observa que se superó la meta programada para el periodo evaluado.  </t>
  </si>
  <si>
    <t>Se observa el reporte “BD Gestión Información POT Total _02112022 y BD Gestión Información POT Total _02122022”, donde se describe que para el cuarto trimestre del año se dispusieron 200 Planes de Ordenamiento Territorial del País en la Plataforma Institucional “Colombia OT”.  De acuerdo a lo anterior, se observa que se superó la meta programada para el periodo evaluado.</t>
  </si>
  <si>
    <t xml:space="preserve">Indicador de oportunidad en respuesta mejorado </t>
  </si>
  <si>
    <t xml:space="preserve">Realizar el procesamiento oportuno de muestras en el tema de Quimica, Fisica, Mineralogia y Biologia en los tiempos establecidos para cada determinación. </t>
  </si>
  <si>
    <t>Reporte Excel y/o Documento</t>
  </si>
  <si>
    <t>Oficina LNS</t>
  </si>
  <si>
    <t>Indicador de oportunidad de respuesta</t>
  </si>
  <si>
    <t>Durante el primer trimestre, se procesaron de manera oportuna el 70,17%  de los análisis solicitados. Así mismo, se gestionaron los procesos contractuales para la adquisición de materiales y el mantenimiento y calibración de los equipos para la atención oportuna de las solicitudes.</t>
  </si>
  <si>
    <t>Durante el segundo trimestre, se  atendieron con oportunidad 16.627 análisis del total de 26.064, logrando el 63,79% de cumplimiento.  Es preciso mencionar que en el mes de abril se inició con la implementación de la Acción de mejora con el propósito de mejorar el resultado del cumplimiento de la meta.</t>
  </si>
  <si>
    <t>Durante el tercer trimestre, la oportunidad en la entrega de resultados analíticos corresponde al fue de 90,83%, de las muestras recibidas en el Laboratorio Nacional de Suelos, tanto de clientes internos como de externos, mejorando en la entrega gracias a las estrategias implementadas como son seguimiento de las actividades que se llevan a cabo, contar con equipos mantenidos y calibrados, mayor número de personal y permanente revisión y ajuste de los procesos.</t>
  </si>
  <si>
    <t>La entrega de resultados analíticos presentó una oportunidad en el cuarto trimestre, de 80,8% de las muestras recibidas en el Laboratorio Nacional de Suelos, tanto de clientes internos como de externos, mejorando en la entrega gracias a las estrategias implementadas como son seguimiento de las actividades que se llevan a cabo, contar con equipos mantenidos y calibrados, mayor número de personal y permanente revisión y ajuste de los procesos.</t>
  </si>
  <si>
    <t xml:space="preserve">De acuerdo con las evidencias cargadas se observa informe del indicador de oportunidad reflejado en el 70,17%, razón por la cual no se cumple con la meta._x000D_
_x000D_
</t>
  </si>
  <si>
    <t>De acuerdo con las evidencias cargadas se observa que durante el segundo trimestre se realizó seguimiento al procesamiento oportuno de muestras en el tema de Quimica, Fisica, Mineralogia y Biologia en los tiempos establecidos para cada determinación, sin embargo, no se cumplió con la meta. Se resalta que establecieron una acción buscando mejorar el resultado de este indicador.</t>
  </si>
  <si>
    <t xml:space="preserve">De acuerdo con las evidencias cargadas, los reportes de avance y el avance cualitativo reportado se observa que el subproceso Gestión Agrológica realizó con oportunidad la entrega de resultados analíticos alcanzando el 90,83%, de las muestras recibidas en el Laboratorio Nacional de Suelos, tanto de clientes internos como de externos. Se cumple con la meta establecida para el tercer trimestre._x000D_
_x000D_
</t>
  </si>
  <si>
    <t xml:space="preserve">El proceso carga como evidencia el archivo Reporte PAA Anali IV el cual no corresponde con el dato reportado ya que aparece en datos numéricos. En las evidencias cargadas no se deduce la forma como se calcula la oportunidad del 81% reportada. De acuerdo con el avance cualitativo reportado se observa que durante el cuarto trimestre el proceso no alcanzó la meta establecida. </t>
  </si>
  <si>
    <t xml:space="preserve">Se evidencia informe correspondiente al primer trimestre del año 2022, donde se describe que se realizó el procesamiento oportuno de muestras en el tema de Química, Física, Mineralogía y Biología, avanzando en un 70,17%, observando que no se cumplió con la meta programada que es del 90%.  </t>
  </si>
  <si>
    <t xml:space="preserve">Se evidencia informe correspondiente al segundo trimestre del año 2022, donde se describe que se realizó el procesamiento oportuno de muestras en el tema de Química, Física, Mineralogía y Biología, de 16.627 muestras lo que corresponde a un avance de 63,79%, de igual manera, se implementó un plan de choque para dar cumplimiento a esta actividad, sin embargo, para el periodo evaluado no se alcanzó a cumplir con la meta programada.  </t>
  </si>
  <si>
    <t>Se evidencian informes correspondientes al tercer trimestre del año 2022, donde se describe que se realizó el procesamiento oportuno de muestras en el tema de Química, Física, Mineralogía y Biología, de 4.132 muestras lo que corresponde a un avance de 90,83%, de acuerdo a lo anterior se avala el cumplimiento a la meta programada.</t>
  </si>
  <si>
    <t>Se evidencian informes correspondientes al cuarto trimestre del año 2022, donde se describe que se realizó el procesamiento oportuno de muestras en el tema de Química, Física, Mineralogía y Biología, de 20.305 muestras en octubre se recibieron 851 de los cuales se entregaron oportunamente 446 con un porcentaje de oportunidad de 52,41%, para noviembre se recibieron 8949 de las cuales se entregaron oportunamente 529 con un porcentaje de oportunidad 70,0%,  y en diciembre se recibieron 10.523 se entregaron oportunamente 10.414 con un porcentaje de oportunidad de 98,94%. Se observa que el porcentaje de oportunidad ha venido mejorando</t>
  </si>
  <si>
    <t>Mantener la Acreditación del Laboratorio Nacional de Suelos</t>
  </si>
  <si>
    <t>Mantener la acreditación del LNS a partir del control a nivel técnico de las determinaciones analíticas.</t>
  </si>
  <si>
    <t>Mantenimiento de la acreditación del LNS.</t>
  </si>
  <si>
    <t xml:space="preserve">Durante el primer trimestre, se llevaron a cabo actividades asociadas al manejo integral de los residuos peligrosos, definición de las condiciones técnicas necesarias en la recolección de estos por un gestor externo, especializado y autorizado, se elaboró un diagnóstico para verificar el estado de la documentación insumo para la elaboración de un cronograma para la actualización de la misma, se realizó el seguimiento a las liberaciones del personal, se llevó a cabo el monitoreo y seguimiento a los métodos de referencia, se inició el proceso contractual para participar en las pruebas de evaluación de desempeño, y se verificaron instrumentos en el laboratorio (Micropipetas y Balanzas). </t>
  </si>
  <si>
    <t xml:space="preserve">Durante el segundo trimestre, seavamzó en 26,5%, de acuerdo con: realización del manejo integral permanente de los residuos peligrosos; se inició la revisión documental, así como, la verificación a la ejecución de los controles, verificación, mantenimiento y calibración de los equipos del laboratorio y se dio seguimiento permanente al programa RESPEL; Además se contó con la planficación para iniciar y continuar con el proceso de validación y definición de incertidumbre de los procesos analíticos acreditados y por acreditar del laboratorio;Se gestionó el proceso contractual sobre prestación de servicios para la limpieza recolección, transporte y disposición final de los residuos sólidos y líquidos generados en los diferentes procesos de análisis de suelos, agua y tejido vegetal del LNS. </t>
  </si>
  <si>
    <t>Con el fin de mantener la acreditación del Laboratorio Nacional de Suelos, se realizaron Avance en la actualización de la documentación del LNS, instructivos y formatos; Aplicación de listas de chequeo para la verificación del cumplimiento de los controles determinados en las determinaciones de los diferentes temas del LNS;Seguimiento y análisis de las cartas control; Verificación de los equipos del LNS; Recolección, acopio, cuantificación y reporte de las cantidades de residuos peligrosos en el LNS. Para un avance del 30%, para el tercer trimestre.</t>
  </si>
  <si>
    <t>El mantener la acreditación del Laboratorio Nacional de Suelos, en el cuarto trimestre, avanzó en un 18%, correspondiente al avance en la actualización de la documentación del LNS, instructivos y formatos, en la aplicación de listas de chequeo para la verificación del cumplimiento de los controles determinados en las determinaciones de los diferentes temas del LNS, en el seguimiento y análisis de las cartas control, en la verificación de los equipos del LNS, en la recolección, acopio, cuantificación y reporte de las cantidades de residuos peligrosos en el LNS.</t>
  </si>
  <si>
    <t xml:space="preserve">De acuerdo con las evidencias cargadas se observa que en el LNS durante el primer trimestre se adelantaron actividades tendientes a mantener la acreditación del LNS. Se cumple con el entregable._x000D_
</t>
  </si>
  <si>
    <t>De acuerdo con las evidencias cargadas se observa que durante el segundo trimestre se realizaron actividades tendientes a mantener la acreditación del LNS a partir del control a nivel técnico de las determinaciones analíticas. Se cumple con el producto esperado</t>
  </si>
  <si>
    <t xml:space="preserve">De acuerdo con las evidencias cargadas y el avance cualitativo reportado se observa que el subproceso Gestión Agrológica realizó actividades tendientes a mantener la acreditación del Laboratorio Nacional de Suelos_x000D_
_x000D_
</t>
  </si>
  <si>
    <t>De acuerdo con las evidencias y el avance cualitativo reportado se observa que durante el cuarto trimestre completaron el valor faltante para reportar que se mantiene la acreditación del LNS, aunque no es comprensible la forma como calcularon los datos que reportaron.</t>
  </si>
  <si>
    <t xml:space="preserve">Al revisar las evidencias dispuestas por el área se observa un avance del 25% para el primer trimestre del año 2022, dando cumplimiento a la meta programada por medio de documentos como el diagnóstico para verificar el estado de la documentación, además del insumo para la elaboración de un cronograma y la actualización de la misma.  </t>
  </si>
  <si>
    <t xml:space="preserve">Al revisar las evidencias dispuestas por el área se observa un avance del 27% para el segundo trimestre del año 2022, dando cumplimiento a la meta programada, evidenciando que con el propósito de mantener la acreditación se realizó la revisión de instructivos y formatos, adicionalmente se realizó el pago y trámite ante el ICA para la liberación y entrega de muestras de suelos enviadas desde Holanda para la participación en la tercera ronda de Pruebas de desempeño WEPAL, se trabajó en el informe de relación de incidencias del LNS y se realizaron evaluaciones trimestrales de las cartas de control (química).  </t>
  </si>
  <si>
    <t xml:space="preserve">Al revisar las evidencias dispuestas por el área se observa un avance del 30% para el tercer trimestre del año 2022, dando cumplimiento a la meta programada, evidenciando que con el propósito de mantener la acreditación se realizó la revisión de instructivos y formatos, adicionalmente se realizó el monitoreo, comprobación y seguimiento a los métodos que se tiene como referencia para las determinaciones acreditadas en el LNS, se aplicaron listas de chequeo de seguimiento en los temas de Química.  Se avala cumplimiento a esta actividad. </t>
  </si>
  <si>
    <t>Al revisar las evidencias dispuestas por el área se observa revisión documental, listas de chequeo de las pruebas realizadas, informes de mantenimiento de algunos equipos, informe mensual correspondiente al mes de octubre-2022 del manejo de los residuos peligrosos del Laboratorio Nacional de Suelos-LNS, entre otros, por lo que se considera que se está realizando la gestión correspondiente para la renovación de la acreditación del LNS.</t>
  </si>
  <si>
    <t>Servicio de análisis químicos, físicos, mineralógicos y biológicos de suelos</t>
  </si>
  <si>
    <t>Ampliación de la cobertura en la identificación de los suelos, geomorfología y capacidad agrológica a escalas más detalladas, sus usos y aplicaciones.</t>
  </si>
  <si>
    <t xml:space="preserve"> Fortalecimiento organizacional y simplificación de procesos </t>
  </si>
  <si>
    <t>Ejecutar análisis químico, físico, biológicos, mineralógicos y/o micro morfológicos de suelos</t>
  </si>
  <si>
    <t xml:space="preserve">Reporte Excel </t>
  </si>
  <si>
    <t>Análisis químicos, físicos, mineralógicos y biológicos de suelos realizados</t>
  </si>
  <si>
    <t xml:space="preserve">Durante el primer trimestre se ejecutaron 15.715 analisis de los 5400 proyectados, estos corresponden a 12.978 al tema de Quimica, 855 al tema de fisica, 510 al tema de mineralogia y 1372 al tema de Biologia, este indicador es a demanda.  </t>
  </si>
  <si>
    <t>Al segundo trimestre, se  logró atender 26.064, correspondientes a los diferentes temáticas como Química 6.730, Física 1.272, Mineralogía 176 y Biología 2.171.</t>
  </si>
  <si>
    <t>Durante el tercer trimestre de 2022, se reportan 235 análisis con el objetivo de subsanar el error del trimestre , en el que se reportó el acumulado del año cuando debía solo reportarse lo ejecutado en el segundo trimestre. Logrando a septiembre de 2022 la ejecución de 42.014 análisis discriminado así: Química 30.634, Física 5.357, Mineralogía 1.403 y Biología 4.620, logrando así superar la meta al tercer trimestre 2022.</t>
  </si>
  <si>
    <t xml:space="preserve">En el cuarto trimestre, se ejecutaron 20.305 análisis, se reportan 17.550 con el fin de continuar subsanando el error en el reporte del segundo semestre, para este periodo el proceso analítico se discrimina así: 18.530 de propiedades Químicas, 1.305 propiedades Físicas, 166 para propiedades Mineralógicas y 304 para propiedades Biológicas. </t>
  </si>
  <si>
    <t xml:space="preserve">De acuerdo con las evidencias cargadas se observa que en el LNS durante el primer trimestre se ejecutaron 15.715 analisis de los 5400 proyectados. Se cumple con el entregable._x000D_
</t>
  </si>
  <si>
    <t>De acuerdo con la evidencia cargada y con el avance cualitativo el valor a reportar por el segundo trimestre era de 10.349 análisis y reportaron fue el total acumulado del año 26.064 análisis para este trimestre.</t>
  </si>
  <si>
    <t xml:space="preserve">De acuerdo con las evidencias cargadas hasta el momento del seguimiento, se presenta diferencia entre los informes excel y pdf en lo reportado para el tercer trimestre. Adicionalmente, para alcanzar la meta del año de 42014 análisis, durante el tercer trimestre debieron atender 15.950 análisis, lo cual tampoco coincide con las evidencias. De acuerdo con lo anterior, se conceptúa como no favorable. </t>
  </si>
  <si>
    <t xml:space="preserve">Dentro de las evidencias cargadas no se observa de donde sacan el reporte de 17.550 análisis realizados. Se tienen muchas diferencias por error en el registro desde el segundo trimestre. No concuerda la información descrita en el autoseguimiento del PLANIGAC, Por lo anterior se no se avala el cumplimiento ya que la información reportada no es clara.  </t>
  </si>
  <si>
    <t xml:space="preserve">Se observa que para el primer trimestre del año 2022 se ejecutaron 15.715 análisis, realizados así: para el mes de enero se realizaron 1.871 análisis, en febrero 5.625 y para el mes de marzo 8.219 análisis, los cuales corresponden a 12.978 análisis para el tema de Química,  855 en el tema de física, 510 para mineralogía y 1.372 al tema de Biología.  Por lo anterior se da cumplimiento a la meta programada para el periodo evaluado.  </t>
  </si>
  <si>
    <t xml:space="preserve">Se observa que para el segundo trimestre del año 2022 se ejecutaron 10.349 análisis, realizados así: para el mes de abril se realizaron 4.322 análisis, en mayo 2.283 y para el mes de junio 3.744 análisis, los cuales corresponden a 6.730 análisis para el tema de Química,  1.272 en el tema de física, 176 para mineralogía y 2.171 al tema de Biología.  Por lo anterior no se da cumplimiento a la meta programada (16.200 análisis) para el periodo reportado.  Se recomienda evaluar la información y modificar el avance describiendo únicamente lo ejecutado en el II trimestre, ya que lo reportado por el área hace referencia al acumulado del año 2022.  </t>
  </si>
  <si>
    <t xml:space="preserve">Para esta actividad se observa que se tienen muchas diferencias en los reportes suministrados, de cada mes de acuerdo al tercer trimestre no concuerda la información descrita en el autoseguimiento del PLANIGAC, ya que la meta programada para la vigencia 2022 es de 54.000 análisis, para este periodo evaluado se hicieron (13.195 análisis entre químicos, físicos, mineralogía y Biología).  Ahora bien, en el segundo trimestre se reportó lo que se llevaba en todo el año es decir (26.064 análisis), lo que da un valor total a la fecha de 39.259 análisis realizados, y se está reportando un avance de 42.014, evidenciando una diferencia de 2.755 análisis.  Por lo anterior se no se avala el cumplimiento ya que la información reportada no es clara.  </t>
  </si>
  <si>
    <t>Para esta actividad se observa que se tienen muchas diferencias en los reportes suministrados, de cada mes de acuerdo al cuarto trimestre no concuerda la información descrita en el autoseguimiento del PLANIGAC, ya que la meta programada para la vigencia 2022 es de 54.000 análisis, para este periodo evaluado se hicieron (20.323 análisis entre químicos, físicos, mineralogía y Biología).  Ahora bien, en el segundo trimestre se reportó lo que se llevaba en todo el año es decir (26.064 análisis), lo que da un valor total a la fecha de 46.622 análisis realizados, y se está reportando un avance de 59.564, evidenciando una diferencia de 106.168 análisis.  Por lo anterior se no se avala el cumplimiento ya que la información reportada no es clara.</t>
  </si>
  <si>
    <t>Implementar políticas y acciones enfocadas en el fortalecimiento institucional y la arquitectura de procesos como pilar estratégico del Institucional</t>
  </si>
  <si>
    <t>Durante el primer trimestre, se realizó seguimiento al cumplimiento de los controles de los riesgos vía correo electrónico</t>
  </si>
  <si>
    <t xml:space="preserve">Durante el segundo trimestre, se llevó a cabo el seguimiento al cumplimiento de los controles de los riesgos </t>
  </si>
  <si>
    <t xml:space="preserve">Durante el tercer trimestre, se llevó a cabo el seguimiento al cumplimiento de los controles de los riesgos </t>
  </si>
  <si>
    <t xml:space="preserve">Durante el cuarto trimestre, se llevó a cabo el seguimiento al cumplimiento de los controles de los riesgos </t>
  </si>
  <si>
    <t xml:space="preserve">De acuerdo con las evidencias cargadas se observa que durante el primer trimestre se realizó seguimiento al cumplimiento de los controles de los riesgos en la herramienta Planigac. Se cumple con el entregable._x000D_
</t>
  </si>
  <si>
    <t>se revisa la evidencia cumple con el producto esperado</t>
  </si>
  <si>
    <t xml:space="preserve"> De acuerdo con las evidencias cargadas y el avance cualitativo reportado se observa que el proceso - realizó el seguimiento a los controles de los riesgos.</t>
  </si>
  <si>
    <t>De acuerdo con las evidencias y el avance cualitativo reportado se observa que durante el cuarto trimestre realizar seguimiento a los controles de los riesgos del proceso. En la carpeta Gestión agrológica adjuntan pantallazos de la herramienta planigac.</t>
  </si>
  <si>
    <t xml:space="preserve">Se observan correos electrónicos del 28/03/2022 y del 07/04/2022 solicitando cargar las evidencias de los controles de riesgos para el primer trimestre del año 2022, adicional se observa matriz de seguimiento dando cumplimiento a los controles de los riesgos en la herramienta de PLANIGAC.  </t>
  </si>
  <si>
    <t xml:space="preserve">Se observa matriz con el seguimiento al cumplimiento a los controles de riesgos, adicional se suministró el correo electrónico del 13/07/2022, solicitando a cada proceso el cargue de las evidencias de los controles, con el fin de hacer la consolidación de la información.  </t>
  </si>
  <si>
    <t xml:space="preserve">Se observa matriz con el seguimiento al cumplimiento a los controles de riesgos, adicional se suministró el correo electrónico del 30/09/2022, solicitando a cada proceso el cargue de las evidencias de los controles, con el fin de hacer la consolidación de la información.  </t>
  </si>
  <si>
    <t xml:space="preserve">Se observan documentos en donde se muestra que se cuenta con evidencias de los controles establecidos, así mismo se observa la actualización del mapa de riesgos para 2023 de los procesos de gestión agrológica, gestión cartográfica, gestión Geodésica y gestión Geográfica. </t>
  </si>
  <si>
    <t>Durante el primer trimestre, no se llevó a cabo la  actualización del mapa de riesgos del proceso, ya que, está no se ha requerido por parte de la Oficina Asesora de Planeación.</t>
  </si>
  <si>
    <t>Durante el segundo trimestre,  se llevó a cabo la  actualización del mapa de riesgos del proceso asociado a la Dirección de Gestión de Información Geográfica, logrando así el cumplimiento de la meta.</t>
  </si>
  <si>
    <t>La meta se cumplió en el segundo trimestre</t>
  </si>
  <si>
    <t>Se presenta error en el reporte para el segundo trimestre por cuanto el mapa de riesgos actualizado no correspondía al año 2023. Por lo anterior en el ejecutado repotado en el cuarto trimestre le colocan cero e indican que la meta se cumplió en el segundo trimestre. No obstante lo anterior, cargan como evidencia los mapas de riesgos de los subprocesos, para la vigencia 2023.</t>
  </si>
  <si>
    <t xml:space="preserve">Sin meta programada para este trimestre del año 2022.  </t>
  </si>
  <si>
    <t xml:space="preserve">Se observa que para el segundo trimestre, se  realizó la actualización del mapa de riesgos de la Dirección de Gestión de Información Geográfica, sin embargo, para este trimestre no se programó meta.  </t>
  </si>
  <si>
    <t xml:space="preserve">Para el periodo evaluado tercer trimestre no se programó meta, sin embargo, se observa que en el segundo trimestre del año se realizó la actualización del mapa de riesgos de la Dirección de Gestión de Información Geográfica, cumpliendo así con la actividad programada para la vigencia 2022.  </t>
  </si>
  <si>
    <t xml:space="preserve">A pesar de no reportar ejecución para el trimestre se observa la actualización del mapa de riesgos para 2023 de los procesos de gestión agrológica, gestión cartográfica, gestión Geodésica y gestión Geográfica. </t>
  </si>
  <si>
    <t>Actualización</t>
  </si>
  <si>
    <t>Durante el primer trimestre, se llevó a cabo la publicación del procedimiento de Disposición de información geográfica y se encuentra en revisión los procedimientos de Administración de equipos, Producción y actualización de cartografía básica, Validación y oficialización de información cartográfica y los instructivos que soportan la gestión del Laboratorio Nacional de suelos.</t>
  </si>
  <si>
    <t>Durante el segundo trimestre, se implementó la acción de mejora sobre el cumplimiento de esta actividad. Asimismo, se continuó con la revisión los procedimientos de Producción y actualización de cartografía básica, Validación y oficialización, deslindes y amojonamiento de Entidades Territoriales, Asuntos Fronterizos, Nombres geográficos y se llevó a cabo la gestión con la Oficina Asesora de Planeación para oficializar los instructivos que soportan la gestión del Laboratorio Nacional de suelos.</t>
  </si>
  <si>
    <t>Durante el tercer trimestre, de Cartográfica se pubicó el procedimiento sobre Validación y oficialización de productos cartograficos, junto con los instructivos y formatos asociados. Asimismo, se continuó con la revisión los procedimientos de Producción y actualización de cartografía básica.Se entregó a la OAP para revisión de los documentos de Gestión Geográfica:Deslindes y amojonamiento de Entidades Territoriales, Asuntos Fronterizos,Kilometraje de Ductos y Delimitación de cuencas;Gestión Geodésica:Marco de referencia de las estaciones de operación continua,Gestión Gravimétrica,Administración de equipos geodésicos, Georreferenciación.Gestión Agrológica se actualizó  y publicó los instructivos relacionadaos con geomorfología y se continuó con la actualización de los instructivos  del LNS.</t>
  </si>
  <si>
    <t>Durante el cuarto trimestre, se realizaron los ajustes metodológicos a los procedimientos de Gestión Geográfica y se remitieron para revisión y aprobación del Subdirector de Geografía:Deslindes y amojonamiento de Entidades Territoriales, Asuntos Fronterizos,Kilometraje de Ductos y Delimitación de cuencas. Igualmente, se realizaron los ajustes metodológicos del procedimeinto de georreferenciación y se encuentra pendiente por recibir la revisión metodológica de los  demás documentos:Marco de referencia de las estaciones de operación continua,Gestión Gravimétrica,Administración de equipos geodésicos.Gestión Agrológica se continuó con la actualización de documentos.</t>
  </si>
  <si>
    <t xml:space="preserve">De acuerdo con las evidencias cargadas se observa que el proceso realiza seguimiento a la actualización documental, sin embargo, no cumplió con la meta._x000D_
_x000D_
</t>
  </si>
  <si>
    <t>De acuerdo con las evidencias cargadas se observa que el proceso realiza seguimiento a la actualización documental, sin embargo, no cumplió con la meta.</t>
  </si>
  <si>
    <t>A pesar de que no tienen meta asignada para el período reportan avance sin que se cumpla con la meta al final del año</t>
  </si>
  <si>
    <t xml:space="preserve">Se observa que, para el primer trimestre del año 2022, se realizó la publicación del procedimiento de disposición de información geográfica y se encuentra en revisión los procedimientos de Administración de equipos, Producción y actualización de cartografía básica, sin embargo, se cumplió el 10% de la meta programada de 50%, por lo anterior no se da cumplimiento a la meta para este periodo.  </t>
  </si>
  <si>
    <t xml:space="preserve">Se observa que, para el segundo trimestre del año 2022, se avanzó en la revisión de los “Procedimientos de producción y actualización de cartografía básica, validación y oficialización, deslindes y amojonamiento de Entidades Territoriales, Asuntos Fronterizos y Nombres geográficos, los cuales se encuentran en revisión y aprobación por parte de la OAP.  De acuerdo a lo anterior, se evidencia que no se dio cumplimiento a la meta programada durante el periodo evaluado.  </t>
  </si>
  <si>
    <t xml:space="preserve">Se observa que, para el tercer trimestre del año 2022, se avanzó en la publicación de los “Procedimientos de producción y actualización de cartografía básica, validación y oficialización, deslindes y amojonamiento de Entidades Territoriales, Asuntos Fronterizos y Nombres geográficos, los cuales se encuentran en revisión y aprobación por parte de la OAP.  Sin embargo, para este periodo no se programó meta.    </t>
  </si>
  <si>
    <t xml:space="preserve">Se observa la gestión realizada por el proceso referente a la actualización del procedimiento de Deslinde y Amojonamiento De Entidades Territoriales al igual que los formatos asociados y los instructivos relacionados. Por lo que se observa el cumplimiento de la actividad. </t>
  </si>
  <si>
    <t>Esta actividad se programó a partir del tercer trimestre.</t>
  </si>
  <si>
    <t>Se llevó a cabo la implementación de las acciones correctivas correspondientes al subprocesos de Gestión Agrológica.  Asimismo, se han llevado a cabo estrategias de racionalización de trámites los cuales se encuentran registrados en el Sistema Único de Támites SUIT, logrando así el cumplimiento de la meta anual. Igualmente se implementaron acciones de mejora sobre el cumplimiento de las metas del Plan de Ación Anual 2022.</t>
  </si>
  <si>
    <t xml:space="preserve">La meta se cumplió el trimestre anterior </t>
  </si>
  <si>
    <t xml:space="preserve">De acuerdo con las evidencias cargadas y el avance cualitativo reportado se observa que el proceso mplementó oportunidades de mejora relacionadas con las temáticas del FURAG </t>
  </si>
  <si>
    <t xml:space="preserve">Se observan documentos correspondientes a solicitudes de creación de acciones de mejora relacionadas con la matriz de FURAG.  Dando así cumplimiento a la actividad.  </t>
  </si>
  <si>
    <t>Sin meta asignada para el trimestre, ni evidencia que de cuenta de la ejecución de la actividad.</t>
  </si>
  <si>
    <t>Durante el primer trimestre no se presentaron productos no conformes</t>
  </si>
  <si>
    <t>Durante el segundo trimestre se presentò producto no conforme correspondiente al Subproceso de Gestiòn Agrològica. Por lo tanto, se registra el cumplimiento de la meta con el número 2, ya que en el primer trimestre se entregó el reporte correspondiente al igual que en este periodo.</t>
  </si>
  <si>
    <t>Durante el tercer trimestre no se presentaron productos no conformes en los subprocesos de GEstión Geodésica, Gestión Cartográfica hy Gestión Geográfica.  En el subproceso de gGestión Agrológica se presentó pProducto No conforme, el cual fue informado a la Oficina Asesora de Planeación. Por lo anterior, se registra el cumplimiento de la meta</t>
  </si>
  <si>
    <t>Durante el cuarto trimestre no se presentaron productos no conformes en los subprocesos de  Gestión Agrológica. En los subprocesos de Gestión Gestión Geográfica (caracterización territorial) y Gestión Geodésica (archivos RINEX) se presentó Producto No conforme, los cuales fueron informados a la Oficina Asesora de Planeación. Por lo anterior, se registra el cumplimiento de la meta.</t>
  </si>
  <si>
    <t xml:space="preserve">De acuerdo con las evidencias cargadas se observa generaron el correo informando que no se presentaron productos no conformes. Se cumple con el entregable._x000D_
</t>
  </si>
  <si>
    <t>la evidencia cumple con el producto esperado formato producto no conforme</t>
  </si>
  <si>
    <t>De acuerdo con las evidencias cargadas y el avance cualitativo reportado se observa que durante el tercer trimestre no se presentaron productos no conformes en los subprocesos de Gestión Geodésica, Gestión Cartográfica y Gestión Geográfica. Solo se presentó PNC en Gestión Agrológica, el cual fue debidamente reportado.</t>
  </si>
  <si>
    <t xml:space="preserve">Reportan por error 2 debiendo ser 1. Al final del año, reporta mayor avance a lo programado. </t>
  </si>
  <si>
    <t xml:space="preserve">Se observa correo electrónico del 11/04/2022 informando que no se presentó Productos No Conformes durante el primer trimestre del año 2022.  </t>
  </si>
  <si>
    <t xml:space="preserve">Se observa correo electrónico del 19/07/2022 informando que se presentaron dos (2) productos No Conformes, para el proceso de Agrología, adicional se evidencia diligenciamiento de la matriz, identificación y control del producto, trabajo y/o servicio No Conforme – LNS, dando cumplimiento a la meta programada para el segundo trimestre del año 2022.  </t>
  </si>
  <si>
    <t xml:space="preserve">De acuerdo a la información suministrada por la dirección, para el tercer trimestre del año no se presentaron productos no conformes para ningún proceso (Cartografía, Geografía y Geodésica).  Para el proceso de Gestión Agrológica se presentó uno el cual fue reportado por medio del correo electrónico del 29 de septiembre de 2022. </t>
  </si>
  <si>
    <t>De acuerdo a la información suministrada por la dirección, para el cuarto trimestre del año no se presentaron productos no conformes para el proceso de Gestión Agrológica. Para los procesos de Gestión Geográfica y Gestión Geodésica se presentaron producto no conforme uno por cada proceso los cuales fueron reportados por medio de correo electrónico el 26 de diciembre 2022.</t>
  </si>
  <si>
    <t>Esta actividad se programó a partir del cuarto trimestre.</t>
  </si>
  <si>
    <t>Durante el cuarto trimestre se llevó a cabo la actualización de Listado de documentos externo</t>
  </si>
  <si>
    <t>De acuerdo con las evidencias y el avance cualitativo reportado se observa que durante el cuarto trimestre se llevó a cabo la actualización de Listado de documentos externo de los 4 subprocesos</t>
  </si>
  <si>
    <t xml:space="preserve">Esta actividad se encuentra programada para realizar en el cuarto trimestre del año 2022, es decir que para este periodo evaluado (tercer trimestre del año), no hay meta programada. </t>
  </si>
  <si>
    <t>Se observa que se realizó la actualización de los listados de documentos externos de los procesos de gestión Agrológica, gestión Cartográfica, gestión Geodésica y gestión Geográfica, además se observa que se actualizó el listado de documentos.</t>
  </si>
  <si>
    <t>Durante el primer trimestre, se avanzó en las actividades contempladas en el plan de acción anual correspondiente al proceso de Dirección d eGestión Geográfica el cual contempla los Subprocesos de Gestión Agrológica, Gestión Cartográfica, Gestión Geográfica y Gestión Geográfica.</t>
  </si>
  <si>
    <t>Durante el segundo trimestre, se avanzó en las actividades contempladas en el plan de acción anual correspondiente al proceso de Dirección de Gestión Geográfica el cual contempla los Subprocesos de Gestión Agrológica, Gestión Cartográfica, Gestión Geográfica y Gestión Geográfica.</t>
  </si>
  <si>
    <t>Durante el tercer trimestre, se avanzó en las actividades contempladas en el plan de acción anual correspondiente al proceso de Dirección de Gestión Geográfica el cual contempla los Subprocesos de Gestión Agrológica, Gestión Cartográfica, Gestión Geográfica y Gestión Geográfica.</t>
  </si>
  <si>
    <t>Durante el cuarto trimestre, se avanzó en las actividades contempladas en el plan de acción anual correspondiente al proceso de Dirección de Gestión Geográfica el cual contempla los Subprocesos de Gestión Agrológica, Gestión Cartográfica, Gestión Geográfica y Gestión Geográfica.</t>
  </si>
  <si>
    <t xml:space="preserve">De acuerdo con las evidencias cargadas se observa durante el primer trimestre, se avanzó en las actividades contempladas en el plan de acción anual correspondiente al proceso de Dirección de Gestión Geográfica. Se cumple con el entregable._x000D_
</t>
  </si>
  <si>
    <t>la evidencia cumple con el producto esperado</t>
  </si>
  <si>
    <t>De acuerdo con las evidencias cargadas y el avance cualitativo reportado se observa la herramienta planigac como soporte del seguimiento al PAA del proceso Gestión de Información gepográfica y sus subprocesos.</t>
  </si>
  <si>
    <t>A pesar de que las evidencias no son claras y que adjuntan soportes con nombre del  Planner, se reconoce que el proceso realiza seguimiento a las actividades del PAA en el Planigac.</t>
  </si>
  <si>
    <t>De acuerdo a las evidencias suministradas por el área se observa que se ha realizado el avance a las actividades plasmadas en el Plan de Acción Anual para el proceso de Dirección de Gestión de Información Geográfica.</t>
  </si>
  <si>
    <t xml:space="preserve">De acuerdo a las evidencias suministradas por el área se observa que se ha realizado el avance a las actividades plasmadas en el Plan de Acción Anual para el proceso de Dirección de Gestión de Información Geográfica, correspondiente al segundo trimestre del año.  </t>
  </si>
  <si>
    <t xml:space="preserve">De acuerdo a las evidencias suministradas por el área se observa que se ha realizado el avance a las actividades plasmadas en el Plan de Acción Anual para el proceso de Dirección de Gestión de Información Geográfica, correspondiente al tercer trimestre del año.  </t>
  </si>
  <si>
    <t>De acuerdo a las evidencias suministradas por el área se observa que se ha realizado el avance a las actividades plasmadas en el Plan de Acción Anual para el proceso de Dirección de Gestión de Información Geográfica, correspondiente al cuarto trimestre del año.</t>
  </si>
  <si>
    <t>De acuerdo con lo informado por la Oficina Asesora de Planeación, la Dirección de Gestión de Información Geográfica, no tienen actividades a cargo para la formualción del PAAC - Plan de Anticorrupción y Atención al Ciudadano.  Sobre el PAA para la vigencia 2023, la meta esta programada a partir del cuarto trimestre.</t>
  </si>
  <si>
    <t xml:space="preserve">Durante el cuarto trimestre se llevaron a cabo mesas de trabajo para la formulación y consolidación del plan de acción anual para la próxima vigencia. Respecto al PAAC_Plan de Anticorrupción y Atención al Ciudadano, aunque no se tienen actividades,  dentro de los componentes del PAAC se establece la formulación del mapa de riesgos en el cual la DGIG paticipó en su consolidación.  </t>
  </si>
  <si>
    <t>De acuerdo con las evidencias y el avance cualitativo reportado se observa que durante el cuarto trimestre el proceso formuló el PAA de 3 de sus subprocesos para 2023. No aparece el PAA de Agrología.</t>
  </si>
  <si>
    <t xml:space="preserve">Se observa que esta actividad está programada para dar cumplimiento en el cuarto trimestre del año 2022, es decir que para el periodo evaluado (tercer trimestre del año), no se programó meta.  </t>
  </si>
  <si>
    <t>Se observa que se realiza la validación del mapa de riesgos de los cuatro procesos de gestión Agrológica, gestión Cartográfica, gestión Geodésica y gestión Geográfica, y se presenta propuesta de actividades de 3 procesos gestión Cartográfica, gestión Geodésica y gestión Geográfica.</t>
  </si>
  <si>
    <t>Gestión de Regulación y Habilitación</t>
  </si>
  <si>
    <t>Habilitación</t>
  </si>
  <si>
    <t>Acompañamiento a los gestores catastrales habilitados</t>
  </si>
  <si>
    <t>Acompañar y asesorar a los gestores catastrales habilitados</t>
  </si>
  <si>
    <t>Actas  y formatos  que evidencien los acompañamientos, registros de asistencia</t>
  </si>
  <si>
    <t>Dirección de Regulación y Habilitación</t>
  </si>
  <si>
    <t>Porcentaje total de acompañamientos y asesoramientos realizados a los gestores catastrales habilitados</t>
  </si>
  <si>
    <t>Se definió el cronograma para realizar acompañamiento a los gestores catastrales habilitados y se brindó acompañamiento a 4 gestores: Gestor Área Metropolitana Del Valle De Aburra-AMVA, Gestor Catastral Municipio de Cúcuta, Gestor Catastral Municipio de Fusagasugá y a la Gerencia de Catastro de Antiociuia. En constancia de lo anterior se cargaron 14 archivos PDF en la ruta indicada: 3 actas de cierre de acompañamiento, 1 cronograma, 4 encuestas de acompañamiento y 6 formatos de registros de asistencia de los acompñamientos realizados. Es importante aclarar que el acta de cierre del acompñamiento realizado a la Gerencia de Catastro de Antiociuia se cargará en el segundo trimestre, pues el acompañamiento finalizó el 1 de abril.</t>
  </si>
  <si>
    <t xml:space="preserve">Se dio acompañamiento a 13 Gestores Catastrales: Jamundí, Sincelejo, Sesquilé, Envigado, Departamento de Antioquia, Catastro Medellín, Catastro Bogotá (UAECD), Ibagué, Catastro Cali, Zipaquirá, AMCO, Sabanalarga, Valledupar._x000D_
</t>
  </si>
  <si>
    <t>Se realizo el acompañamiento a los gestores catastrales (AMCO, MASORA, GIRARDOT, BUCARAMANGA) durante los meses de julio y agosto</t>
  </si>
  <si>
    <t>durante el 4 trimestre se realiza acompañamiento y fortalecimiento a: _x000D_
- Armenia_x000D_
- departamento de cundinamarca_x000D_
- Neiva</t>
  </si>
  <si>
    <t>Se validan las evidencias de los gestores habilitados</t>
  </si>
  <si>
    <t>Las evidencias corresponden</t>
  </si>
  <si>
    <t>Se verifican las actas y registros de asistencia de acompañamiento a los gestores catastrales habilitados</t>
  </si>
  <si>
    <t xml:space="preserve">De acuerdo con las evidencias suministradas se observa actas de acompañamiento de fechas:_x000D_
04 de marzo Gestor catastral municipio de Fusagasugá_x000D_
10 y 11 de marzo al gestor catastral municipio de Cúcuta_x000D_
 25 de marzo 2022 al gestor área metropolitana valle de aburra-AMVA, cronograma de acompañamiento a los gestores catastrales y 4 formatos diligenciados encuestas de satisfacción acompañamientos realizados, por lo que se evidencia el desarrollo de la actividad._x000D_
</t>
  </si>
  <si>
    <t>Se presentan actas y registros de asistencia de jornadas de acompañamiento realizadas a:_x000D_
Gerencia Catastro departamento de Antioquia 31 de marzo y 1 de abril, con la participación de 26 personas, Gestor Municipio de Sesquilé,7 y 8 de abril con la participación de 20 personas, Gestor área Sincelejo, 8 de abril con la participación de 20 personas, Gestor Catastral Jamundí 29 de abril, Catastro Medellín el 19 y 20 de mayo con la participación de 20 personas, Unidad Administrativa especial de Catastro Distrital – UAECD el 27 de mayo con la asistencia de 12 personas, Gestor Catastral municipio de Valledupar 2 y 3 de junio con la participación de 19 personas, Gestor catastral Municipio de Zipaquirá 3 de junio, con la participación de 40 personas, Gestor Catastral Ibagué 09 y 10 de junio con la p</t>
  </si>
  <si>
    <t>Se evidencia registros de asistencias y actas de acompañamiento realizados a los gestores catastrales (AMCO, MASORA, GIRARDOT, BUCARAMANGA) durante los meses de julio y agosto.</t>
  </si>
  <si>
    <t xml:space="preserve">Una vez revisadas las evidencias se observa acompañamiento y asesoría a Armenia (Acta cierre de fecha 7/10/2022), departamento de Cundinamarca (Acta cierre de fecha 10/10/2022), y Neiva (Acta cierre de fecha 4/10/2022). Concepto favorable.  </t>
  </si>
  <si>
    <t>Instructivo y formatos asociados para el acompañamiento a los gestores catastrales habilitados</t>
  </si>
  <si>
    <t>Diseñar, oficializar y socializar el instructivo y formatos asociados, que evidencien el acompañamiento a los gestores catastrales habilitados</t>
  </si>
  <si>
    <t>Instructivo y formatos oficializados, Registros de asistencia de las socializaciones del instructivo y los formatos asociados</t>
  </si>
  <si>
    <t>Documento  oficializado</t>
  </si>
  <si>
    <t>Se definió la estrategia de acompañamiento a los gestores catastrales habilitados, este documento fue cargado como evidencia en la ruta indicada pues es la base del instructivo. Se diseñaron 2 formatos: 1 formato de encuesta que permite identificar los temas relacionados con la prestación del servicio público catastral y 1 formato de plan de fortalecimiento que es la hoja de ruta de las actividades que se desarrollan durante los acompañamientos, también se están definiendo los parametros que debe contener el acta del cierre de acompañamiento. Es importante aclarar que estos documentos se encuentran en construcción y los primeros borradores fueron probados en los acompñamientos realizados en el primer trimestre, por lo tanto se pueden consultar en la ruta de la actividad 1.</t>
  </si>
  <si>
    <t xml:space="preserve">Durante el segundo trimestre se ajusto el diseño del procedimiento de acompañamiento a los gestores catastrales habilitados </t>
  </si>
  <si>
    <t>se remite los documentos para revision y aprobación por parte de la OAP</t>
  </si>
  <si>
    <t>se realiza la aprobacion y publicacion del procedimiento de habilitación segun la evidencia cargada</t>
  </si>
  <si>
    <t>La evidencia no cumple, no obstante todos los documentos de verificación estan en construcción</t>
  </si>
  <si>
    <t>No se aportó evidencia</t>
  </si>
  <si>
    <t>Se verifica la aprobación y publicación de los documentos para el acompañamiento a los gestores catastrales habilitados</t>
  </si>
  <si>
    <t>Las evidencias suministradas: "Acta cierre acompañamiento fusagasuga" "encuesta acompañamiento fusagasuga" "Estrategia acompñamiento a gestores habilitados e interesados en habilitarse" "Estrategia acompañamiento a gestores habilitados" "Plan fortalecimiento Fusagasuga", no guardan relación con el producto esperado dado que se solicita Instructivo y formatos oficializados, Registros de asistencia de las socializaciones del instructivo y los formatos asociados.</t>
  </si>
  <si>
    <t>No se presentan soportes que evidencien el desarrollo de la actividad.</t>
  </si>
  <si>
    <t>Actividad ejecuta el primer y segundo trimestre - Sin meta asignada en el periodo</t>
  </si>
  <si>
    <t>Gestores habilitados en el marco de lo definido en el Plan Nacional de Desarrollo 2019-2022</t>
  </si>
  <si>
    <t>Habilitar mínimo tres (3) Gestores Catastrales</t>
  </si>
  <si>
    <t>Resoluciones, reporte Excel de municipios</t>
  </si>
  <si>
    <t>Número de Gestores Catastrales Habilitados en el marco de lo definido en el Plan Nacional de Desarrollo 2019-2022</t>
  </si>
  <si>
    <t>Se dió inicio al trámite de habilitación como gestor catastral al municipio de Cota-Cundinamarca y a la Unidad Administrativa Especial de Gestión de Restitución de Tierras Despojadas – UAEGRTD, logrando durante el primer trimestre la habilitación como Gestor Catastral del municipio Cota-Cundinamarca. Adicionalmente, se requirió que atendieran las observaciones enviadas a 7 propuestas de habilitación, se profirieron 5 actos administrativos de rechazo y 2 de desistimiento. A la fecha se han habilitado un total de 35 gestores catastrales, obteniendo un avance de 175% de la meta del cuatrienio, establecida en 20 gestores catastrales habilitados. En constancia de lo anterior se cargaron en la ruta indicada 17 archivos PDF y 1 archivo Excel con el consolidado de los gestores habilitados.</t>
  </si>
  <si>
    <t xml:space="preserve">En el primer trimestre se habilitó al municipio de Cota-Cundinamarca y en el segundo trimestre se habilitaron 6 Gestores Catastrales: la Unidad Administrativa Especial de Gestión de Restitución de Tierras Despojadas UAEGRTD, Florencia, Villavicencio, Barrancabermeja, Marinilla y Soledad. </t>
  </si>
  <si>
    <t>en el tercer trimestre se habilitó a malaga santander, se rechazo a : tunja, nobsa, chiquinquira, sucre, buenaventura y chia, y se recibio un desistimiento por parte de Acevedo huila.</t>
  </si>
  <si>
    <t>durante el presente periodo se habilito a los gestor catastral del municipio de Chiquinquira- Boyacá</t>
  </si>
  <si>
    <t>La evidencia corresponde</t>
  </si>
  <si>
    <t>se verifica la resolución 1591 del 19/12/2022 y la resolución 1367 del 28/11/22 de habilitación de gestores.</t>
  </si>
  <si>
    <t>Sin meta asignada para el trimestre. Sin embargo el proceso incluye 14 resoluciones del inicio de tramites y desistimientos de habilitación de gestores catastrales, se observa que durtante el primer trimestre se habilito el município de Cota.</t>
  </si>
  <si>
    <t>De acuerdo con los documentos suministrados “Resolución No 448 del 21/04/2022 "Por Ia cual se habilita como gestor catastral a Ia Unidad Administrativa Especial de Gestión de Restitución de Tierras Despojadas - UAEGRTD y se dictan otras disposiciones" “ Resolución No 4499 del 29/03/2022 "Por Ia cual se habilita como gestor catastral a! municipio de Cota (Cundinamarca) y se dictan otras disposiciones" “ Resolución No 655 del 23/05/2022 "Por Ia cual se habilita como gestor catastral al municipio de Florencia – Caquetá” “ Resolución No 4499 del 27/05/2022 "Por Ia cual se habilita como gestor catastral al municipio de Villavicencio  (Meta) y se dictan otras disposiciones" “ Resolución N° 681 del  01/06/2022 "Por Ia cual se habilita como gestor catastral at Distrito Especial, Portuario, Industr</t>
  </si>
  <si>
    <t>Se evidencia resolución 824 de 2022 donde se habilita Malaga Santander como gestor catastral.</t>
  </si>
  <si>
    <t xml:space="preserve">Una vez revisadas las evidencias se observan resoluciones de habilitación Chiquinquirá – Boyacá Numero 1367 de fecha 28/11/2022 y 1591 de fecha 19/12/2022. Concepto favorable.  </t>
  </si>
  <si>
    <t>Procesos de empalme realizados</t>
  </si>
  <si>
    <t>Procesos de empalme realizados con gestores catastrales habilitados y aquellos que resulten con procesos de contratación de gestores catastrales</t>
  </si>
  <si>
    <t>Acta final de cierre de empalme</t>
  </si>
  <si>
    <t>Porcentaje total de procesos de empalme realizados con gestores catastrales habilitados y aquellos que resulten con procesos de contratación de gestores catastrales</t>
  </si>
  <si>
    <t>Se finalizaron 9 procesos de empalme y se realizó la entrega del servicio a los gestores catastrales habilitados. Se profirió acto administrativo mediante el cual se dio por terminado unilateralmente el periodo de empalme con el municipio de El Espinal-Tolima, el municipio interpuso recurso de reposición el cual se encuentra en trámite de respuesta y se comunicó a la Superintendencia de Notariado y Registro – SNR el acto administrativo citado anteriormente. En constancia de lo anterior se cargaron en la ruta indicada 10 archivos PDF que corresponden a los actos administrativos descritos antriormente.</t>
  </si>
  <si>
    <t>La Dirección de Regulación y Habilitación estuvo presto a realizar los procesos de empalme que se presentaran dentro de este periodo, sin embargo, no se presentaron procesos de empalme.</t>
  </si>
  <si>
    <t>se realiza acta final y se acompaña el proceso de empalme para los municipios de Barrancabermeja, Guacheta (departamento de cundinamarca), Florencia, Villavicencio, Cota</t>
  </si>
  <si>
    <t>se realiza acompañamiento a los municipios de Armenia, Neiva y al departamento de cundinamarca</t>
  </si>
  <si>
    <t>SE valiidan los empalmes</t>
  </si>
  <si>
    <t>no se presentaron procesos de empalme.</t>
  </si>
  <si>
    <t>se verifican las actas y registros que evidencias los procesos de empalme realizados con gestores catastrales habilitados</t>
  </si>
  <si>
    <t>De acuerdo con las evidencias suministradas se observa que se han desarrollado procesos de empalmme que han finalizado en las siguientes fechas: 07/01/2022 Municipio de Giradot, 02/02/2022 Municipio de Sahagún-Córdoba, 11/02/2022 Municipio de Ubaque- Cundinamarca, 18/02/2022 Municipio de Cucunubá - Cundinamarca, 18/02/2022 Municipio de Cajica - Cundinamarca, 24/02/2022 Municipio de Garzón-Huila, 15/03/2022 Distrtito Turistico y cultural de Cartagena,16/03/2022 Muncipio de Chinigüana- Cesar y 29/03/2022 Municipio de Cogua Cundinamarca, por lo que se evidencia el desarrollo de la actividad.</t>
  </si>
  <si>
    <t>No se presentan evidencias del desarrollo de procesos de empalme.</t>
  </si>
  <si>
    <t>Se  observa  las actas finales donde se acompaña el proceso de empalme para los municipios de Barrancabermeja, Guacheta (Departamento de Cundinamarca), Florencia, Villavicencio y Cota.</t>
  </si>
  <si>
    <t xml:space="preserve">Una vez revisadas las evidencias se observan las actas y registros que evidencias los procesos de empalme realizados con gestores catastrales habilitados a los municipios de Armenia, Neiva y al departamento de Cundinamarca. Concepto favorable.  </t>
  </si>
  <si>
    <t>Regulación</t>
  </si>
  <si>
    <t>Servicios del proceso de regulación</t>
  </si>
  <si>
    <t>Proyectar los actos administrativos que hacen parte del alcance del proceso de regulación</t>
  </si>
  <si>
    <t>Registros de asistencia, actas de las reuniones, correos electrónicos y memorandos que evidencien el acompañamiento realizado</t>
  </si>
  <si>
    <t>Porcentaje de actos administrativos elaborados respecto de los solicitados</t>
  </si>
  <si>
    <t>Se proyectaron 3 actos administrativos con el apoyo de las áreas misionales del IGAC: Resolución 315 de 2022, Resolución 197 de 2022 y Resolución 343 de 2022, los actos administrativos se pueden consultar en el normograma de la página web de la entidad: https://www.igac.gov.co/es/normograma. Como evidencia de la proyección de los actos administrativos se cargaron en la ruta indicada 8 archivos PDF que corresponden a registros de asistencia, correos y actas de reuniones realizadas con las áreas misionales previo a la publicación de los actos administrativos.</t>
  </si>
  <si>
    <t>Durante el 2 trimestre se proyectaron los 9 actos administrativos siguientes: proyección resolución avalúos servidumbres, proyección modificación resolución 1149 de 2021, proyección Resolución 388 de 2020, proyección resolución por medio de la cual se establecen las especificaciones técnicas mínimas para la generación de cartografía asociada a los planes de ordenamiento, proyección circulas asuntos étnicos, proyección resolución por la cual se adopta el Plan Nacional de Cartografía Básica de Colombia, proyección resolución versión aplicable del Modelo de Aplicación LADM_COL, proyección resolución por medio de la cual se fijan normas, métodos, parámetros, criterios y procedimientos para la elaboración de Áreas homogéneas de tierras-AHT y potencial de uso del suelo y proyección Res. Parques.</t>
  </si>
  <si>
    <t>Durante el tercer trimestre se proyectaron 4 actos administrativos como se evidencia e el repositorio de las evidencias.</t>
  </si>
  <si>
    <t xml:space="preserve">durante el cuarto periodo se desarrollaron los siguientes actos administrativos: Proyecto de resolución segunda instancia en catastro IGAC, Proyecto que reemplaza y deroga la resolución 1093 de 2015, Resolución 1330 del 15 de noviembre de 2022  Resolución 1440 del 5 de diciembre de 2022 </t>
  </si>
  <si>
    <t>Se valida la evidencia</t>
  </si>
  <si>
    <t xml:space="preserve">Las evidencias corresponden </t>
  </si>
  <si>
    <t>se verifican las evidencias que corresponden a los actos administrativos que hacen parte del alcance del proceso de regulación</t>
  </si>
  <si>
    <t>De acuerdo con las evidencias suministradas se observan actas de reunión de fecha 04/01/2022 con la participación de 4 personas, 03/02/2022 con la participación de 4 personas, 08/02/2022 participación de 6 personas, además se observan correos electrónicos de fecha 22/03/2022 circular adopción modelo LADM, 02/03/2022 Comité Técnico asesor para la gestión catastral, 23/03/2022 instancia técnica asesora proyecto acto administrativo para modificar Resolución 388 de 2020, 11/03/2022 Modificación Resoluciones 1149 y 388, se demuestra el acompañamiento realizado.</t>
  </si>
  <si>
    <t>De acuerdo con los documentos suministrados “ 20220505_Proyecto resolución Parques, 3_BORRADOR_PROYECTO_AVALUOS SERVIDUMBRES, 3_PROYECTO_RESOLUCION CARTOGRAFIA PARA EL POT, 4. Res. PLAN NACIONAL DE CARTOGRAFIA BASICA DE COLOMBIA, 5_BORRADOR_PROYECTO RES. 1149 DE 2021, 5_BORRADOR_PROYECTO_RESOLUCION_JURIDICA_RES.388 DE 2020, 5_DOCUMENTO_OBSERVACIONES_JURIDICA_ASUNTOS ETNICOS, R_ ASISTENCIA_REUNION_ASUNTOS_ETNICOS_0104, R_ ASISTENCIA_REUNION_ASUNTOS_ETNICOS_0604, entre otros ...se observa el desarrollo de la actividad</t>
  </si>
  <si>
    <t>Se evidencia los actos administrativos resolución 853 de 2022, circular 037 de 2022  y resolución 1092  de 2022.</t>
  </si>
  <si>
    <t xml:space="preserve">Una vez revisadas las evidencias se observan dos correos electrónicos mediante clo cuales se solicita publicación en el nomograma institucional la Resolución 1440 de 2022 con fecha 14/12/2022 y solicitud publicación Resolución No. 1330 de 2022 con fecha 28/11/2022. Concepto favorable.  </t>
  </si>
  <si>
    <t>Apoyar a las áreas misionales en la revisión de los comentarios recibidos por la ciudadanía  a los proyectos de actos administrativos de regulación.</t>
  </si>
  <si>
    <t xml:space="preserve">	Registros de asistencia, actas de las reuniones, correos electrónicos y memorandos que evidencien el acompañamiento realizado</t>
  </si>
  <si>
    <t>Porcentaje de revisiones a comentarios recibidos por la ciudadanía realizadas, respecto de las revisiones solicitadas</t>
  </si>
  <si>
    <t>Se brindó apoyo a la Subdirección de Avalúos con el fin de dar respuesta a los comentarios enviados por la ciudadanía a la resolución de servidumbres, en constancia de lo anterior se cargo en la ruta indicada 1 archivo PDF con el registro de asistencia de la reunión. Es importante aclarar que en la versión 1 del procedimiento de regulación está actividad estaba asignada en su totalidad a las áreas misionales, por lo que en algunos casos no requirieron apoyo y dieron respuesta directamente, el procedimiento se actualizó el 28 de marzo y a partir de esa fecha se ha brindado el apoyo requerido.</t>
  </si>
  <si>
    <t>Se realizaron mesas de trabajo para revisión de las observaciones de la ciudadanía a la modificación de la Resolución 1149 de 2021 y socializaciones de la modificación de la nombrada resolución, se realizaron reuniones para la resolución de Parques Naturales, grupos étnicos y propuesta resolución cartografía para los POT, se cargaron en las evidencias los formatos de respuestas y participación ciudadana de la Resolución 1149 de 2021, grupos étnicos, Resolución  parques naturales y Resolución cartografía para los POT.</t>
  </si>
  <si>
    <t>Durante el tercer trimestre no se presentaron observaciones a proyectos de actos administrativos por parte de la ciudadania, sin embargo se encuentran y se publicaron todos los actos solicitados por las diferentes areas</t>
  </si>
  <si>
    <t>se realiza la publicación para observaciones de la ciudadania al igual que las respuestas a las mismas en el area de trasnparencia. se remite evidencias</t>
  </si>
  <si>
    <t>Se valida registro de asistencia</t>
  </si>
  <si>
    <t>se verifican correos con la solicitud de publicación y observaciones recibidos por la ciudadanía  a los proyectos de actos administrativos de regulación.</t>
  </si>
  <si>
    <t>De acuerdo con las evidencias suministradas registro de asistencia del 30 de marzo 2022 se observa que se realizo mesa técnica para revisar y dar respuesta a las observaciones formuladas por los ciudadanos a la Resolución de Servidumbres.</t>
  </si>
  <si>
    <t>De acuerdo con los documentos allegados “6. Respuestas participación ciudadana cartografía POT, CORREO_RESPUESTAS_OBS_CIUDADANIA_CARTO_1105, formato-reg-pc01-02_participacion_ciudadana_Etnicos, formato-reg-pc01-02_participacion_ciudadana_Parques, Formato-reg-pc01-02_participacion_RES. 1149 de 2021_ciudadana_respuestas, R_ASISTENCIA_SOCIALIZACION_GESTORES_RES_1149_0404, R_ ASISTENCIA_SOCIALIZACION_GESTORES_RES_1149_0504, R_ASISTENCIA_OBS_CIUDADANA_RES_1149_2804, R_ASISTENCIA_OBS_CIUDADANA_RES_1149_2904, REG_ASISTENCIA_OBS_CIUDADANA_1905, REG_ASISTENCIA_OBS_CIUDADANA_RES_1149_0605, REG_ASISTENCIA_OBS_CIUDADANA_RES_1149_1305, REG_ASISTENCIA_OBS_CIUDADANA_RES_1149_2605, REG_ASISTENCIA_OBS_CIUDADANA_RES_1149_2705, REG_ASISTENCIA_OBS_CIUDADANIA_PARQUES_2605, se observa el desarrollo de la activi</t>
  </si>
  <si>
    <t>Se evidencia correos electrónicos 23/09/2022 y 07/10/2022 para la publicación de actos administrativos en la página del IGAC para recibir los comentarios de la ciudadanía</t>
  </si>
  <si>
    <t xml:space="preserve">Una vez revisadas las evidencias se observan dos correos electrónicos que contienen solicitud de publicación y observaciones recibidos por la ciudadanía a los proyectos de actos administrativos de regulación. Concepto favorable.  </t>
  </si>
  <si>
    <t>Documentos de Regulación socializados</t>
  </si>
  <si>
    <t>Socializar y/o actualizar procedimiento de regulación</t>
  </si>
  <si>
    <t>Registros de asistencia de las socializaciones realizadas y/o documento actualizado del procedimiento</t>
  </si>
  <si>
    <t>Número de socializaciones y/o actualizaciones realizadas</t>
  </si>
  <si>
    <t>Se realizó la actualización del procedimiento de regulación y los formatos asociados, se genero un formato adicional de agenda regulatoria para la entidad, los documentos se pueden consultar en el Listado Maestro de Documentos en el enlace: https://www.igac.gov.co/es/listado-maestro-de-documentos?shs_term_node_tid_depth=212&amp;field_tipo_de_documento_tid=All&amp;title=&amp;field_codigo_value=. En constancia de lo anterior se cargo en la ruta indicada 1 archivo PDF del correo electronico mediante el cual la OAP informó la Actualización Documental del Proceso Gestión de Regulación y Habilitación.</t>
  </si>
  <si>
    <t>Durante el segundo trimestre se socializó el procedimiento de regulación</t>
  </si>
  <si>
    <t>durante el tercer trimestre se realizo la socializacion del proceso de regulación, se evidencia registro de asistencia y reunion teams.</t>
  </si>
  <si>
    <t>se realiza la socialización del procedimiento de regulación de la entidad durante el periodo</t>
  </si>
  <si>
    <t xml:space="preserve">se verifica convocatoria a reunión para la socialización del procedimiento </t>
  </si>
  <si>
    <t>Se observa en el listado maestro de documentos que el día 18 de marzo 2022 se actualizo el procedimiento de Regulación y el formato de agenda regulatoria.</t>
  </si>
  <si>
    <t>De acuerdo con las evidencias suministradas “Registro de asistencia del 12/05/2022 con la participación de 10 funcionarios del IGAC se realizó Mesa de trabajo borrador para resolución de actualización de AHT y potencial de uso” se observa el desarrollo de la actividad</t>
  </si>
  <si>
    <t>Se evidencia “Registro de asistencia del 09/08/2022 con la participación de 4 funcionarios del IGAC en la socialización de procedimiento de regulación.</t>
  </si>
  <si>
    <t>Una vez revisadas las evidencias se observa convocatoria a reunión para la socialización del procedimiento de regulación el día 3/10/2022. Sin embargo no se evidencia Registros de asistencia de las socializaciones realizadas y/o documento actualizado del procedimiento. Concepto no favorable.</t>
  </si>
  <si>
    <t>Se realiza el seguimiento a los controles de riesgos del proceso mediante el diligenciamiento de la herramienta PLANIGAC Regulación y Habilitación a 31 de marzo de 2022. Como evidencia, herramienta PLANIGAC-GRH diligenciada y sus correspondientes soportes cargados en las rutas de OneDrive indicadas.</t>
  </si>
  <si>
    <t>Se realiza el seguimiento a los controles de riesgos del proceso mediante el diligenciamiento de la herramienta PLANIGAC Regulación y Habilitación</t>
  </si>
  <si>
    <t>Se realiza el seguimiento a los controles de riesgos del proceso mediante el diligenciamiento de la herramienta PLANIGAC Regulación y Habilitación a 30 de septiembrede 2022. Como evidencia, herramienta PLANIGAC-GRH diligenciada y sus correspondientes soportes cargados en las rutas de OneDrive indicadas.</t>
  </si>
  <si>
    <t>se realiza el seguimiento a los riesgos del proceso en la herramienta planigac</t>
  </si>
  <si>
    <t>se verifica en el diligenciamiento del PLANIGAC para el cuarto trimestre del 2022 el seguimiento a los controles de los riesgos del proceso. No hay evidencia en la carpeta.</t>
  </si>
  <si>
    <t>De acuerdo con los soportes suministrados "Planigac GRH primer trimestre 1204 2022" se observa que el proceso ha realizado seguimiento a los controles de los riesgos.</t>
  </si>
  <si>
    <t>De acuerdo con documento “INFORME DE AVANCE RIESGOS 2022 DEL PROCESO: GESTIÓN DE REGULACIÓN Y HABILITACIÓN” se observa el autoseguimiento realizado a los controles de los riesgos por parte del proceso.</t>
  </si>
  <si>
    <t xml:space="preserve">Una vez revisadas las evidencias se observa que a pesar de existir meta programada para el cuarto trimestre en la carpeta dispuesta en el Drive no se encuentran las evidencias relacionadas. Concepto no favorable. </t>
  </si>
  <si>
    <t>Esta actividad está programada para el último trimestre de la vigencia 2022.</t>
  </si>
  <si>
    <t>se realiza reunion conjunta con la oficina asesora de planeacion para definir los riestos para la vigencia 2023</t>
  </si>
  <si>
    <t>se verifican las evidencias para revisar y actualizar el mapa de riesgo 2023 del proceso de acuerdo con la política de riesgos aprobada.</t>
  </si>
  <si>
    <t>Sin meta asignada para este periodo programada para el siguiente trimestre.</t>
  </si>
  <si>
    <t xml:space="preserve">Una vez revisadas las evidencias se observan dos correos electrónicos de fechas 29/11/2022 y 07/12/2022  mediante los cuales se envía y se aprueba la actualización del mapa de riesgo 2023 del proceso de acuerdo con la política de riesgos aprobada, sin embargo no se evidencia la base de datos (Matriz) en la carpeta Drive. Concepto no favorable.  </t>
  </si>
  <si>
    <t>se realiza la revision de los documentos externos parte del proceso, sin embargo no se encontraron</t>
  </si>
  <si>
    <t>se verifica que el proceso reviso e informo el estado del listado de documentos externos del proceso</t>
  </si>
  <si>
    <t>Una vez revisadas las evidencias se observa que el área no cuenta documentos externos.</t>
  </si>
  <si>
    <t>Durante el segundo trimestre se actualizó el 100% de la documentación https://www.igac.gov.co/es/listado-maestro-de-documentos?shs_term_node_tid_depth=190&amp;field_tipo_de_documento_tid=All&amp;title=&amp;field_codigo_value=</t>
  </si>
  <si>
    <t>Se realiza actualizacion de la documentacion asociada al proceso en el listado maestro de documentos, link https://www.igac.gov.co/es/listado-maestro-de-documentos?shs_term_node_tid_depth=190&amp;field_tipo_de_documento_tid=All&amp;title=&amp;field_codigo_value=</t>
  </si>
  <si>
    <t>esta actividad se desarrollo en los trimestres 1 y 2</t>
  </si>
  <si>
    <t>La evidencia cumple</t>
  </si>
  <si>
    <t>Se actualizó documentación SGI</t>
  </si>
  <si>
    <t>Aunque no tienen meta programada, presentan evidencia de actividad</t>
  </si>
  <si>
    <t>De acuerdo con el listado maestro de documentos del Instituto se observa que la política de mejora normativa 16/06/2022 y el procedimiento de Empalme de gestores catastrales al igual que 8 formatos asociados actualizados con fecha 30/06/2022 se encuentran dentro de la documentación del sistema de gestión de calidad.</t>
  </si>
  <si>
    <t>Sin meta asignada para este periodo se realiza la actualización de documentos en el listado maestro de documentos.</t>
  </si>
  <si>
    <t xml:space="preserve">Actividad ejecutada en el primer y segundo trimestre 2022. Sin meta asignada en el periodo. </t>
  </si>
  <si>
    <t>Esta actividad está programada para el tercer trimestre de la vigencia 2022.</t>
  </si>
  <si>
    <t>durante el tercer trimestre se realizo una reunion con la Oficina Asesora de Planeación en donde se nos indicó que el FURAG no cuenta con ninguna pregunta que le corresponda al proceso</t>
  </si>
  <si>
    <t>actividad programada para el 3er periodo</t>
  </si>
  <si>
    <t>reunion con la Oficina Asesora de Planeación en donde se nos indicó que el FURAG no cuenta con ninguna pregunta que le corresponda al proceso</t>
  </si>
  <si>
    <t>Sin meta asignada para este trimestre.</t>
  </si>
  <si>
    <t>Se evidencia registro de asistencia de 21 de agosto 2022 donde se revisan la implementación de acciones resultado del FURAG 2021.</t>
  </si>
  <si>
    <t xml:space="preserve">Actividad ejecutada en tercer trimestre 2022. Sin meta asignada en el periodo. </t>
  </si>
  <si>
    <t>El día 30 de marzo se realizó el reporte a los productos, trabajos y/o servicios no conformes del proceso de gestión de regulación y habilitación a través de correo electrónico, como evidencia se cargo 1 archivo PDF del correo electrónico en mención en la ruta indicada.</t>
  </si>
  <si>
    <t>La Dirección de Regulación y habilitación no se presentan productos, trabajos o servicios no conforme durante el segundo trimestre de 2022.</t>
  </si>
  <si>
    <t>La Dirección de Regulación y habilitación no se presentan productos, trabajos o servicios no conforme durante el tercer trimestre de 2022.</t>
  </si>
  <si>
    <t>se realiza el reporte del trimestre a la oficina asesora de planeación</t>
  </si>
  <si>
    <t>Se valida reporte</t>
  </si>
  <si>
    <t>La evieencia corresponde</t>
  </si>
  <si>
    <t>se verifica correo con el reporte a los producto, trabajo y/o servicio no conforme del proceso</t>
  </si>
  <si>
    <t>De acuerdo con los soportes suministrados correo electrónico del 30 de marzo 2022 desde el proceso de regulación y habilitación se informa que para el primer trimestre del año en curso no se han presentado trabjo y/o servicio no conforme.</t>
  </si>
  <si>
    <t>No se preesenta documento y o Formato de identificación y control de PTS, que evidencia que no se han presentado trabajo y/o servicio no conforme del proceso.</t>
  </si>
  <si>
    <t>Se evidencia correo electrónico 07 de octubre 2022 donde se reporta que no hay ningún producto no conforme.</t>
  </si>
  <si>
    <t xml:space="preserve">Una vez revisadas las evidencias se observa correo electronico de fecha 26/12/2022 mediante el que se informa que Desde la Dirección de Regulación y habilitación durante el cuarto trimestre de 2022 no se presentó productos, trabajos o servicios no conforme. Concepto no favorable.  </t>
  </si>
  <si>
    <t>se formula las actividades del plan de accion, riesgos y plan anticorrupcion 2023</t>
  </si>
  <si>
    <t>se verifica correo con la formulación del PAA y del PAAC 2023 del proceso</t>
  </si>
  <si>
    <t>Sin meta asignada para este trimestre</t>
  </si>
  <si>
    <t>Una vez revisadas las evidencias se observan correo electrónico de fecha 07/12/2022  mediante el cual se envía  la actualización del mapa de riesgo 2023 del proceso de acuerdo con la política de riesgos aprobada, sin embargo no se evidencia la base de datos (Matriz) en la carpeta Drive. Concepto no favorable.</t>
  </si>
  <si>
    <t>Se realiza el seguimiento al Plan de Acción Anual - PAA y al Plan Anticorrupción y de Atención al Ciudadano - PAAC del proceso mediante el diligenciamiento de la herramienta PLANIGAC Regulación y Habilitación a 31 de marzo de 2022. Como evidencia, herramienta PLANIGAC-GRH diligenciada y sus correspondientes soportes cargados en las rutas de OneDrive indicadas.</t>
  </si>
  <si>
    <t xml:space="preserve">Se realiza el seguimiento al Plan de Acción Anual - PAA y al Plan Anticorrupción y de Atención al Ciudadano - PAAC del proceso mediante el diligenciamiento de la herramienta PLANIGAC Regulación y Habilitación </t>
  </si>
  <si>
    <t>realiza el seguimiento al Plan de Acción Anual - PAA y al Plan Anticorrupción y de Atención al Ciudadano - PAAC del proceso mediante el diligenciamiento de la herramienta PLANIGAC Regulación y Habilitación a 30 de septiembre de 2022. Como evidencia, herramienta PLANIGAC-GRH diligenciada y sus correspondientes soportes cargados en las rutas de OneDrive indicadas.</t>
  </si>
  <si>
    <t xml:space="preserve">se diligencia la herramienta planigac de acuerdo a lo estipulado y solicitado por la OAP </t>
  </si>
  <si>
    <t>se verifican la ejecución y seguimiento de las actividades del PAA y en el PAAC a cargo del proceso en el PLANIGAC. No hay evidencia en el repositorio.</t>
  </si>
  <si>
    <t>De acuerdo con los soportes suministrados "Planigac GRH primer trimestre 1204 2022" se observa que el proceso ha realizado seguimiento al Plan de acción anual, sin embargo no se aporta evidencia de la gestión adelantada y actividades ejecutadas en el marco del Plan Anticorrupción y atención al ciudadano se sugiere incluir la información relacionada con este tema.</t>
  </si>
  <si>
    <t>De acuerdo con documento “INFORME DE AVANCE PLAN DE ACCIÓN ANUAL 2022 DEL PROCESO: GESTIÓN DE REGULACIÓN Y HABILITACIÓN” se observa el autoseguimiento realizado a las actividades contempladas en el plan de acción y en el plan anticorrupción y atención al ciudadano</t>
  </si>
  <si>
    <t>Gestión de Servicio al Ciudadano</t>
  </si>
  <si>
    <t>Gestión de Atención al Ciudadano</t>
  </si>
  <si>
    <t xml:space="preserve">Habilidades de servidores públicos fortalecidos en la atención de grupos de valor y/o Interés </t>
  </si>
  <si>
    <t>Garantizar una atención eficiente y oportuna a los ciudadanos y partes interesadas</t>
  </si>
  <si>
    <t>Mejoramiento en la prestación del servicio a la ciudadanía</t>
  </si>
  <si>
    <t>Servicio al ciudadano</t>
  </si>
  <si>
    <t>Realizar el 5to. encuentro nacional de servicio al ciudadano del IGAC.</t>
  </si>
  <si>
    <t>Informe, imágenes, pieza del encuentro</t>
  </si>
  <si>
    <t>Oficina de Relación con el Ciudadano</t>
  </si>
  <si>
    <t xml:space="preserve">Encuentro Nacional de Servicio al Ciudadano realizado </t>
  </si>
  <si>
    <t xml:space="preserve">Actividad programada para el tercer trimestre </t>
  </si>
  <si>
    <t>Se realizó el el 5to. encuentro nacional de servicio al ciudadano del IGAC, los días 8 y 9 de septiembre, se contó con la participación de invitados de entidades Juntos por Transparencia, Secretaría General de la Alcaldía Mayor de Bogotá y Gobernación de Cundinamarca</t>
  </si>
  <si>
    <t>El encuentro se realizó en el III trimestre</t>
  </si>
  <si>
    <t>Sin meta asignada para el período</t>
  </si>
  <si>
    <t>De acuerdo con las evidencias cargadas y el avance cualitativo reportado se observa que el proceso realizó los días 8 y 9 de septiembre, el el 5to. encuentro nacional de servicio al ciudadano del IGAC.</t>
  </si>
  <si>
    <t>Sin meta asignada para el Trimestre.</t>
  </si>
  <si>
    <t xml:space="preserve">Se verifica ejecución de la actividad con correo del 26/08/2022 sobre el encuentro nacional de servicio al ciudadano, invitación del 07/09/2022 a la Subsecretaría de Servicio a la Ciudadanía, correos invitación del 01/09/2022, 07/09/2022 y 08/09/2022 y documento emitido por la Oficina de Relación con el Ciudadano sobre el encuentro, entre otros. </t>
  </si>
  <si>
    <t>Sin meta asignada para el trimestre ni evidencias que den cuenta de la ejecución de la actividad.</t>
  </si>
  <si>
    <t>Promover la participación de los Servidores Públicos en los talleres o cursos virtuales de: lenguaje claro y enfoque diferencial, ofrecidos por el Departamento Nacional de Planeación, Función Pública, Escuela Superior de Administración Pública, Unidad de Víctimas, entre otras.</t>
  </si>
  <si>
    <t>Correos, reuniones, participaciones a los cursos y/o talleres</t>
  </si>
  <si>
    <t>Número de invitaciones a participar en los talleres o cursos virtuales</t>
  </si>
  <si>
    <t>La Oficina de Relación con el Ciudadano, realiza pieza con el paso a paso para la inscripción del curso de lenguaje claro . 4 personas que faltaban por la certificación de la oficina  se certificaron en el curso de lenguaje claro del Departamento Nacional de Planeación - DNP. Así mismo se solicita al DNP el número de funcionarios que desde el 2018 al 2021 han realizado el curso, según el reporte entre el 2018 y el 2020: 83 funcionarios aprobaron el curso, mientras que en el 2021: 283 funcionrios aprobaron el curso.</t>
  </si>
  <si>
    <t xml:space="preserve">Como parte de la estrategia de lenguaje claro, la Oficina de Relacion con el Ciudadano, realiza postulación para simplificar el documento formulario único de solicitud de trámites catastrales. Se realizó reunión el 7 de abril con funcionaria de Briggitte Quintero de la Función Pública y se revisaró la estratégia de lenguaje claro. El 20 de mayo se realiza el laboratorio de simplicidad con participación del IGAC, DAFP y UNAL. Así mismo, en la capacitaciones "kit de emergencia para acercarse a la ciudadanía" se resalta la importancia del lenguaje claro, se realizó esta charla en el Oficina de Relación con el Ciudadano el 18 de mayo  y la Dirección Territorial de Boyacá el 12 de mayo. </t>
  </si>
  <si>
    <t>Se realizaron 4 charlas para servidores y colaboradores de la sede central en donde se sensibilizó en Lenguaje Claro y se hizo extensiva la invitación a participar en el Curso Virtual de Lenguaje Claro del DNP_x000D_
_x000D_
Se solicitó base de datos de servidores y colaboradores del IGAC que han participado en el Curso Virtual de Lenguaje Claro en 2022, con corte a 31 de agosto se han inscrito 341 personas_x000D_
_x000D_
Se participo en reunión con equipo de TIC para realizar recomendaciones de Lenguaje Claro y Accesibilidad para contenidos que se publican en portal web del IGAC</t>
  </si>
  <si>
    <t>En el IV trimestre se remitió invitación a participar en la sensibilización enfoque diferencial personas con discapacidad y a la capacitación  de enfoque diferencial en la atención a la ciudadanía ofrecidas por el Ministerio de Transporte</t>
  </si>
  <si>
    <t xml:space="preserve">De acuerdo con las evidencias cargadas se observa soportes del paso a paso para la inscripción del curso de lenguaje claro. Igualmente, durante el primer trimestre se realizó seguimiento a la participación de los servidores públicos en este curso. Se cumple con el documento de verificación </t>
  </si>
  <si>
    <t>De acuerdo con las evidencias cargadas se observa que durante el segundo trimestre se realizó postulación para simplificar el documento formulario único de solicitud de trámites catastrales, se revisó la estratégia de lenguaje claro, se realizó el laboratorio de simplicidad con participación y se resaltó la importancia del lenguaje claro</t>
  </si>
  <si>
    <t xml:space="preserve">De acuerdo con las evidencias cargadas y el avance cualitativo reportado se observa que el proceso promueve la participación de los Servidores Públicos en los talleres o cursos virtuales </t>
  </si>
  <si>
    <t>De acuerdo con las evidencias y el avance cualitativo reportado se observa que durante el cuarto trimestre el proceso promovió la participación de los Servidores Públicos en la sensibilización enfoque diferencial personas con discapacidad y a la capacitación  de enfoque diferencial en la atención a la ciudadanía.</t>
  </si>
  <si>
    <t>De acuerdo con las evidencias suministradas se observa certificado del curso de lenguaje claro desarrollado por los funcionarios: Manuel Fernando Pérez, Jeisson Alexander Salcedo, John Montenegro Parra, Andrea Solano Eusse, así mismo se observa acta de reunión de fecha 10 de febrero en donde se establece plan de trabajo para incentivar la capacitación de los funcionarios del Instituto.</t>
  </si>
  <si>
    <t>Se validan las evidencias de promover estrategias de lenguaje claro con: "postulación para simplificar el documento formulario único de solicitud de trámites", " FORMULARIO ÚNICO DE SOLICITUD DE TRÁMITES CATASTRALES", "Capacitación de Función Pública de lenguaje claro", "laboratorio de simplicidad con participación del IGAC, DAFP y UNAL", "kit de emergencia para acercarse a la ciudadanía" "charla en el Oficina de Relación con el Ciudadano", "Transferencia de  conocimiento de la Dirección Territorial de Boyacá".</t>
  </si>
  <si>
    <t>Se evidencia que el proceso promueve la participación de los servidores en talleres o cursos virtuales, mediante correo 24/08/2022 de solicitud al DNP sobre curso lenguaje claro, Excel reporte sobre Curso Lenguaje Claro IGAC del 01/09/2022, registros asistencia del 27/07/2022 y del 29/07/2022 campañas de protocolos de atención al ciudadano y pantallazo reunión Teams sobre Recomendaciones Lenguaje Claro y Comunicaciones del 12/09/2022 entre otros.</t>
  </si>
  <si>
    <t>Para el cumplimiento de esta actividad el proceso presenta: correo de invitación del 14/12/2022 para participar en la capacitación enfoque diferencial y atención a la ciudadanía llevada a cabo el 16/12/2022, registro de participación a sesión desarrollada el 24/11/2022 charla atención con sentido, presentación capacitación relación estado ciudadano sectorial 15122022, entre otros. De acuerdo con lo anterior se observa el desarrollo de la actividad.</t>
  </si>
  <si>
    <t>Fomentar la cultura de servicio al ciudadano mediante campaña interna para fortalecer las competencias de los servidores públicos en: Apropiación de protocolos de atención al ciudadano, atención de canales, ciclo del servicio, carta de trato digno, rendición de cuentas y participación ciudadana, atención preferencial e incluyente.</t>
  </si>
  <si>
    <t>Campaña, correos electrónicos solicitando las piezas publicitarias, las piezas publicitarias</t>
  </si>
  <si>
    <t>Porcentaje de avance de la campaña</t>
  </si>
  <si>
    <t xml:space="preserve">Se realiza campaña en el mes de febrero sobre Lenguaje no verbal con la Oficina de Comunicaciones (correos 21 y 23 de febrero) y se envía a los funcionarios al correo institucional el día 28 de febrero. Así mismo, se realiza propuesta de campaña de atención al ciudadano (protocolo de atención al Ciudadano - marzo 2022) y diseño de la pieza. </t>
  </si>
  <si>
    <t>Se realiza campaña de protocolo de atención al ciudadano y es difundida a nivel nacional mediante comunicación interna el 20 de abril de 2022</t>
  </si>
  <si>
    <t xml:space="preserve">Se socializaron los protocolos de atención al ciudadano, carta de trato digno y canales de atención a través del taller "Kit de emergencia para acercarse a la ciudadanía" _x000D_
_x000D_
Se actualizo la carta de trato digno y se realizó un documento resumen de los protocolos de atención a la ciudadanía denominado "ABC de servicio a la cuidadanía" fueron socializados y publicados en página web_x000D_
_x000D_
Se diseño pieza comunicativa con información sobre el trato prioritario </t>
  </si>
  <si>
    <t>En el IV trimestre se realizaron dos campañas internas con información sobre el decálogo de atención y sobre atención prioritaria</t>
  </si>
  <si>
    <t>De acuerdo con las evidencias cargadas se observan pieza comunicativa a los servidores públicos del 28 de febrero sobre Lenguaje no verbal y los correos de solicitud. Igualmente se realiza propuesta de campaña de atención al ciudadano durante marzo 2022. Se cumple con el documento de verificación</t>
  </si>
  <si>
    <t>De acuerdo con las evidencias cargadas se observa que durante el segundo trimestre se fomentó la cultura de servicio al ciudadano a través de la campaña de protocolo de atención al ciudadano difundida a nivel nacional mediante comunicación interna el 20 de abril de 2022</t>
  </si>
  <si>
    <t xml:space="preserve">De acuerdo con las evidencias cargadas y el avance cualitativo reportado se observa que el proceso socializó los protocolos de atención al ciudadano, carta de trato digno y canales de atención a través del taller "Kit de emergencia para acercarse a la ciudadanía" _x000D_
</t>
  </si>
  <si>
    <t xml:space="preserve">De acuerdo con las evidencias y el avance cualitativo reportado se observa que durante el cuarto trimestre el proceso fomentó la cultura de servicio a ciudadano mediante la realización de dos campañas internas con información sobre el decálogo de atención y sobre atención prioritaria </t>
  </si>
  <si>
    <t>De acuerdo con las evidencias suministradas correos electrónicos del 21, 23 y 28 de feberero se observa trabajo colaborativo con el área de comunicacíones para el desarrollo de campaña de sensiblización en la atención al ciudadno, es así como el 28 de febrero se comparta pieza comunicativa con consejos del lenguaje no verbal y protocolo de atención al ciudadano.</t>
  </si>
  <si>
    <t>Se validan evidencias de cumplimiento: "Socialización: Protocolos de Atención al Ciudadano" y "Protocolo de Atención al Ciudadano".</t>
  </si>
  <si>
    <t>Se observa que se fomenta la cultura de servicio a ciudadano mediante registros de asistencia del 25/07/2022, 27/07/2022 28/07/2022 y 29/07/2022 sobre campaña de atención al ciudadano, entre otros.</t>
  </si>
  <si>
    <t xml:space="preserve">Se observan (2) piezas comunicativas:  atención prioritaria, decálogo para atender a nuestros ciudadanos. De acuerdo con lo anterior se observa el desarrollo de la actividad. </t>
  </si>
  <si>
    <t xml:space="preserve">Actualizar, publicar y difundir al interior de las dependencias la caracterización de grupos de valor y grupos de interés. </t>
  </si>
  <si>
    <t>Caracterización de grupos de valor y/o grupos de interés.</t>
  </si>
  <si>
    <t>Caracterización realizada</t>
  </si>
  <si>
    <t>Actividad programada para el tercer trimestre.</t>
  </si>
  <si>
    <t>Se realizó la actualización de la caracterización de los grupos de interes y de valor del Instituto, se publicaron en la página web y se socializaron mediante "Kit de emergencia para acercarse a la ciudadanía"</t>
  </si>
  <si>
    <t>En el IV trimestre se socializó el documento de caracterización y se publicó en el siguiente enlace https://www.igac.gov.co/es/transparencia-y-acceso-a-la-informacion-publica/caracterizacion-de-usuarios</t>
  </si>
  <si>
    <t xml:space="preserve"> No adjuntan evidencias de la publicación en web de  la caracterización de grupos de valor y grupos de interés. Al consultar la web en el enlace del 2022 aparece la caracterización del 2021. En evidencias aparece un documento propuesta. El archivo de socialización caracterización no es legible.</t>
  </si>
  <si>
    <t>Sin meta asignada en el periodo. Cumplida en el tercer trimestre.</t>
  </si>
  <si>
    <t xml:space="preserve">Se aporta un borrador de documento en word Caracterización de Ciudadanos, usuarios, Grupos de Valor o Grupos de Interés IGAC 2022 de la Oficina de Relación con el Ciudadano con fecha septiembre de 2022, no se aportan evidencias de la publicación de la caracterización de grupos de valor y grupos de interes en la página web y la evidencia aportada sobre la socialización es un documento ilegible, que no permite validación. </t>
  </si>
  <si>
    <t>Sin meta asignada en el trimestre sin embargo se observa correo electrónico del 21/10/2022 en donde se invita a participar en la socialización de la actualización del documento de caracterización de ciudadanos, usuarios, grupos de valor y de interés, registro de asistencia de fecha 24/10/2022, con la participación de 15 servidores públicos en la Socialización de Caracterización 2022.</t>
  </si>
  <si>
    <t>Promover 8 espacios de transferencia de conocimiento dirigidos a los servidores públicos que apoyan la atención de los canales a nivel nacional.</t>
  </si>
  <si>
    <t xml:space="preserve">Correos, presentaciones y/o actas de asistencia </t>
  </si>
  <si>
    <t xml:space="preserve">Número de espacios realizados </t>
  </si>
  <si>
    <t xml:space="preserve">Se realiza convocatoria a las Direcciones Territoriales el 7 de marzo a transferencia de conocimiento "espacio para desarrollar habilidades que nos ayuden a comunicarnos mejor". Así mismo se adjunta lista de asistencia presencial de la Oficina de Relación con el ciudadano los días 7 y 14 de marzo. </t>
  </si>
  <si>
    <t>Se realiza jornada de transferencia del conocimiento con la socializacion de "Kit de emergencia para acercarce a la ciudadanía" en sede central con la oficina de Relación con el Ciudadano el 18 de mayo y tres jornadas con la dirección territorial de Boyacá el 11 y 12 de mayo. Socialización de protocolos de atención DT Caldas el 19 de abril.</t>
  </si>
  <si>
    <t>Se socializaron los protocolos de atención al ciudadano, carta de trato digno y canales de atención a través del taller "Kit de emergencia para acercarse a la ciudadanía" en julio 25, 27, 28 y 29, y en agosto 29</t>
  </si>
  <si>
    <t>En el IV trimestre se coordinaron espacios de transferencia de conocimiento sobre temas de enfoque diferencial personas con discapacidad y a la capacitación  de enfoque diferencial en la atención a la ciudadanía ofrecidas por el Ministerio de Transporte</t>
  </si>
  <si>
    <t xml:space="preserve">De acuerdo con las evidencias cargadas se observa convocatoria a las Direcciones Territoriales el 7 de marzo a transferencia de conocimiento en "espacio para desarrollar habilidades que nos ayuden a comunicarnos mejor". Igualmente, se adjuntan listas de asistencia presencial de la Oficina de Relación con el ciudadano y algunos participantes de la DT Cundinamarca los días 7 y 14 de marzo. </t>
  </si>
  <si>
    <t>De acuerdo con las evidencias cargadas se observa que durante el segundo trimestre se realizaron jornadas de transferencia del conocimiento con la socializacion de "Kit de emergencia y jornadas con la dirección territorial de Boyacá, Socialización de protocolos de atención DT Caldas.</t>
  </si>
  <si>
    <t xml:space="preserve">De acuerdo con las evidencias cargadas y el avance cualitativo reportado se observa que el proceso realizó espacios de transferencia de conocimiento </t>
  </si>
  <si>
    <t>De acuerdo con las evidencias y el avance cualitativo reportado se observa que durante el cuarto trimestre el proceso promovió espacios de transferencia de conocimiento dirigidos a los servidores públicos que apoyan la atención de los canales a nivel nacional mediante sensibilización en enfoque diferencial personas con discapacidad y a la capacitación  de enfoque diferencial en la atención a la ciudadanía.</t>
  </si>
  <si>
    <t>De acuerdo con las evidencias suministradas se observa desarrollo de dos jornas de transferencia de conocimiento tematica comunicarnos mejor desarrolladas los días 7 y 14 de marzo con la participación presencial de 39 personas segun lo reportado en los registros de asistencia.</t>
  </si>
  <si>
    <t>Se validan evidencias de cumplimiento: "Socialización: protocolos de atención [DT Caldas]", "Transfefrencia de conocimiento BOYACÁ", "Kits de emergencia para acercarse a la ciudadanía".</t>
  </si>
  <si>
    <t>Se evidencia que el proceso promueve transferencia de conocimiento mediante las evidencias aportadas, de las cuales se cita a manera de muestra Registros asistencia del 25/07/2022, 27/07/2022 y del 29/07/2022 de campañas de protocolos de atención al ciudadano y Kit de emergencia para acercarse a la Ciudadanía del 27/07/2022 y 29/07/2022 entre otros.</t>
  </si>
  <si>
    <t>De acuerdo con los soportes suministrados se presenta correo de invitación del 14/12/2022 para participar en la capacitación enfoque diferencial y atención a la ciudadanía llevada a cabo el 16/12/2022, registro de participación a sesión desarrollada el 24/11/2022 charla atención con sentido, entre otros.</t>
  </si>
  <si>
    <t>PQRSD atendidas dentro del término de ley</t>
  </si>
  <si>
    <t>Realizar seguimiento a los indicadores de gestión y oportunidad de las PQRSD a nivel nacional.</t>
  </si>
  <si>
    <t>Correos y demás soportes</t>
  </si>
  <si>
    <t>(Número) Porcentaje de PQRD atendidas con oportunidad</t>
  </si>
  <si>
    <t>Se realiza reporte mensual del estado de las PQRSD del IGAC de los meses de enero, febrero y marzo . En el primer trimestre se recibieron 9.567 PQRSD, de las cuales se atendieron 5.966 y estan pendientes 3.601; con un indicado de productividad del 62%.</t>
  </si>
  <si>
    <t>El 19 de abril se envía a nivel nacional el estado de la PQRSD a corte 31 de marzo. En el mes de mayo, se envía memorando mediante SIGAC a las direcciones territoriales para el seguimiento de PQRSD a corte 30 de abril de 2022, con copia a la Oficina de Control Interno Disciplinario. Se envía a las dependencias seguimiento de PQRSD con corte a 31 de mayo el 7 de junio mediante correo electrónico.</t>
  </si>
  <si>
    <t>Se hizo seguimiento al estado de respuesta y oportunidad de las PQRSD a nivel nacional con fecha de corte 31 de julio a través de correo electrónico el 09, 25 de agosto, y con fecha de corte al 31 de agosto se envió correo el 19 de septiembre.</t>
  </si>
  <si>
    <t xml:space="preserve">En el IV trimestre se realizó seguimiento mensual a la gestión de la respuesta de las PQRSDF </t>
  </si>
  <si>
    <t>De acuerdo con las evidencias cargadas se observa reporte mensual del estado de las PQRSD del IGAC con corte a los meses de enero, febrero y marzo de 2022. Se cumple con el documento de verificación</t>
  </si>
  <si>
    <t>De acuerdo con las evidencias cargadas se observa que durante el segundo trimestre se envía a nivel nacional el estado de la PQRSD, se envía memorando mediante SIGAC a las direcciones territoriales para el seguimiento de PQRSD, Se envía a las dependencias seguimiento de PQRSD mediante correo electrónico.</t>
  </si>
  <si>
    <t xml:space="preserve">De acuerdo con las evidencias cargadas y el avance cualitativo reportado se observa que el proceso realizó durante el tercer trimestre seguimiento al estado de respuesta y oportunidad de las PQRSD a nivel nacional </t>
  </si>
  <si>
    <t xml:space="preserve">De acuerdo con las evidencias cargadas y el avance cualitativo reportado se observa que el proceso realizó seguimiento al estado de respuesta y oportunidad de las PQRSD a nivel nacional durante el cuarto trimestre </t>
  </si>
  <si>
    <t>Según documentos suministrados correos electrónicos del 19/04/2022, se observa que se realiza seguimiento a las respuestas de las PQRSD presentadas tanto de la vigencia 2021 y 2022. Se adjuntan documentos en excel de los meses de enero,febrero y marzo en donde se presenta el respectivo estado por proceso y por Dirección Territorial.</t>
  </si>
  <si>
    <t>Se validan como evidencias de cumplimiento: "seguimiento a los indicadores de las PQRSD a nivel nacional" de marzo: oportunidad 87%, productividad 62%,  abril: Oportunidad 81%, productividad 71%, mayo: oportunidad: 52% productividad:  72% y junio 2022, Memorando seguimiento a PQRSD a abril, correos de seguimiento marzo y mayo 2022</t>
  </si>
  <si>
    <t xml:space="preserve">Se observa seguimiento a indicadores de gestión y oportunidad de PQRSD a nivel nacional mediante correo del 31/08/2022 sobre PQRDSD de DT Cundinamarca, correo 25/08/2022 sobre archivos PQRSD años 2016 a 2020 y correo 09/08/2022 de seguimiento PQRSD corte 31 de julio 2022. </t>
  </si>
  <si>
    <t>Se observa seguimiento a indicadores de gestión y oportunidad de PQRSD a nivel nacional mediante correos del 11/01/2023, 16/12/2022 sobre PQRDSD, además de matriz de seguimiento de los meses de octubre, noviembre, diciembre en donde a nivel nacional se presenta la relación de las solicitudes, recibidas, asignadas y tramitadas por dependencia y dirección territorial, así como los indicadores de oportunidad y productividad.</t>
  </si>
  <si>
    <t>Realizar reporte mensual del estado y/o respuesta a PQRSD para conocimiento de las dependencias y direcciones territoriales a nivel nacional.</t>
  </si>
  <si>
    <t>Informe del reporte mensual</t>
  </si>
  <si>
    <t>Se realiza seguimiento mensual al estado de las PQRSD mediante correo electrónico con las diferentes dependencias y direcciones territoriales. En los correos podemos observar el envío de las bases de datos con las PQRSD pendientes y las reiteraciones solicitando el adecuado cierre de las PQRSD.</t>
  </si>
  <si>
    <t>Se realiza reporte mensual del estado de las PQRSD del IGAC de los meses de abril, mayo y junio. En el primer semestre se recibieron 14.692 PQRSD, de las cuales se atendieron 10.880 y estan pendientes 3.812; con un indicador de productividad del 74%</t>
  </si>
  <si>
    <t>Se realizó reporte mensual del estado de las PQRSD se recibieron 40.123 PQRSD de las cuales 32.790 se han atendido con un indicador  nacional de oportunidad superior al 76%</t>
  </si>
  <si>
    <t xml:space="preserve">En el IV trimestre se reportó el seguimiento mensual a la gestión de la respuesta de las PQRSDF </t>
  </si>
  <si>
    <t xml:space="preserve">De acuerdo con las evidencias cargadas se observa que se realiza seguimiento mensual al estado de las PQRSD mediante correos electrónicos a las diferentes dependencias y direcciones territoriales, por lo cual se cumple con el documento de verificación._x000D_
</t>
  </si>
  <si>
    <t>De acuerdo con las evidencias cargadas se observa que durante el segundo trimestre se realizó reporte mensual del estado de las PQRSD de los meses de abril, mayo y junio.</t>
  </si>
  <si>
    <t>No aparece la evidencia de que este reporte se haya remitido a las dependencias y direcciones territoriales a nivel nacional para su conocimiento. En el autoseguimiento no es claro a qué mes corresponden las cifras. En las carpetas de septiembre aparece un reporte de pendientes del SIGAC.</t>
  </si>
  <si>
    <t xml:space="preserve">De acuerdo con las evidencias y el avance cualitativo reportado se observa que durante el cuarto trimestre el proceso reportó el seguimiento mensual a la gestión de la respuesta de las PQRSDF </t>
  </si>
  <si>
    <t>De acuerdo con las evidencias suministradas se observa que desde la  Oficina de atención al ciudadno se realiza seguimiento mensual a las PQRSD atendidas de la siguiente forma: Enero: se envío correo electrónico a los líderes de los procesos en sede central y Direcciones Territoriales el día 20 de enero además se observan  correos de seguimiento a las Direcciones Territoriales Bolívar, Boyacá, Casanare, Santander y al proceso de Geografía y Cartografía. Febrero: se envía seguimiento con las PQRSD pendientes a líderes de la sede central y direcciones Territoriales, el 04 de marzo además se presenta seguimiento detallado de las solicitudes de Atlantico, Guajira y Magdalena, Casanare, Cesar, Cundinamarca, Norte de Santander, Tolima. En el mes de Marzo se presenta informe de visita a Atlantico</t>
  </si>
  <si>
    <t>Se validan como evidencias de cumplimiento: "Reporte de los indicadores de las PQRSD a nivel nacional" de marzo: oportunidad 87%, productividad 62%,  abril: Oportunidad 81%, productividad 71%, mayo: oportunidad: 52% productividad:  72% y junio 2022.</t>
  </si>
  <si>
    <t xml:space="preserve">Se observa ejecución de la actividad mediante correo del 09/08/2022 seguimiento PQRSDF corte 31/07/2022, Excel seguimiento PQRSDF julio, agosto y septiembre de 2022, correo del 19/09/2022 de seguimiento PQRSDF corte 31/08/2022 y correo del 11/10/2022 de seguimiento PQRSDF pendientes corte 30/09/2022.   </t>
  </si>
  <si>
    <t>Se observa seguimiento a indicadores de gestión y oportunidad de PQRSD a nivel nacional mediante de matriz de seguimiento de los meses de octubre, noviembre, diciembre en donde a nivel nacional se presenta la relación de las solicitudes, recibidas, asignadas y tramitadas, además se presenta documento en Excel en donde se encuentra Informe a ciudadanos nov y octubre.</t>
  </si>
  <si>
    <t>Servicio al Ciudadano Fortalecido</t>
  </si>
  <si>
    <t>Liderar 2 ferias de servicio al ciudadano.</t>
  </si>
  <si>
    <t>Informe, imágenes, pieza de las ferias</t>
  </si>
  <si>
    <t xml:space="preserve">Número de ferias realizadas </t>
  </si>
  <si>
    <t xml:space="preserve">La Oficina de Relación con el Ciudadano realiza la inscripción a las Ferias del Departamento Administrativo de la Función Pública - DAFP para La Jagua de Ibirico- Cesar el 1 al 2 de abril, Montelibano- Cordoba el 6 y 7 de mayo. Se envía memorando interno a la Secretaría General 3000SECG-2022-0001820-IE- 001 el 10 de marzo de 2021 solicitando la unidad móvil. </t>
  </si>
  <si>
    <t>Se participa en la Feria Acercate del DAFP en la Jagua de Ibirico del departamento del Cesar el 1 y 2 de abril de 2022. Se adjunta informe de la feria y video de promoción por parte de la Secretaria General del IGAC con el apoyo de la Oficina Asesora de Comunicaciones en la logistica del evento.</t>
  </si>
  <si>
    <t>Se participó en la feria acercáte del Departamento Administrativo de la Función Pública en el municipio de Rio Sucio Caldas el 1 y 2 de julio</t>
  </si>
  <si>
    <t>Durante el IV trimestre no fuimos convocados a participar en ninguna Feria, sin embargo, la actividad se cumplió en el III Trimestre</t>
  </si>
  <si>
    <t>Sin meta asignada en el periodo. No obstante, la Oficina de Relación con el Ciudadano  reporta en su autoseguimiento, la participación en ferias del año 2021.</t>
  </si>
  <si>
    <t xml:space="preserve">De acuerdo con las evidencias cargadas se observa que durante el segundo trimestre la entidad participó en la Feria Acercate del DAFP en la Jagua de Ibirico del departamento del Cesar el 1 y 2 de abril de 2022. </t>
  </si>
  <si>
    <t>De acuerdo con las evidencias cargadas se observa que el proceso participó en Feria en Caldas el 1 y 2 de julio, sin embargo para este trimestre no se tiene meta asignada</t>
  </si>
  <si>
    <t xml:space="preserve">De acuerdo con el avance cualitativo reportado y las evidencias, se observa que durante el tercer trimestre el proceso proceso participó en Feria en Caldas el 1 y 2 de julio y cumplieron con la meta. </t>
  </si>
  <si>
    <t>Sin meta asignada para el periodo, sin embargo el proceso aporta correos electrónicos y memorandos de gestión realizada para participar en ferias en el mes de abril.</t>
  </si>
  <si>
    <t>Se valida evidencia de cumplimiento: "video de invitación feria acercate liderada por el DAFP" 1 Y 2 abril 2022</t>
  </si>
  <si>
    <t>Sin meta asignada para el tercer trimestre.</t>
  </si>
  <si>
    <t xml:space="preserve">No se presentan evidencias que den cuenta de la ejecución de la actividad en este trimestre, sin embargo, se otorga concepto favorable dado que en el tercer trimestre se cuenta con soportes de participación en feria en el municipio de Rio Sucio Caldas el 1 y 2 de julio. </t>
  </si>
  <si>
    <t>Realizar seguimiento a los canales de atención (telefónico, virtual y presencial)  a través de los cuales la ciudadanía realiza trámites, solicita servicios o presenta peticiones.</t>
  </si>
  <si>
    <t xml:space="preserve">Informe trimestrales </t>
  </si>
  <si>
    <t>Número de informes</t>
  </si>
  <si>
    <t xml:space="preserve">La Oficina de Relación con el Ciudadano realiza informe trimestral de los canales de atención. </t>
  </si>
  <si>
    <t>Se realiza informe semestral con el comportamiento de los canales. Para el canal presencial se recibieron 188.785 ciudadanos en las diferentes sedes y 2.104 ciudadanos en la unidad móvil. En el canal virtual 24.938 interacciones con los ciudadanos entre el correo contactenos, SIGAC (ventanilla virtual), redes sociales y Chatbot. Para el canal telefónico se registraron 4.974 llamadas contestadas de enero a los primeros dias de mayo; a partir del 11 de mayo entra en operación el call canter y desde la fecha hasta el 30 de junio se contestaron 3.934 llamadas.</t>
  </si>
  <si>
    <t xml:space="preserve">Se realizó seguimiento a los canales de atención, en cuanto al Chat-Boot se recibieron 1.446 interacciones de las cuales el 100% fueron contestadas dentro del umbral es decir que no se tiene nivel de abandono y el tiempo promedio por integración fue de 4:39 minutos.    _x000D_
 Para el Call Center se recibieron 3.308 llamadas de las cuales se contestaron 3.252 con un nivel de servicio 88.54% y nivel de abandono de 1.69%. con un promedio de duración 4:48 minutos por llamada.  _x000D_
Para el digirturno instalado en las 22 direcciones territoriales, se tuvieron 12.439 ingresos con 9.995 personas atendidas y 2.346 turnos que fueron cancelados, por cada turno el promedio de atención fue de 5:41 minutos.  _x000D_
</t>
  </si>
  <si>
    <t>En el IV trimestre se realizó seguimiento a los canales de atención por los que la ciudadanía realiza solicitudes</t>
  </si>
  <si>
    <t xml:space="preserve">De acuerdo con las evidencias cargadas se observa que la Oficina de Relación con el Ciudadano realizó el informe trimestral de los canales de atención para esta ocasión presencial. Se cumple con el documento de verificación._x000D_
</t>
  </si>
  <si>
    <t xml:space="preserve">De acuerdo con la evidencia cargada se observa que se realizó informe semestral con el comportamiento de los canales presencial, virtual y telefónico del primer semestre 2022. </t>
  </si>
  <si>
    <t xml:space="preserve">De acuerdo con las evidencias cargadas y el avance cualitativo reportado se observa que el proceso realiza seguimiento a los canales de atención (telefónico, virtual y presencial)  </t>
  </si>
  <si>
    <t>De acuerdo con las evidencias y el avance cualitativo reportado se observa que durante el cuarto trimestre el proceso realizó seguimiento a los canales de atención por los que la ciudadanía realiza solicitudes</t>
  </si>
  <si>
    <t>Segun el documento "Primer informe trimestral canal" se observa que desde la Oficina de Relación con el Ciudadano se realiza seguimiento a las PQRSD recibidas por los diferentes canales de atención, dando cumplimiento a la actividad y producto esperado.</t>
  </si>
  <si>
    <t>Se valida como evidencia de cumplimiento: "INFORME DE CANALES IGAC  (PRESENCIAL, VIRTUAL Y TELEFÓNICO) I SEMESTRE DE 2022" con la siguiente información: "Canal presencial se recibieron 188.785 ciudadanos en las diferentes sedes, 2.104 ciudadanos en la unidad móvil. En el canal virtual 24.938 interacciones con los ciudadanos entre el correo contactenos, SIGAC (ventanilla virtual), redes sociales y Chatbot. Para el canal telefónico se registraron 4.974 llamadas contestadas de enero a los primeros dias de mayo; a partir del 11 de mayo entra en operación el call canter y desde la fecha hasta el 30 de junio se contestaron 3.934 llamadas"</t>
  </si>
  <si>
    <t xml:space="preserve">Se verifica seguimiento a los canales de atención mediante el Informe Ciudadano Incognito semestre I de 2022, Excel Programación Unidad Móvil 05/08/2022, Excel reporte semestre I de 2022 Canal telefónico, correo 02/09/2022 reporte canal telefónico agosto, Excel informe ventanilla virtual agosto 2022, Cifras Canal telefónico trimestre III de 2022, entre otros. </t>
  </si>
  <si>
    <t>Para el cumplimiento de esta actividad el proceso presenta: Instrumento denominado: “CONSOLIDADO CANAL ATENCION PRESENCIAL IGAC OCTUBRE ACTUALIZADO 2022 2 (1)” en el que se observan registros de las percepciones del trimestre, adicional se observa informe de gestión ORC 2022, y dos documentos de seguimiento canal telefónico y chat de los meses de octubre y noviembre, además de la programación unidad móvil 2022. De acuerdo con lo anterior se observa el desarrollo de la actividad.</t>
  </si>
  <si>
    <t>Construcción y aplicación de ficha técnica para realizar ejercicios de cliente incógnito en los canales de atención (telefónico, virtual y presencial).</t>
  </si>
  <si>
    <t xml:space="preserve">Ficha técnica para realizar ejercicio de cliente incógnito en los canales de atención e informe de ejercicio </t>
  </si>
  <si>
    <t>Porcentaje de aplicación del ejercicio de cliente incognito en los diferentes canales</t>
  </si>
  <si>
    <t>Se realizan fichas tecnicas del canal presencial, telefónico y virtual de cliente incognito. Así mismo se realiza ejercicio de cliente incognito del canal presencial el 8 de febrero de 2022.</t>
  </si>
  <si>
    <t>Se realiza cliente incognito presencial en las instalaciones de Riohacha, Bogotá, Tunja y Manizales. Se adjuntan fichas técnicas.</t>
  </si>
  <si>
    <t>Se realizó ejercicio de ciudadanía incognita al canal telefónico del IGAC el 20 de septiembre</t>
  </si>
  <si>
    <t>En el IV trimestre se realizó ejercicio de cliente incógnito a la versión beta del portal institucional</t>
  </si>
  <si>
    <t xml:space="preserve">De acuerdo con las evidencias cargadas se observan las fichas tecnicas del canal presencial, telefónico y virtual de cliente incógnito. Se cumple con el documento de verificación._x000D_
</t>
  </si>
  <si>
    <t>De acuerdo con las evidencias cargadas se observa que durante el segundo trimestre se diligenciaron fichas técnicas con ejercicios de cliente incognito presencial en las instalaciones de Riohacha, Bogotá, Tunja y Manizales.</t>
  </si>
  <si>
    <t>La actividad y el documento de verificación consisten en la construcción y aplicación de ficha técnica para realizar ejercicios de cliente incógnito en los canales de atención (telefónico, virtual y presencial), la cual no se adjunta, razón por la ccual se conceptúa como no favorable.</t>
  </si>
  <si>
    <t>De acuerdo con las evidencias y el avance cualitativo reportado se observa que durante el cuarto trimestre el proceso realizó ejercicio de cliente incógnito a la versión beta del portal institucional.</t>
  </si>
  <si>
    <t>De acuerdo con las evidencias suministradas, formato para realizar llamadas telefónicas, formato para la atención en canal virtual, evaluación de canal presencial, y prueba piloto ejercicio evaluación de la atención en canal presencial realizada el 08 de febrero se observa el desarrollo de la actividad.</t>
  </si>
  <si>
    <t>Se valida como evidencia de cumplimiento: "Informe incognito presencial y virtual I semestre 2022"en Sede central 8 de febrero,  Dirección territorial Boyacá 15 de mayo, Dirección territorial la Guajira 25 de mayo  y diirección territorial Caldas. 30 de junio.</t>
  </si>
  <si>
    <t>Se observa construcción y aplicación ficha técnica con evidencias aportadas (Excel Informe Canal Telefónico septiembre 2022 que contiene la ficha técnica y formato de evaluación del 20/09/2022.</t>
  </si>
  <si>
    <t>De acuerdo con las evidencias suministradas se observa instrumento de evaluación de canal virtual cliente incógnito con observaciones del día 16/12/2022.</t>
  </si>
  <si>
    <t>Realizar y gestionar visitas guiadas presenciales y/o virtuales a los museos del Instituto.</t>
  </si>
  <si>
    <t xml:space="preserve">Comunicaciones y/o actas de asistencia </t>
  </si>
  <si>
    <t>Número de visitas guiadas</t>
  </si>
  <si>
    <t xml:space="preserve">En el mes de febrero la Universidades: Distrital Francisco José de Caldas, Externado y la Sergio Arboleda, junto con el SENA regional Tolima hicieron visita al Museo de Nacional de Suelos y al Museo Nacional de Geografía y Cartografía (se adjuntas actas de asistencia y registro fotográfico). En el mes de marzo se recibieron visitas de: Universidad de Nariño, Universidad ECCI, Universidad Nacional de Colombia, Universidad Pedagógica, Colegio Nacional de Avaluadores, Politécnico Internacional, Universidad DIstrital. </t>
  </si>
  <si>
    <t>El museo recibe constantes visitas de colegios, insituciones,  universidad y ciudadanos como se adjevidencia en los soportes. Para el segundo trimestre tuvimos las siguientes visitas: abril, 495 usuarios; mayo, 641 usuarios y junio, 871 visitantes. Para el segundo trimestre se destaca:*El 18 de mayo de 2022, por invitación de la Mesa de Museos de Bogotá, en coordinación con la Secretaría de Desarrollo Económico, el Instituto Distrital de Patrimonio Cultural - IDPC y el Instituto Distrital de Turismo – IDT, el Instituto Geográfico Agustín Codazzi - IGAC participó en la iniciativa Noche de Museos, con la muestra del Museo Nacional de Geografía y Cartografía y el Museo Nacional de Suelos.Del 14 al 17 de junio se realizó la novena edición de la Semana Geomática Internacional 2022 en Maloka.</t>
  </si>
  <si>
    <t>En julio se realizaron y gestionaron las siguientes visitas: Colegio Nacional Diversificado, Universidad Surcolombiana, UPTC (Sogamoso, Boyacá), HomeSchool, Universidad del Tolima, Sena Cedeagro_x000D_
_x000D_
En agosto se realizaron y gestionaron las siguientes visitas: Universidad de los llanos, Sena regional Meta, Universidad del Tolima, Universidad Sergio Arboleda, Colegio Liceo de Ciencia y Cultura Harvard, Universidad Libre,  Universidad Colegio Mayor de Cundinamarca, Universidad Nacional, HomeSchool_x000D_
_x000D_
En septiembre se realizaron y gestionaron las siguientes visitas: HomeSchool, Universidad Minuto de Dios, Sena Bogotá, Universidad Distrital, Sena regional Meta, Universidad Nacional, Universidad Piloto de Colombia, Colegio Bilingüe Hispanoamericano</t>
  </si>
  <si>
    <t>En el IV Trimestre se realizaron 26 visitas guiadas</t>
  </si>
  <si>
    <t xml:space="preserve">De acuerdo con las evidencias cargadas se observa que en el mes de febrero y marzo hicieron visita al Museo de Nacional de Suelos y al Museo Nacional de Geografía y Cartografía algunas universidades. Se cumple con el documento de verificación_x000D_
</t>
  </si>
  <si>
    <t>De acuerdo con las evidencias cargadas se observan carpetas por trimestrede las visitas realizadas</t>
  </si>
  <si>
    <t>De acuerdo con las evidencias cargadas y el avance cualitativo reportado se observa que se realizaron varias visitas a los museos del Instituto.</t>
  </si>
  <si>
    <t>De acuerdo con las evidencias y el avance cualitativo reportado se observa que durante el cuarto trimestre se realizaron 26 visitas guiadas</t>
  </si>
  <si>
    <t>De acuerdo con las evidencias suministradas registros de asistencia de fechas 28/02/2022, 10/03/2022,18/03/2022, 19/03/2022, 24/03/2022, 26/03/2022, 28/03/2022, 29/03/2022, y 31/03/2022 se observa que se han realizado visitas guiadas de forma presencial al museo del Instituto.</t>
  </si>
  <si>
    <t>Se validan como evidencias de cumplimiento: "fotos de visitas", "Registros de asistencias" de los meses abril, mayo y junio de 2022.</t>
  </si>
  <si>
    <t xml:space="preserve">Se evidencia ejecución de las visitas guiadas presenciales a través de los registros de asistencia aportados, de los cuales se cita una muestra conformada por Registros de asistencia del 01/07/2022 visita Colegio Nacional Diversificado, del 01/08/2022 visita Universidad de los Llanos, del 21/09/2022 visita estudiantes SENA Bogotá, entre otros. </t>
  </si>
  <si>
    <t>Se presentan registros de asistencia de recorridos guiados los días ,07, 11,12,14,21, 24, 25, 26, 27, 28, 31 de octubre, 09, 22, 28 y 30 de noviembre 02, 09 y 14 de diciembre 2022. De acuerdo con lo anterior se observa el desarrollo de la actividad.</t>
  </si>
  <si>
    <t>Adaptar 1 publicación del IGAC para lectura de personas con discapacidad visual.</t>
  </si>
  <si>
    <t>Libro adaptado</t>
  </si>
  <si>
    <t>Libro adaptado  para lectura de personas con discapacidad visual.</t>
  </si>
  <si>
    <t xml:space="preserve">El 1 de marzo se realiza reunión el con INCI junto con la Oficina de Relación con el Ciudadano y se preseleccionó el libro para traducir "Nombres Geográficos de Colombia, departamentos y ciudades capitales",. Así mismo, se realiza cronograma para la respectiva traducción. </t>
  </si>
  <si>
    <t>Actividad programada para el cuarto trimestre.</t>
  </si>
  <si>
    <t>La actividad se tiene programada para el IV trimestre</t>
  </si>
  <si>
    <t>Se cumplió con la adaptación del libro Nombres Geográficos de Colombia</t>
  </si>
  <si>
    <t>Sin meta asignada en el periodo. no obstante, se carga como evidencia el reporte de actividades adelantadas para adaptar una publicación del Igac para lectura de personas con discapacidad visual.</t>
  </si>
  <si>
    <t>De acuerdo con las evidencias se observa solo un documento con control de cambios del libro Nombres Geográficos de Colombia con el cual no es posible identificar si está disponible para lectura de personas con discapacidad visual.</t>
  </si>
  <si>
    <t>Sin meta asignada para el trimestre, sin embargo el proceso presenta informe de ACTIVIDADES ADELANTADAS EN ADAPTAR UNA PUBLICACIÓN DEL IGAC PARA LECTURA DE PERSONAS CON DISCAPACIDAD VISUAL donde se observa la gestión adelantada.</t>
  </si>
  <si>
    <t xml:space="preserve">Se presenta portada del libro: Nombres Geográficos de Colombia Departamentos y ciudades capitales. Datos pertinentes del proceso de apropiación y socialización del territorio, sin embargo, no es posible evidenciar que esta publicación del IGAC sea apta para la lectura de personas con discapacidad visual. </t>
  </si>
  <si>
    <t>Trámites y OPA</t>
  </si>
  <si>
    <t>Mantener actualizados los trámites y OPA de cara al ciudadano en el Sistema Único de Trámites - SUIT.</t>
  </si>
  <si>
    <t>Archivo con las OPA y trámites</t>
  </si>
  <si>
    <t>Trámites y OPA actualizados</t>
  </si>
  <si>
    <t>En enero se evidencia el consolidado de datos de operación SUIT de la vigencia 2021. Así mismo, se observa el respectivo seguimiento a los trámites y OPA con la actualización en el SUIT. Para el mes de febrero, se consolidan los datos de operación de los trámites y OPA del mes de enero y febrero de 2022. Por ultimo, se evidencia la nueva resolución de precios 2022 la cual se actualizó en la plataforma SUIT en el mes de marzo. Se revisa y corrige la política de racionalización de trámites.</t>
  </si>
  <si>
    <t>Actualización de datos de operación de los meses de marzo, abril y mayo. Así mismo, se actualiza la política de racionalización de trámites el 16 de junio. https://www.igac.gov.co/sites/igac.gov.co/files/listadomaestro/pl-aci-01_racionalizacion_de_tramites.pdf</t>
  </si>
  <si>
    <t>Se actualizaron los datos de operación de los trámites y OPA_x000D_
_x000D_
Se actualizó la información de la línea telefónica nacional del IGAC en el Sistema Único Información de Trámites el 25 de agosto</t>
  </si>
  <si>
    <t xml:space="preserve">En el IV Trimestre se actualizó la información del trámite de clases agrologicas en el Sistema Único de Información de Trámites </t>
  </si>
  <si>
    <t xml:space="preserve">De acuerdo con las evidencias cargadas se observa que se realizó la revisión de los datos de operación de los trámites y OPA del mes de enero y febrero de 2022, se actualizaron los datos de la nueva resolución de precios 2022  en el SUIT. Se cumple con el documento de verificación._x000D_
</t>
  </si>
  <si>
    <t>De acuerdo con la evidencia cargada se observa el reporte de datos de operación cargados en el SUIT correspondiente al segundo trimestre. Así mismo, se evidencia la actualización de la política de racionalización de trámites el 16 de junio</t>
  </si>
  <si>
    <t>De acuerdo con las evidencias cargadas se observa que se hicieron actividades tendientes a mantener actualizados los trámites y OPA de cara al ciudadano en el Sistema Único de Trámites - SUIT.</t>
  </si>
  <si>
    <t>Solo aparece una evidencia denominada informe de encuestas del segundo semestre el cual no tiene relación como evidencia de la actividad de Mantener actualizados los trámites y OPA de cara al ciudadano en el Sistema Único de Trámites - SUIT.</t>
  </si>
  <si>
    <t>De acuerdo con los documentos suministrados, se evidencia que se han venido actualizando los tramites de racionalización en el aplicativo suit en lo relacionado con los precios y también con aquellos tramités gratuitos.</t>
  </si>
  <si>
    <t>Se valida como evidencia de cumplimiento archivo en Excel de "Datos Operación SUIT" con información de los meses marzo, abril y mayo de 2022, conforme a la actividad. De igual manera la política de racionalización de trámites publicada en la página web del IGAC: https://www.igac.gov.co/sites/igac.gov.co/files/listadomaestro/pl-aci-01_racionalizacion_de_tramites.pdf</t>
  </si>
  <si>
    <t xml:space="preserve">Se observa ejecución de la actividad mediante Excel Datos de Operación SUIT 2020-2021 consolidado, documento word actualización telefonía en SUIT del 25/08/2022 y documento word actualización racionalización de trámites del 24/08/2022. </t>
  </si>
  <si>
    <t>Se presenta como evidencia Informe de resultados encuestas de satisfacción y percepción, sin embargo, no es posible validar la relación directa con Archivo con las OPA y trámites, además de lo mencionado en el auto seguimiento, por lo que se sugiere al proceso revisar las evidencias suministradas que dan cuenta de la ejecución de la actividad.</t>
  </si>
  <si>
    <t>Orientación al Servicio</t>
  </si>
  <si>
    <t>Participación ciudadana y rendición de cuentas</t>
  </si>
  <si>
    <t>Garantizar la rendición de cuentas permanente para la ciudadanía</t>
  </si>
  <si>
    <t xml:space="preserve">Elaborar estrategia de Participación Ciudadana </t>
  </si>
  <si>
    <t>Estrategia de Participación Ciudadana</t>
  </si>
  <si>
    <t>Porcentaje de avance implementado del Plan de participación ciudadana.</t>
  </si>
  <si>
    <t>Se presenta Estrategia de Participación Ciudadana de aplicación a nivel nacional.</t>
  </si>
  <si>
    <t>Se realiza la Estrategia de Participación ciudadana para ser presentada al equipo lider, aprobada y validada por el mismo.</t>
  </si>
  <si>
    <t>No se tiene programada actividad para este trimestre</t>
  </si>
  <si>
    <t xml:space="preserve">De acuerdo con la evidencias cargada se observa la Estrategia de Participación Ciudadana para el año 2022. Se cumple con el documento de verificación._x000D_
</t>
  </si>
  <si>
    <t>A pesar de que esta actividad no tiene meta asignada para el período, de acuerdo con la evidencia cargada se observa que se realizó la Estrategia de Participación ciudadana para ser presentada al equipo lider, aprobada y validada por el mismo.</t>
  </si>
  <si>
    <t>Según el documento "​Estrategia de Participación Ciudadana  IGAC 2022" se presenta propuesta en donde se establece metodologia y roles para tener en cuenta de los espacios de rendición de cuentas</t>
  </si>
  <si>
    <t xml:space="preserve"> Sin meta asignada para el trimestre ni evidencias que den cuenta de la ejecución de la actividad, dado que la estrategia de participación ciudadana y rendición de cuentas se elaboró y aprobó en el primer trimestre.</t>
  </si>
  <si>
    <t xml:space="preserve">Publicar  en pagina web Informes de avance de la estrategia de participación ciudadana </t>
  </si>
  <si>
    <t>Link de publicación de los informes</t>
  </si>
  <si>
    <t>Actividad programada para el segundo trimestre</t>
  </si>
  <si>
    <t>Se adjunta informe semestral de espacios de participación ciudadana y rendición de cuentas.</t>
  </si>
  <si>
    <t>Se actualizó la Política de Participación Ciudadana del IGAC y la propuesta fue enviada a través de correo el 5 de septiembre para validación._x000D_
_x000D_
Se realizó el informe semestral de Rendición de Cuentas del primer semestre 2022 se encuentra publicado en https://www.igac.gov.co/sites/igac.gov.co/files/informe_participacion_ciudadana_y_rendicion_de_cuentas_-_i_semestre_2022_2.pdf</t>
  </si>
  <si>
    <t>Se realizó publicación de los informes en la página web https://www.igac.gov.co/sites/igac.gov.co/files/informe_participacion_ciudadana_y_rendicion_de_cuentas_-_i_semestre_2022_2.pdf</t>
  </si>
  <si>
    <t xml:space="preserve">De acuerdo con las evidencias cargadas y el avance cualitativo reportado, hacen referencia al informe semestral de espacios de participación ciudadana y rendición de cuentas, sin embargo, la actividad y el documento de verificación hacen referencia a la Publicación en página web de los Informes de avance de la estrategia de participación ciudadana </t>
  </si>
  <si>
    <t xml:space="preserve">De acuerdo con las evidencias cargadas y el avance cualitativo reportado se observa que el proceso realizó el informe semestral de Rendición de Cuentas del primer semestre 2022 el cual se encuentra publicado </t>
  </si>
  <si>
    <t>Se adjunta como evidencia en el citado enlace el informe semestral de Rendición de Cuentas y_x000D_
Participación Ciudadana que sirvió de evidencia para el tercer trimestre. Para el cuarto trimestre se debió adjuntar seguimiento o avance de la estrategia de participación ciudadana con corte al tercer trimestre.</t>
  </si>
  <si>
    <t>Se valida como evidencia de cumplimiento "Informe de Rendición de cuentas y participación ciudadana" del primer semestre de 2022 "nmarcadas en los diferentes procesos misionales del instituto"; sin embargo, validada la página web del IGAC no se observa publicación de Participación ciudadana desde el año 2021, por tanto el concepto es no favorable.</t>
  </si>
  <si>
    <t>Se observa ejecución mediante correo del 12/09/2022 sobre propuesta ajustada estrategia de participación ciudadana, propuesta actualizada de estrategia de participación ciudadana ajustada V2, y el Informe semestral de rendición de cuentas y participación ciudadana I-2022 publicado en pagina web.</t>
  </si>
  <si>
    <t>Se presenta como soporte link: https://www.igac.gov.co/sites/igac.gov.co/files/informe_participacion_ciudadana_y_rendicion_de_cuentas_-_i_semestre_2022_2.pdf , que lleva al Informe Semestral de Rendición de Cuentas y Participación Ciudadana del primer semestre, por lo que no es posible evidenciar los avances alcanzados durante el trimestre evaluad.</t>
  </si>
  <si>
    <t>Realizar encuestas de satisfacción y percepción de los ciudadanos.</t>
  </si>
  <si>
    <t>Informe Semestral de Encuestas</t>
  </si>
  <si>
    <t xml:space="preserve">Informes  de satisfacción por canal de atención </t>
  </si>
  <si>
    <t xml:space="preserve">Sede Central y territoriales </t>
  </si>
  <si>
    <t xml:space="preserve">Actividad programada para el segundo trimestre </t>
  </si>
  <si>
    <t xml:space="preserve">Se realiza informe semestral de encuestas con los siguientes indicadores:_x000D_
*nivel de satisfacción canal telefónico: 93%_x000D_
*nivel de satisfacción canal virtual: 37%_x000D_
*nivel de satisfacción canal presencial: 94% </t>
  </si>
  <si>
    <t>Actividad programada para IV trimestre</t>
  </si>
  <si>
    <t>En el IV trimestre se realizaron encuestas de percepción</t>
  </si>
  <si>
    <t xml:space="preserve">De acuerdo con la evidencia cargada se observa informe semestral de encuestas </t>
  </si>
  <si>
    <t xml:space="preserve">La carpeta del drive no contiene evidencias que permitan validar el cumplimiento de la actividad. </t>
  </si>
  <si>
    <t>Se valida como evidencia de cumplimiento: "Informe de encuestas  del I semestre de 2022"</t>
  </si>
  <si>
    <t>Se realiza el reporte de los controles para los riesgos de la Oficina de Relación con el Ciudadano en PLANIGAC</t>
  </si>
  <si>
    <t>Se realiza el reporte de los Riesgos de la Oficina de Relación con el Ciudadano en PLANIGAC.</t>
  </si>
  <si>
    <t>Durante el IV trimestre se realizaron los seguimientos</t>
  </si>
  <si>
    <t xml:space="preserve">De acuerdo con las evidencias cargadas se observa reporte planigac con la gestión de los riesgos del proceso para el primer trimestre 2022. Se cumple con el documento de verificación._x000D_
</t>
  </si>
  <si>
    <t>De acuerdo con la evidencia cargada se observa que se realizó seguimiento a los controles de los riesgos del proceso</t>
  </si>
  <si>
    <t>No aparece ninguna evidencia en la carpeta del drive correspondiente</t>
  </si>
  <si>
    <t>De acuerdo con "Planigac- Gestión Servicio al Ciudadano" y el "INFORME DE AVANCE RIESGOS 2022 DEL PROCESO: GESTIÓN DE SERVICIO AL CIUDADANO GSC" se observa que el proceso ha efectuado el seguimiento a los controles de los riesgos.</t>
  </si>
  <si>
    <t>Se aportó documento excel Reporte Riesgos III trimestre 2022 de la Oficina Relación con el Ciudadano.</t>
  </si>
  <si>
    <t xml:space="preserve">Actividad programada para el cuarto trimestre </t>
  </si>
  <si>
    <t>Se realizó reunión con la Oficina Asesora de Planeación para la revisión de los riesgos 2023 y se actualizó el mapa de riesgos</t>
  </si>
  <si>
    <t xml:space="preserve">De acuerdo con el decreto 846 de 2021 "por el cual se modifica la estructura del Instituto Geográfico Agustín Codazzi" se actualizan los siguientes documentos por parte de la Oficina de Relación con el Ciudadano con sus respectivos formatos :_x000D_
- Caracterización Gestión de Servicio al Ciudadano: 24 de nov 2021 https://www.igac.gov.co/sites/igac.gov.co/files/listadomaestro/ct-gsc_gestion_de_servico_al_ciudadano.pdf_x000D_
- Procedimiento trámite de PQRSD : 30 de diciembre de 2021 https://www.igac.gov.co/sites/igac.gov.co/files/listadomaestro/pc-aci-01_tramite_pqrsdf.pdf. Para el segundo trimestre se realizará la actualización de los demás documentos de la Oficina de Relación con el Ciudadano. </t>
  </si>
  <si>
    <t>Se actualizaron los siguientes documentos el 16 de junio de 2022:*Política de Racionalización de trámites: https://www.igac.gov.co/sites/igac.gov.co/files/listadomaestro/pl-aci-01_racionalizacion_de_tramites.pdf_x000D_
*Política de Servicio al Ciudadano: https://www.igac.gov.co/sites/igac.gov.co/files/listadomaestro/pl-osv-01_servicio_al_ciudadano.pdf_x000D_
*Política de Participación Ciudadana en la Gestión Pública: https://www.igac.gov.co/sites/igac.gov.co/files/listadomaestro/pl-aci-02_participacion_ciudadana_en_la_gestion_publica.pdf</t>
  </si>
  <si>
    <t>Se actualizó la política de participación ciudadana y se han enviado para validación de la Oficina Asesora de Planeación, los siguientes procedimientos:_x000D_
 1. Servicio de la biblioteca, se envío el 26 de agosto _x000D_
_x000D_
2. Participación ciudadana, 13 de septiembre _x000D_
_x000D_
3. Rendición de cuentas, 12 de septiembre_x000D_
_x000D_
4. Visitas guiadas, 26 de agosto</t>
  </si>
  <si>
    <t xml:space="preserve">Se actualizaron los procedimientos:_x000D_
Biblioteca, Visitas Guiadas, Participación Ciudadana y Rendición de Cuentas._x000D_
_x000D_
Instructivos de:_x000D_
1. Consulta de Información en el Aplicativo Virtual del Centro de Información Geográfica _x000D_
2. Reproducción de la Información Cartográfica en el Centro de Información Geográfica - Sede Central </t>
  </si>
  <si>
    <t>Consultado el enlace citado se observa la actualización del procedimiento de trámite de PQRSD y sus documentos asociados. Se cumple con el documento de verificación.</t>
  </si>
  <si>
    <t>A pesar de que durante el segundo trimestre 2022 actualizaron la Política de Servicio al Ciudadano y la Política de Participación Ciudadana en la Gestión Pública no se cumple con la meta establecida.</t>
  </si>
  <si>
    <t>Para este trimestre no se tiene meta asignada</t>
  </si>
  <si>
    <t>La meta estaba programada para el primero y segundo trimestre. Los documentos no han sido actualizados en su totalidad.Se adjuntan correos de solicitudes.</t>
  </si>
  <si>
    <t>Se observa que se han realizado actualizaciones a procedimientos, formatos e instructivos del proceso de Gestión de Servicio al Ciudadano durante el último trimestre de 2021, por lo que no es posible evidenciar la gestión realizada en el primer trimestre 2022.</t>
  </si>
  <si>
    <t>Se valida como cumplimiento en la página web del IGAC los siguientes documentos actualizados en el segundo trimestre 2022: Políticas: "Servicio al Ciudadano", "Racionalización de Trámites", "Participación Ciudadana en la Gestión Pública", es recomendable se actualicen los procedimientos.</t>
  </si>
  <si>
    <t>A pesar de no tener meta asignada en el trimestre se presentan correos electrónicos de fecha: 28/12/2022, 30/12/2022 con la aprobación de: procedimiento de biblioteca, rendición de cuentas, instructivo reproducción de la información geográfica, instructivo consulta de información en el aplicativo virtual, procedimiento consulta de información en el aplicativo virtual, visitas guiadas, formato evaluación visitas guiadas, recorridos generales o especializados, registro de asistencia visitas guiadas, recorridos generales o especializados. . De acuerdo con lo anterior se observa el desarrollo de la actividad</t>
  </si>
  <si>
    <t>Se reportó el FURAG de la vigencia 2021 en el mes de marzo y se espera tener oportunidades de mejora tan pronto lleguen los resultados.</t>
  </si>
  <si>
    <t>Se revisan los resultados del FURAG el 29 de junio. Política de servicio al ciudadano: 95%, Política de racionalización de trámites 90,2% y Política de Participación ciudadana con 85%.</t>
  </si>
  <si>
    <t xml:space="preserve">Se realizó propuesta de actividades para la mejora en la Política de Servicio al Ciudadano </t>
  </si>
  <si>
    <t xml:space="preserve">A pesar de que no tenían meta asignada para el período, de acuerdo con la evidencia cargada se observa que realizaron reunión el 29 de junio para revisar los resultados del FURAG </t>
  </si>
  <si>
    <t>De acuerdo con las evidencias cargadas se observa el mismo documento en word y en pdf de las recomendaciones para la mejora que hace el DAFP, pero no aparece evidencia de las oportunidades de mejora que implementó el proceso frente al cumplimiento del FURAG.</t>
  </si>
  <si>
    <t>No se aportan soportes que permitan evidenciar la implementación de oportunidades de mejora, solo se registra documento que contiene recomendaciones mejora FURAG.</t>
  </si>
  <si>
    <t>Se realizó la actualización del listado de documentos externos del proceso</t>
  </si>
  <si>
    <t xml:space="preserve">Sin meta asignada para el período
</t>
  </si>
  <si>
    <t>De acuerdo con las evidencias y el avance cualitativo reportado se observa que durante el cuarto trimestre el proceso realizó la actualización del listado de documentos externos del proceso</t>
  </si>
  <si>
    <t>Sin meta asignada para el trimestre</t>
  </si>
  <si>
    <t>De acuerdo con las evidencias suministradas se observa que mediante correo electrónico del 06/11/2022, se hace entrega del listado de documentos externos del proceso actualizados, así mismo se observa documento en Excel con la relación de documentos externos.</t>
  </si>
  <si>
    <t>Se realiza el seguimiento a las actividades del PAA y PAAC de la Oficina de Relación con el Ciudadano en el PLANIGAC</t>
  </si>
  <si>
    <t>Se realiza el seguimiento a las actividades del PAA y PAAC de la oficina de relación con el ciudadano.</t>
  </si>
  <si>
    <t xml:space="preserve"> Se realiza el seguimiento a las actividades del PAA y PAAC de la Oficina de Relación con el Ciudadano en el PLANIGAC</t>
  </si>
  <si>
    <t xml:space="preserve">De acuerdo con las evidencias cargadas se observa que la Oficina de Relación con el Ciudadano realizó seguimiento a las actividades del PAA y PAAC del primer trimestre 2022. Se cumple con el documento de verificación._x000D_
</t>
  </si>
  <si>
    <t>De acuerdo con la evidencia cargada se observa que se realizó el seguimiento a las actividades del PAA y PAAC de la oficina de relación con el ciudadano</t>
  </si>
  <si>
    <t>El archivo cargado como evidencia no abre. Se recomienda para futuras ocasiones descargar la base de datos.</t>
  </si>
  <si>
    <t>Según Planigac del Proceso de Gestión de Servicio al Ciudadano se observa que se realiza seguimiento a las actividades contempladas en el Plan de Acción Anual, respecto a las actividades y gestiones adelantadas en el marco del Plan Anticorrupción y atención al ciudadano no se presentan evidencias, se sugiere revisar este tema.</t>
  </si>
  <si>
    <t>Se valida como evidencia de cumplimiento: Reporte Planigac del Proceso de Gestión de Servicio al Ciudadano con seguimiento a las actividades contempladas en el Plan de Acción Anual del PAA y PAAC.</t>
  </si>
  <si>
    <t>Se observó Excel Reporte PAA y PAAC de trimestre III y Excel Planigac Servicio al Ciudadano.</t>
  </si>
  <si>
    <t xml:space="preserve">No se presentan evidencias que den cuenta de la ejecución de la actividad. </t>
  </si>
  <si>
    <t>Se realizó la actualización de PAA y PAAC</t>
  </si>
  <si>
    <t>Gestión de Sistemas de Información e Infraestructura</t>
  </si>
  <si>
    <t>Diseño y Desarrollo de Sistemas de Información</t>
  </si>
  <si>
    <t>Fortalecimiento tecnológico para la implementación del SNC</t>
  </si>
  <si>
    <t>Implementación del Nuevo SNC (Sistema Nacional Catastral)</t>
  </si>
  <si>
    <t xml:space="preserve">Gobierno digital </t>
  </si>
  <si>
    <t>Levantamiento de información en procura de la definición de la visión de arquitectura general, arquitectura de procesos, requerimientos detallados, arquitectura de datos y arquitectura de solución para el nuevo Sistema Nacional Catastral - SNC</t>
  </si>
  <si>
    <t xml:space="preserve">Documentos de Arquitectura  </t>
  </si>
  <si>
    <t>Subdirección de Sistemas de Información</t>
  </si>
  <si>
    <t>Porcentaje definición Arquitectura</t>
  </si>
  <si>
    <t>Sin meta programada para este trimestre</t>
  </si>
  <si>
    <t>Sin meta programada para el periodo</t>
  </si>
  <si>
    <t>Se anexa  documentos (Visión de producto, Business_Blueprint y Arquitectura   de despliegue  del avance del proyecto) donde se detalla la visión de  la  arquitectura general, arquitectura de procesos, requerimientos detallados, arquitectura de datos y arquitectura de solución para el nuevo – SNC. Cabe resaltar,  que dichos documentos se encuentran en construcción incremental mensualmente.</t>
  </si>
  <si>
    <t xml:space="preserve">La actividad se ejecutó en el tercer trimestre del año </t>
  </si>
  <si>
    <t>Sin meta para el trimestre</t>
  </si>
  <si>
    <t xml:space="preserve">Se evidencia el documento de despliegue de arquitectura del SNC, así como documento de identificación de necesidades del SNC, al ser coincidentes la evidencia con el documento de verificación se aprueba el seguimiento. </t>
  </si>
  <si>
    <t>Se evidencia archivo “Arquitectura de despliegue_SNC.pdf” de título Arquitectura de Despliegue SNC, versión 2.0, en dieciocho páginas, cuyo contenido es: Introducción, Objetivos y restricciones, diagrama de despliegue por nodos y bases de datos. De igual forma se presenta el archivo “Business_Blueprint_SNC_30082022_V4..pdf”, con el informe del servicio de la Fábrica de Software IGAC, contrato 25032-2021 - Business Blueprint, de treinat ay nueve páginas, cuyo contenido es:Alcance, siglas, análisis del sistema actual (SNS, proceso del negocio SNC), SNC Multipropósito y anexos.</t>
  </si>
  <si>
    <t>Plan Estratégico de Tecnologías de la Información y las Comunicaciones PETI</t>
  </si>
  <si>
    <t xml:space="preserve">Definición y priorización de construcción o ajustes de funcionalidades del  Sistema Nacional Catastral - SNC </t>
  </si>
  <si>
    <t>Documento de Priorización</t>
  </si>
  <si>
    <t>Porcentaje de priorización de  funcionalidades</t>
  </si>
  <si>
    <t>Con la fábrica de software se  realizó el documento   Visión de producto SNC  que tiene como objetivo  presentar la visión del producto establecida para la construcción del Nuevo SNC, partiendo de la orquestación de procesos de negocio que fueron identificados y diseñados para la administración de tierra por medio del macroproceso de conservación, formación, actualización y difusión. Adicional,  se anexa documento Business_Blueprint,  donde se describen los procesos, subprocesos, funcionabilidades  y requerimientos. Sin embargo,  a finales del mes de agosto y comienzos de septiembre desde la DG del IGAC se realizaron mesas de trabajo para validar la visión del Nuevo SNC. Producto del trabajo de dichas mesas se anexa  documento borrador con la visión general Nuevo SNC.</t>
  </si>
  <si>
    <t xml:space="preserve">Se evidencia documento de identificación de procesos de negocio, así como documento de visión general del nuevo sistema nacional catastral, al ser coincidente la evidencia con el documento de verificación se aprueba el seguimiento. </t>
  </si>
  <si>
    <t>Se presenta el archivo “Business_Blueprint_SNC_30082022_V4..pdf”, con el informe del servicio de la Fábrica de Software IGAC, contrato 25032-2021 - Business Blueprint, de treinat ay nueve páginas, cuyo contenido es: Alcance, siglas, análisis del sistema actual (SNS, proceso del negocio SNC), SNC Multipropósito y anexos. En el resumen del documento se especifica que este documento  sirve  como  guía  para  identificar  las  entradas,  acciones  del cliente, acciones que el cliente no visualiza y los procesos que servirán como soporte para la solución de la necesidad del Sistema Nacional Catastral. De igual forma, se observa archivo “VISING~1.PDF”, con título Visión General Nuevo Sistema Nacional Catastral del Catastro Multipropósito, con 283 páginas.</t>
  </si>
  <si>
    <t>Construcción de funcionalidades priorizadas por parte de  la fábrica de software  para el Sistema Nacional Catastral SNC</t>
  </si>
  <si>
    <t>Actas puesta en producción funcionalidades</t>
  </si>
  <si>
    <t>Se construyeron funcionalidades desde enero hasta septiembre de 2022. A partir de octubre, se probaron funcionalidades asociadas a la generación de XTF y se está revisando para identificar qué otras funcionalidades se pueden aprobar. Se reporta el porcentaje de avance del proyecto a septiembre de 2022.</t>
  </si>
  <si>
    <t xml:space="preserve">Se valida el seguimiento con las evidencias aportadas, al ser coincidentes se aprueba el seguimiento. </t>
  </si>
  <si>
    <t xml:space="preserve">Se observan 9 informes documentos PDF con soporte, con diseño, solución y pruebas. </t>
  </si>
  <si>
    <t>Fortalecimiento tecnológico para la implementación del SINIC/RMD</t>
  </si>
  <si>
    <t>Creación de la estructura de datos de  RDM/SINIC alineado a los estándares definidos por el DNP</t>
  </si>
  <si>
    <t>El Modelo entidad relación implementado sobre la base de datos</t>
  </si>
  <si>
    <t>Porcentaje Modelo entidad relación implementado</t>
  </si>
  <si>
    <t xml:space="preserve"> Se crearon 2 Bases de Datos: En el caso de la Base de Datos Bronce, se almacena la información en crudo, manteniendo los nombres del campo, el tipo de dato y no se identifican relaciones entre los campos. En la Base de datos Silver, la información de la fuente es transformada, puede cambiar el tipo de dato, es posible renombrar las columnas y se identifican relaciones entre los datos. En los metadatos, se almacena información relacionada con la trazabilidad del predio, así como el gobierno de datos para determinar si un dato es confidencial, restringido, publico o si requiere ofuscamiento.</t>
  </si>
  <si>
    <t>Se valida el seguimiento con las evidencias aportadas, al ser coincidentes se aprueba el seguimiento.</t>
  </si>
  <si>
    <t>: Se observan 2 archivos en PDF (Anexo Técnico 1. Modelo de Base de datos Metadatos, y Anexo Técnico 1. Modelo de Base de datosSinic_Admin,Bronze, Silvery Metadatos) Creación de la estructura de datos correspondientes al cuarto trimestre de 2022.</t>
  </si>
  <si>
    <t>Creación de funcionalidades de cargue de Información catastral y registral  RDM/SINIC</t>
  </si>
  <si>
    <t xml:space="preserve">Actas Modulo de cargue de Información catastral, registral y de objetos territoriales </t>
  </si>
  <si>
    <t>Porcentaje de implementación de las funcionalidades</t>
  </si>
  <si>
    <t>Para la vigencia del año 2022 se desarrolló del primer producto mínimo viable (MVP1) la disposición de los datos maestros catastrales y registrales, comparaciones de primer nivel de datos maestro catastrales y registrales y, un tablero de control que permite visualizar una estadísticas básicas iniciales sobre la información catastral – registral y la exportación de detalle del resultado de dicha comparación; los requerimientos mencionados se encuentran en proceso de pruebas por parte de los usuarios funcionales y técnicos del IGAC y de la SNR. Para el (MVP2) el cual contempla la implementación de servicios WEB que permitan recibir la actualización de los datos maestros catastrales – registrales y una consulta Predial (iteración inicial); se encuentra en proceso de desarrollo.</t>
  </si>
  <si>
    <t xml:space="preserve">Se evidencian 3 documentos Word y 4 imágenes PDF (registro de servicio y modificación INDRA) en cumplimiento y desarrollo a requerimientos mencionados se encuentran en proceso de pruebas. </t>
  </si>
  <si>
    <t>Creación de funcionalidades de consulta de información catastral y registral  en el RDM/SINIC  para Gestores Catastrales</t>
  </si>
  <si>
    <t xml:space="preserve">Actas Modulo de consulta de información catastral, registral y de objetos territoriales </t>
  </si>
  <si>
    <t>Se evidencian 1 documentos Word y 2 imágenes PDF (Documento Visión de ProductoRDM –MVP1 INDRA), al ser consideran coincidentes las pruebas del seguimiento.</t>
  </si>
  <si>
    <t xml:space="preserve">Construcción de la Interoperabilidad entre en SNC y el RDM y demás requerimientos pendientes dentro de la priorización abordadas por la fábrica software. </t>
  </si>
  <si>
    <t>Acta de implementación de interoperabilidad</t>
  </si>
  <si>
    <t>Porcentaje de Construcción de la Interoperabilidad entre en SNC y el RDM</t>
  </si>
  <si>
    <t xml:space="preserve">Actualmente la Inter entre SNC y RDM se enmarca en la generación de archivos XTF con datos que deben ser reportados al SINIC o herramienta transitoria para el reporte y entrega periódica de información catastral a nivel nacional, en el marco de la res. 315 de 2022. La inf integrada en el SINIC luego es trasportada al RDM, es así que para la vig 2023 y 2024 se deben implem los mecanismos para recibir trámites desde la ventanilla dispuesta en el RDM, e interoperar con gestores catastrales, SNR y otros actores de catastro multip. En la  vig 2022 la fábrica, realizó el desarrollo de la ETL que lleva los datos de la base catastral IGAC (SNC) a la estructura del modelo. Adicional, la fábrica realizó la entrega del desarrollo a la DTIC y se generó un total de 817 XTF, los cuales fueron cargados. </t>
  </si>
  <si>
    <t xml:space="preserve">De acuerdo con las evidencias suministradas, se observa que se presentan avances en las condiciones técnicas para la interoperabilidad del SINIC y RDM, sin embargo, el proyecto no ha finalizado su implementación teniendo en cuenta que para las vigencias 2023 y 2024 se continuará en los criterios de aceptación de los sistemas.  </t>
  </si>
  <si>
    <t>Funcionalidades de software implementadas</t>
  </si>
  <si>
    <t>Unificación de Sistemas de Información de Gestión Catastral</t>
  </si>
  <si>
    <t xml:space="preserve">Migración de información de COBOL a SNC - Territorial Nariño, Territorial  Risaralda (Municipios de Chocó restantes), Territorial Cesar,  Territorial la Guajira, Territorial Magdalena,  Territorial Norte de Santander, Territorial Santander y Territorial Valle del Cauca. </t>
  </si>
  <si>
    <t>Actas de Migración</t>
  </si>
  <si>
    <t>Porcentaje de Direcciones territoriales migradas a SNC</t>
  </si>
  <si>
    <t>Las direcciones territoriales de Cesar, Risaralda, Guajira, Valle del Cauca, Magdalena, Nariño, Norte de Santander y Santander, durante la vigencia 2022 se migraron completando el 100% de sedes operando la gestión catastral a través del actual Sistema Nacional Catastral - SNC</t>
  </si>
  <si>
    <t>Se visualiza Acta de migración evidenciada en archivo PDF en cumplimiento a la meta de ejecución del Cuarto Trimestre</t>
  </si>
  <si>
    <t>Gestión de Infraestructura</t>
  </si>
  <si>
    <t>Solicitudes de TI</t>
  </si>
  <si>
    <t>Modernizar la infraestructura de conectividad del IGAC</t>
  </si>
  <si>
    <t>Atender incidencias y requerimientos de la mesa de servicios TI</t>
  </si>
  <si>
    <t>Reporte de incidencias y requerimientos atendidos</t>
  </si>
  <si>
    <t>Subdirección de Infraestructura Tecnológica</t>
  </si>
  <si>
    <t>Solicitudes de TI atendidas</t>
  </si>
  <si>
    <t>Dentro del periodo  de enero   a  marzo de 2022  se atendió un total 6433 solicitudes, de los cuales se resolvieron 6135 casos. Atendiendo en un  95%  los casos registrados por los usuarios. Se anexa Reporte de incidencias y requerimientos atendidos en los meses de enero, febrero y marzo 2022</t>
  </si>
  <si>
    <t>Dentro del periodo  de enero   y junio  de 2022, se atendió un total de 14.273  casos  (Incidencias: 1046 y Requerimientos: 13.227)  de los cuales se solucionaron 13.841 casos, con un índice de cumplimiento del servicio del 97%.</t>
  </si>
  <si>
    <t>Dentro del periodo  de enero   y septiembre   de 2022, se atendió un total de 22.957  casos  (Incidencias: 1.645 y Requerimientos: 21.312)  de los cuales se solucionaron 21.996 casos, con un índice de cumplimiento del servicio del 96%, dichos casos están  relacionados con el  mantenimiento a los  sistemas de información, aplicaciones y portales y soporte técnico.</t>
  </si>
  <si>
    <t>Dentro del periodo de enero   y diciembre   de 2022, se atendió un total de 32.811 casos  (Incidencias: 2.578 y Requerimientos: 30.233)  de los cuales se solucionaron 32.194 casos, con un índice de cumplimiento del servicio del 98%, dichos casos están  relacionados con el  mantenimiento a los  sistemas de información, aplicaciones y portales y soporte técnico.</t>
  </si>
  <si>
    <t xml:space="preserve">Se evidencian reportes de la mesa de servicio de los meses de enero, febrero y marzo de 2022. Al ser coincidentes la evidencia con el documento de soporte se aprueba el seguimiento </t>
  </si>
  <si>
    <t xml:space="preserve">Se evidencia reporte de la mesa de servicio del periodo comprendido entre enero a junio de 2022. Al ser coincidentes la evidencia con el documento de soporte se aprueba el seguimiento </t>
  </si>
  <si>
    <t xml:space="preserve">Se evidencia reporte de incidentes atendidos, entre el periodo 01 de enero a 30 de septiembre de 2022, al ser coincidentes la evidencia con el documento de verificación se aprueba el seguimiento. </t>
  </si>
  <si>
    <t>Se presentan como evidencias los reportes de incidencias y requerimientos atendidos mensualmente durante el primer trimestre 2022, arrojando un total de 1068  casos resueltos y 14 no resueltos en enero; para febrero 2886, resueltos 2835 y no resueltos 51 y para marzo 2465, resueltos 2232 y 231 no resueltos. También presentan cuántos fueron atendidos fuera de los ANS</t>
  </si>
  <si>
    <t>Se presenta archivo en Excel “Reporte de I y R atendidos-Mes Junio (1)” que contiene las estadísticas semestrales de incidentes, requerimientos, solucionado, pendientes y porcentaje de solución prestados a soporte técnico Sistema Nacional Catastral, arrojando un total de 14.273 casos atendidos en la mesa de servicios de los cuales se resolvieron 13.841, lo que representa un 97% de casos solucionados.</t>
  </si>
  <si>
    <t xml:space="preserve">Se presenta archivo en Excel “Reporte de I y R atendidos-Mes Enero_Sep” que contiene las estadísticas de los tres trimestres de incidentes, requerimientos, solucionado, pendientes y porcentaje de solución prestados a soporte técnico y Sistema Nacional Catastral, arrojando un total de 22.957 casos atendidos en la mesa de servicios de los cuales se resolvieron 21.996, lo que representa un 96% de casos solucionados. </t>
  </si>
  <si>
    <t>Se observan las evidencias aportadas en cumplimiento con la a la meta establecida de ejecución para el Cuarto Trimestre de 2022</t>
  </si>
  <si>
    <t>Servicios Tecnológicos</t>
  </si>
  <si>
    <t>Implementación y sostenimiento de estrategias de Seguridad Informática  y/o Monitoreo  de servicios Web y Nube</t>
  </si>
  <si>
    <t xml:space="preserve">Informe de Monitoreo </t>
  </si>
  <si>
    <t>índice de capacidad en la prestación de servicios de tecnología</t>
  </si>
  <si>
    <t>Durante el periodo se realiza  la implementación y sostenimiento  a las estrategias de seguridad Informática, que se basan en el uso de las diferentes plataformas tecnológica relacionadas a continuación: Firewall perimetral, Balanceador de carga y WAF (Fotianalyzer, FORTISIEM y SOC, FortiEDR, Certificados SSL, Google Analytics, Sistemas operativos Asegurado, Plataforma de Virtualización, Correo electrónico,
plataforma XROAD, Servicios de Nube y Bases de datos respaldadas sobre
una NAS (NetApp)). Se anexa informe de monitoreo.</t>
  </si>
  <si>
    <t>Durante el periodo se realiza  la implementacióny sostenimiento  a las estrategias de seguridad Informática, en diferentes plataformas tecnológica como Firewall perimetral, Balanceador de carga y WAF (Fotianalyzer, FORTISIEM y SOC, FortiEDR, Certificados SSL, Google Analytics, Sistemas operativos Asegurado, Plataforma de Virtualización, Correo electrónico, plataforma XROAD, Servicios de Nube y Bases de datos respaldadas sobre una NAS (NetApp)). Se anexa informe de monitoreo.</t>
  </si>
  <si>
    <t>Durante el periodo se realiza  la implementación y sostenimiento  a las estrategias de seguridad Informática, que se basan en el uso de las diferentes plataformas tecnológica relacionadas a continuación: Firewall perimetral, Balanceador de carga y WAF (Fotianalyzer, FORTISIEM y SOC, FortiEDR, Certificados SSL, Google Analytics, Sistemas operativos Asegurado, Plataforma de Virtualización, Correo electrónico, plataforma XROAD, Servicios de Nube y Bases de datos respaldadas sobre una NAS (NetApp)). Se anexa informe de monitoreo.</t>
  </si>
  <si>
    <t>Durante el periodo se realiza  la implementación y sostenimiento  a las estrategias de seguridad Informática, que se basan en el uso de las diferentes plataformas tecnológica relacionadas a continuación: Firewall perimetral, Balanceador de carga y WAF (Fotianalyzer, FORTISIEM y SOC, FortiEDR, Certificados SSL, Google Analytics, Sistemas operativos Asegurado, Plataforma de Virtualización, Correo electrónico, plataforma XROAD, Servicios de Nube y Bases de datos respaldadas sobre una NAS (NetApp)). Se anexa informes de monitoreo.</t>
  </si>
  <si>
    <t xml:space="preserve">Se evidencia informe de monitoreo de las herramientas utilizadas para la implementación de la estrategia de seguridad informatica, al ser coincidente con el documento de verificacíón se aprueba el seguimento. </t>
  </si>
  <si>
    <t xml:space="preserve">Se evidencia informe de monitoreo de las herramientas utilizadas así como minutograma de firewall que muestran la implementación de la estrategia de seguridad informatica, al ser coincidente con el documento de verificacíón se aprueba el seguimento. </t>
  </si>
  <si>
    <t xml:space="preserve">Se evidencia informe de monitoreo de la estrategia de seguridad informatica a través de las diferentes herramientas, al ser coincidente la evidencia con el documento soporte, se aprueba el seguimiento. </t>
  </si>
  <si>
    <t>Se observa informe de implementación y sostenimiento de estrategias de seguridad informática y/o monitoreo de servicios web y nube de enero a marzo 2022, donde se hace la presentación de funcionamiento de plataformas tales como firewall perimetral, balanceador de cargas y WAF, Google analytics, sistemas operativos asegurados, plataforma de virtualización, correo electrónico, interoperabilidad, servicios en la nube y respaldo de la información, entre otros.</t>
  </si>
  <si>
    <t xml:space="preserve">Se presentan archivos .pdf “Implementación y sostenimiento de estrategias de Seguridad Informática y/o Monitoreo de servicios Web y Nube” donde especifica que la DTIC  ha realizado la gestión y monitoreo de las plataformas firewall, balanceador, correo electrónico, servicios de nube, entre otros; y “Actulización de plataformas de seguridad Fortinet, INSTITUTO GEOGRÁFICO AGUSTÍN CODAZZI” cuyo objetivo fue realizar actualización del firmware del firewall en alta disponibilidad y del FortiAnalyzer._x000D_
</t>
  </si>
  <si>
    <t>Se presenta archivo .pdf “Informe Monitoreo Estrategias_Julio-Septiembre 2022”, de veintisiete páginas, donde se dan a conocer las estrategias de seguridad informática, monitoreo de servicios Web y Nube, donde se encuentran relacionadas las plataformas o herramientas que se utilizan para controlar y proteger la información de la entidad y la información de los usuarios, con la finalidad de reducir los riesgos en el caso de que se presente incidencia y daños en el servicio.</t>
  </si>
  <si>
    <t xml:space="preserve">Se presenta archivo .pdf “Informe Monitoreo Estrategias_octubre-noviembre 2022”, de veintisiete páginas, donde se dan a conocer las estrategias de seguridad informática, monitoreo de servicios Web y Nube, donde se encuentran relacionadas las plataformas o herramientas que se utilizan para controlar y proteger la información de la entidad y la información de los usuarios, con la finalidad de reducir los riesgos en el caso de que se presente incidencia y daños en el servicio. </t>
  </si>
  <si>
    <t>Plataforma de redes modernizada y en operación  - Networking</t>
  </si>
  <si>
    <t>Informe Plataforma de redes modernizada</t>
  </si>
  <si>
    <t>Se realizaron reuniones virtuales para el seguimiento sobre el equipo técnico como también sesiones de trabajo para la implementación y prueba de los componentes ISDA - ACCES. Se ha realizado la instalación física Switch correspondientes al componente SDAccess.  Se realizaron las adecuaciones de fibra óptica y se recibió capacitación por parte del fabricante CISCO. Se recibieron 260 correspondiente a todos los componentes. Por lo anterior se cuenta con  avance del 65% frente a la ejecución total del proyecto.</t>
  </si>
  <si>
    <t xml:space="preserve">Sin meta para el trimestre </t>
  </si>
  <si>
    <t>Se observan las evidencias aportadas en cumplimiento con la meta establecida de ejecución para el Cuarto Trimestre de 2022.</t>
  </si>
  <si>
    <t>Gestión de Tecnologías de Información</t>
  </si>
  <si>
    <t>Marco estratégico de TI</t>
  </si>
  <si>
    <t>Mejoramiento del servicio de datos abiertos</t>
  </si>
  <si>
    <t xml:space="preserve">Extender el conjunto de datos abiertos publicados por el IGAC (Énfasis información no geográfica)
(Número de conjunto de datos abiertos nuevos no geográficos  publicados en el período / total de los conjuntos de datos abiertos publicados)  * 100
</t>
  </si>
  <si>
    <t>Reporte de Conjunto de datos abiertos</t>
  </si>
  <si>
    <t xml:space="preserve">Subdirección de Información </t>
  </si>
  <si>
    <t>Porcentaje de ampliación de conjuntos de datos abiertos</t>
  </si>
  <si>
    <t xml:space="preserve">Se está construyendo  la planificación y el trabajo de levantamiento de la información  que actualmente existe como dato abierto; con el fin de obtener  una línea base y  realizar las  mediciones. No se aporta evidencia </t>
  </si>
  <si>
    <t xml:space="preserve">Se Realizó y se  publicó  el registro de activos de información para los siguientes procesos: Seguimiento y Evaluación,  Gestión Catastral, Gestión de Sistemas de Información e Infraestructura, Gestión de Información Geográfica, Gestión de Talento Humano, Innovación y Gestión del Conocimiento Aplicado. </t>
  </si>
  <si>
    <t xml:space="preserve">No se cumple con la meta programada </t>
  </si>
  <si>
    <t xml:space="preserve">No se presentan evidencias. </t>
  </si>
  <si>
    <t>Rediseño del IGAC y modernización basada en procesos</t>
  </si>
  <si>
    <t xml:space="preserve">Generar la primera vista (Hoja de Ruta)  de la Arquitectura Empresarial de acuerdo al nuevo organigrama IGAC </t>
  </si>
  <si>
    <t>Documento primera vista alinean a la estructura orgánica de la  entidad</t>
  </si>
  <si>
    <t>Dirección de Tecnologías de la Información y Comunicaciones</t>
  </si>
  <si>
    <t>Implementación del marco estratégico de TI</t>
  </si>
  <si>
    <t xml:space="preserve">No se  ejecutó la actividad </t>
  </si>
  <si>
    <t>Actividad no ejecutada</t>
  </si>
  <si>
    <t>Actualizar el PETIC de acuerdo con el marco de referencia de arquitectura empresarial</t>
  </si>
  <si>
    <t>PETIC</t>
  </si>
  <si>
    <t xml:space="preserve">Se actualizó el PETIC de acuerdo con el marco de referencia de arquitectura empresarial </t>
  </si>
  <si>
    <t>Se observan las evidencias aportadas en cumplimiento con la meta establecida de ejecución para el Cuarto Trimestre de 2022</t>
  </si>
  <si>
    <t xml:space="preserve">Actualizar el Portafolio Servicios Tecnológicos </t>
  </si>
  <si>
    <t>Portafolio de servicios tecnológicos</t>
  </si>
  <si>
    <t xml:space="preserve">No se ejecutó la activiadad </t>
  </si>
  <si>
    <t xml:space="preserve">Ejecutar el Plan de Sensibilización del SGSI de la Vigencia </t>
  </si>
  <si>
    <t>Registros de asistencia y/o correos electrónicos</t>
  </si>
  <si>
    <t xml:space="preserve">Se da cumplimiento al Plan de Sensibilización del SGSI de la Vigencia, mediante el cual se realizó una sensibilización en seguridad de la información, así como el desarrollo de la iniciativa del concurso del avatar con la Oficina Asesora de Comunicaciones. </t>
  </si>
  <si>
    <t>Se da cumplimiento al Plan de Sensibilización del SGSI de la Vigencia con el  desarrollo  de las siguientes  actividades: Aplicación de una encuesta, desarrollo de las piezas de comunicaciones, crear recursos que soporten las actividades de sensibilización y capacitación, ejecutar actividades de sensibilización y capacitación,  miércoles de sensibilización de seguridad de la información.</t>
  </si>
  <si>
    <t>Se avanza en la ejecución de Plan de Sensibilización del SGSI de la Vigencia, mediante el cual se realizó las actividad de miércoles de seguridad de la información.   Se realizó Volanteo en la sede central al ingreso del edificio, donde se entregaron stickers y se socializó el concepto de doble factor de autenticación. Adicional, se desarrollaron actividades de sensibilización y capacitación, al igual que la actividad de Ingeniería Social al interior de la entidad.</t>
  </si>
  <si>
    <t>Se realizó la  ejecución de Plan de Sensibilización del SGSI de la Vigencia, mediante el cual se llevó a cabo  las actividades relacionadas con los  miércoles de seguridad de la información.</t>
  </si>
  <si>
    <t>Dentro del plan de sensibilización del SGSI adjunto como evidencia, se muestra que para el primer trimestre del año se debian cumplir con diez productos (1 Documento con resultado de la aplicación de una encuesta, Evidencias de la creación de nueve (9)  piezas de comunicaciones , Evidencias de cinco  (5) capacitaciones y/o publicaciones, 1 Indicador de seguridad de la información, Evidencias de cinco  (5) socializaciones presenciales o virtuales de seguridad de la información, (Un) 1 pieza de divulgación del concurso, Nueve (9) Listados de asistencia, Cuatro (4) mediciones del indicador, Cuatro (4)  Correos electrónicos trimestrales y Cuatro (4)  Correos electrónicos trimestrales, sin embargo, solo se adjuntan evidencias de dos actividades, por tanto, no se cumple con la ejecución del plan</t>
  </si>
  <si>
    <t>Se evidencian registros de asistencia, piezas de comunicación e informe de la encuesta que muestran la ejecución del plan de sensibilización del SGSI. Al ser coincidente la evidencia con el documento de verificación se valida el seguimiento</t>
  </si>
  <si>
    <t xml:space="preserve">Se evidencia el plan de sensibilización con su seguimiento, piezas comunicativas y video con las tematicas del SGSI, al ser coincidente la evidencia con el documento de verificación se aprueba el seguimiento. </t>
  </si>
  <si>
    <t>Se evidencia registro de asistencia de 27 asistentes, capacitación ¿Qué papel juegas como usuario en la seguridad de la información?; 3 correos invitando a votar para escoger el avatar de 3, 14 y 29 de marzo 2022. Las demás actividades propuestas para el trimestre en el Plan de comunicación, sensibilización y capacitación en seguridad de la información no se evidencian, como:_x000D_
Documento resultado de la aplicación de 1 encuesta, creación de 2 piezas de comunicaciones, 1 capacitación y/o publicación, definir 1 indicador de seg. de la inf., 1 socialización de seg. de la inf, 1 pieza de divulgación del concurso Avatar, 1 listado asistencia capacitación seg de la inf, 1 medición de un indicador de gestión de la cultura de seg de la inf, entre otros</t>
  </si>
  <si>
    <t>Se evidencia registro de asistencia de 24 asistentes de la capacitación presencial y virtual (no se encuentra registro) ¿Conoces tu rol en la seguridad de la información?; documento de 21 páginas “Aplicación de una encuesta para validar el conocimiento y compromiso sobre temas de seguridad y privacidad de la información e identificar las necesidades de saber frente a seguridad de la información”; envío de correos electrónicos en desarrollo de la campaña “Miércoles de la seguridad de la información de 27 abril (lista de asistencia de 12 participantes),  24 de mayo (35 participantes), 29 junio (11 participantes); 5 tips de seguridad; tip el 28 junio sobre política de protección de Datos Personales, artículo en el boletín IGAC al día “#Información segura es cultura”</t>
  </si>
  <si>
    <t xml:space="preserve">Se evidencian cuatro carpetas: Creación_ejecución_capacitacion” (Contiene soporte de los cuatro correos enviados a todo el personal del IGAC acerca de cambio de clave, doble factos y ransomware y registro de asistencia Seguridad digital, archivo dañado), “Ingenieria_social” (Informe de ocho páginas, de aplicación de test y archivo .pdf “Sharepoint” con tres muestras de correos enviados a todo el IGAC), “Miercoles_seguridad” (Dos archivos con soportes de invitación a las charlas del 27 julio y 31 agosto)  y “Video”, (Pasos a seguir para realizar la doble autenticación), así como archivo Excel “PlanSensibilizacion V3”, que contiene el Plan de comunicación, sensibilización y capacitación en seguridad de la información. </t>
  </si>
  <si>
    <t>Se evidencian cuatro carpetas: Creación_ejecución_capacitacion” (Contiene soporte de los seis correos enviados a todo el personal del IGAC que contiene el Plan de comunicación, sensibilización y capacitación en seguridad de la información</t>
  </si>
  <si>
    <t xml:space="preserve">Actualización de la política Seguridad de la Información </t>
  </si>
  <si>
    <t>Política de seguridad de la información actualizada</t>
  </si>
  <si>
    <t>Se realiza la  actualización y publicación de la Política de Seguridad de la información la cual se encuentra publicada en el Listado Maestro de Documentos SGI. Se anexa política seguridad y pantallazo publicación.</t>
  </si>
  <si>
    <t xml:space="preserve">La actividad se ejecutó en el segundo trimestre. </t>
  </si>
  <si>
    <t xml:space="preserve">Se evidencia la politica de seguridad de la información oficializada con fecha 16 de junio de 2022. Al ser coincidente la evidencia con el documento de verificación se valida el seguimiento </t>
  </si>
  <si>
    <t>Se evidencia la política de seguridad digital código PL-GIN-01, del 16 junio 2022 y pantallazo de publicación en el listado maestro de documentos</t>
  </si>
  <si>
    <t>Identificación e incorporación de avances tecnológicos e innovación en procesos misionales</t>
  </si>
  <si>
    <t>Realizar y publicar el registro de activos de información de procesos priorizados, conseguir su aprobación por acto administrativo y publicarlos en la portal web</t>
  </si>
  <si>
    <t>Matriz de activos de información publicados en la página web
Acto administrativo de aprobación del Registro de activos de información</t>
  </si>
  <si>
    <t xml:space="preserve">Se Realizó y se publicó  el registro de activos de información para los siguientes procesos: Gestión Disciplinaria,  Gestión Catastral, Gestión de Sistemas de Información e Infraestructura, Gestión de Información Geográfica, Gestión de Talento Humano, Innovación y Gestión del Conocimiento Aplicado. </t>
  </si>
  <si>
    <t xml:space="preserve">Se observan las evidencias aportadas en cumplimiento con la meta establecida de ejecución para el Cuarto Trimestre de 2022. </t>
  </si>
  <si>
    <t>Infraestructura de Datos Espaciales (ICDE)</t>
  </si>
  <si>
    <t>Plataforma tecnológica de la ICDE</t>
  </si>
  <si>
    <t>Fortalecimiento de la Infraestructura Colombiana de Datos Espaciales</t>
  </si>
  <si>
    <t>Gestión del Conocimiento y la Innovación</t>
  </si>
  <si>
    <t>Gestión del conocimiento y la innovación</t>
  </si>
  <si>
    <t>Desarrollar y poner en operación la plataforma tecnológica de la ICDE para la administración territorial (Fase 2)</t>
  </si>
  <si>
    <t>Informe técnico del proceso desarrollado para la construcción y puesta en operación de la Plataforma Tecnológica de la ICDE durante la Fase 2, en el cual se describa, resultados obtenidos, y procesos a desarrollar durante la siguiente vigencia</t>
  </si>
  <si>
    <t>Plataforma tecnológica de la ICDE rediseñada y puesta en operación bajo la estrategia de interoperabilidad con los demás sistemas nacionales de información para la administración del territorio.</t>
  </si>
  <si>
    <t>Se da continuidad a la puesta en operación de la plataforma tecnológica de la ICDE la cual se llevó a cabo durante el segundo semestre de 2021. Las actividades desarrolladas buscan mejorar el nivel de servicio y las funcionalidades disponibles en la plataforma. Esta gestión permite mejorar los servicios implementados y los datos disponibles desde el momento del lanzamiento, trayendo nuevas funcionalidades y/o mejorando las existentes como: El lanzamiento de la herramienta denominada InData. Avance en la implementación de servicio de catálogo web CSW. Conformación degl Hub de datos abiertos geográficos a partir del portal existente de datos abiertos geográficos de la ICDE. Se anexa informe.</t>
  </si>
  <si>
    <t xml:space="preserve">Durante el periodo se realizó la incorporación de los distintivos institucionales al administrador de APIs y se continuó la documentación del servicio de geocodificación dispuesto allí. Se desarrolló el servicio web de capas y geoservicios que sirve de insumo para el visor de mapas de la ICDE. Así mismo, se entregó la primera versión del robot de captura de nuevos geoservicios para la ICDE, _x000D_
este robot recorre los geoservicios específicos configurados e integra los nuevos datos que se visualizan en https://www.icde.gov.co/geoservicio. De igual manera,  se presentó la primera versión en desarrollo del visor web de mapas y se desarrolló el servicio web de capas y geoservicios que sirve de insumo para el visor de mapas de la ICDE._x000D_
</t>
  </si>
  <si>
    <t xml:space="preserve">Se entregó la versión final del robot de captura de nuevos geoservicios para ICDE desplegado en producción. Adicionalmente se desplegó el servicio de validación de estándares geográficos en https://www.icde.gov.co/teamengine/ que le permitirá a las entidades revisar el cumplimiento en cada una de sus publicaciones.  Se implementó un visor geográfico que. Se llevó a cabo la creación del HUB de ArcGIS de datosconsume los 5132 geoservicios. </t>
  </si>
  <si>
    <t xml:space="preserve">El seguimiento hace mención a actividades desarrolladas durante el segundo semestre de 2021, lo cual no corresponde al periodo de seguimiento, la evidencia aportada como documento técnico corresponde al seguimiento del plan de adquisiciones del IGAC, lo cual no corresponde al documento de verificación de la actividad, el indicador mencionado no corresponde al indicador de esta actividad de plan de acción, dentro del informe se mencionan actividades realizadas en el segundo semestre de 2022, periodo que no ha sido ejecutado. El documento uso de colaboraciones de arcgis tiene fecha de julio de 2022, lo cual no esta dentro del periodo de evaluación. </t>
  </si>
  <si>
    <t xml:space="preserve">Se evidencia informe tecnico que muestra las actividades realizadas para la construcción y puesta en operación de la plataforma ICDE, al ser coincidente con el documento de verificación se aprueba el seguimiento. </t>
  </si>
  <si>
    <t>Se evidencia el resultado de correr Google Analytics al sitio web del ICDE y análisis de sus metadatos. De igual forma se presenta archivo .pdf “Informe parcial de avance frente a los indicadores del plan de adquisiciones”, cuyo alcance es la descripción general de las estrategias desarrolladas 1er semestre 2022 para el cumplimiento del indicador “Desarrollar y poner en operación la plataforma tecnológica de la ICDE para la administración territorial (Fase 2)”, con lo cual se le da cumplimiento a la actividad._x000D_
Y documento .pdf “Uso de colaboraciones de ArcGIS para la gestión de contenido del sitio de datos abiertos de la ICDE” de julio 2022, que no corresponde al periodo evaluado.</t>
  </si>
  <si>
    <t>Se evidencia archivo .pdf “Informe técnico del proceso desarrollado para la construcción y puesta en operación de la plataforma tecnológica de la ICDE durante la fase 2”, de siete páginas, que contiene una descripción general de las estrategias que se han desarrollado durante la presente vigencia para el logro de la meta planteada de esta actividad durante la presente vigencia.</t>
  </si>
  <si>
    <t xml:space="preserve">Se evidencia archivo.pdf “Informe técnico del proceso desarrollado para la construcción y puesta en operación de la plataforma tecnológica de la ICDE durante la fase 2”, de nueve  páginas, que contiene una descripción general de las estrategias que se han desarrollado durante la presente vigencia para el logro de la meta planteada de esta actividad durante la presente vigencia. </t>
  </si>
  <si>
    <t>Diseñar funcionalmente los servicios tecnológicos (de información y transaccionales) para la optimización de la operación catastral haciendo uso de tecnologías emergentes (big data, inteligencia artificial, blockchain) y procesos participativos</t>
  </si>
  <si>
    <t>Informe técnico de los servicios tecnológicos implementados en el fortalecimiento de la ICDE con enfoque en la optimización de la gestión catastral</t>
  </si>
  <si>
    <t>Servicios tecnológicos para la optimización de la operación catastral diseñados y puestos en operación</t>
  </si>
  <si>
    <t>Durante el primer semestre se llevó a cabo la revisión de las propuestas de prototipos de servicios a implementar durante el año 2022 con miras a seleccionar el servicio final de acuerdo a la pertinencia en relación con los demás componentes existentes de la plataforma ICDE. Se dio inicio a la implementación del servicio de catálogo web para la consolidación de una base de metadatos de información geográfica de la ICDE. Creación del HUB de ArcGIS de datos. Se anexa Informe.</t>
  </si>
  <si>
    <t xml:space="preserve">Se avanza en el desarrollo de un robot que le permitirá a la ICDE, automatizar la búsqueda de nuevos geoservicios dispuestos por las entidades. Para la primera prueba en modo local se lograron encontrar 4115 geoservicios. Con estos datos se inician los procesos de ingestión para probar un modelo de BIGDATA que analiza el consumo de Geoservicios a Nivel Nacional y que son base para el Catastro Multipropósito. </t>
  </si>
  <si>
    <t>El observatorio inmobiliario catastral de acuerdo con lo establecido en el artículo 2.2.2.6.1 del decreto 148 de 2020 gestiona información relacionada con las temáticas: sector inmobiliario (ofertas, avalúos, transacciones), servicios públicos domiciliarios, actividad edificadora, costos de construcción, productividad del suelo rural, actividades económicas y ordenamiento territorial, en la actualidad se han gestionado más de 24 millones de registros que pesan cerca de 70,5 gigabytes (incluyendo la información geográfica catastral periódica que pesa 20,5 gigabytes y se encuentra en la Netapp), algunas fuentes de información tienen cobertura para las vigencias 2020 en adelante. Sobre esta información se dará inicio al procesamiento a través de la tecnología Big Data.</t>
  </si>
  <si>
    <t xml:space="preserve">La evidencia aportada como documento técnico corresponde al seguimiento del plan de adquisiciones del IGAC, lo cual no corresponde al documento de verificación de la actividad, el indicador mencionado no corresponde al indicador de esta actividad de plan de acción, dentro del informe se mencionan actividades realizadas en el segundo semestre de 2022, periodo que no ha sido ejecutado. El documento uso de colaboraciones de arcgis tiene fecha de julio de 2022, lo cual no esta dentro del periodo de evaluación. </t>
  </si>
  <si>
    <t xml:space="preserve">Se evidencia informe de los servicios tecnologicos implementados, sin embargo, no se cumple con la meta esperada. </t>
  </si>
  <si>
    <t xml:space="preserve">Se evidencia archivo .pdf “Informe parcial de avance frente a los indicadores del plan de adquisiciones”, cuyo contenido es “Indicador:  Diseñar funcionalmente los servicios tecnológicos (de información y transaccionales) para la optimización de la operación catastral, así como los avances obtenidos en el primer semestre 2022, tales como: Revisión de las propuestas de prototipos de servicios a implementar, Implementación del servicio de catálogo web, Creación del HUB (núcleo de datos geográficos) de ArcGIS de datos._x000D_
No se tienen en cuenta los otros dos documentos por no enfocarse en el desarrollo de la actividad. </t>
  </si>
  <si>
    <t>Se evidencia archivo .pdf “Informe técnico de los servicios tecnológicos implementados en el fortalecimiento de la ICDE con enfoque en la optimización de la gestión catastral”, de tres páginas, cuyo contenido describir de manera general las estrategias que se han desarrollado durante la presente vigencia para el logro de esta actividad._x000D_
A la fecha la ICDE no cuenta con repositorios de analítica de datos, se generó un primer acercamiento de descubrimiento de Geoservicios a través de un Robot que explora las rutas para hallar servidores con tecnología ARGIS y poco a poco se irá afinando para descubrir servicios de MapsService con servicios OGC nuevos. Para la primera prueba en modo local se lograron encontrar 4115 geoservicios.</t>
  </si>
  <si>
    <t>Se evidencia archivo .pdf “Informe técnico de los servicios tecnológicos implementados en el fortalecimiento de la ICDE con enfoque en la optimización de la gestión catastral”, de dos páginas, cuyo contenido describir de manera general las estrategias que se han desarrollado durante la presente vigencia para el logro de esta actividad (SECTOR INMOBILIARIO (OFERTAS Y AVALÚOS).</t>
  </si>
  <si>
    <t>Datos geográficos integrados y dispuestos en la plataforma ICDE como apoyo al catastro multipropósito y a la administración del territorio</t>
  </si>
  <si>
    <t>Disponer los datos fundamentales identificados en la matriz de insumos como soporte a la implementación del catastro  multipropósito, la administración del territorio.</t>
  </si>
  <si>
    <t>Conjuntos de datos fundamentales dispuestos de la matriz de insumos.</t>
  </si>
  <si>
    <t>Número de conjuntos de datos dispuestos  como apoyo al catastro multipropósito y a la administración del territorio</t>
  </si>
  <si>
    <t xml:space="preserve">Se disponen los siguientes objetos territoriales : ANT genera el modelo extendido de 1 objeto territorial (Territorios de Propiedad Colectiva)._x000D_
UPRA se encuentra en proceso de revisión del modelo extendido propuesto por ICDE de 2 objetos territoriales (Frontera Agrícola y Zonas de Interés de Desarrollo Rural, Económico y Social)_x000D_
ANM se encuentra en proceso de revisión del modelo extendido de 1 objeto territorial (Título Minero). Se ha presentado versión inicial de modelo LADM para ajustes _x000D_
ANH el proceso de revisión de 1 objeto territorial (Mapa de Tierras - Contratos Hidrocarburiferos). Se esta definiendo el mecanismo de formalización y adopción del Modelo extendido del Objeto Territorial Mapa de Tierras - Contratos Hidrocarburiferos._x000D_
</t>
  </si>
  <si>
    <t>Establecer la arquitectura de los datos fundamentales complementarios a la matriz de insumos para el catastro multipropósito y contenidos en las temáticas definidas por el IGIF, adoptando mecanismos de custodia, gestión y disposición dentro de la ICDE.</t>
  </si>
  <si>
    <t>Conjuntos de datos complementarios a la matriz de insumos gestionados y dispuestos en la plataforma tecnológica ICDE</t>
  </si>
  <si>
    <t xml:space="preserve">En la mesa técnica sectorial de Ambiente se han gestionado reuniones con Ministerio de Ambiente y desarrollo Sostenible y con entidades como Parques Nacionales Naturales (PNN) y Agencia Nacional de Licencias Ambientales.  En el marco de la mesa del sector Ambiental se obtiene acceso a la información del SINAP y se dispone a través la plataforma ICDE con el Geo servicio denominado  el servicio de PNN que contiene 9 datos fundamentales. Con respecto a la meta para el año 2022 este avance representa un 30% en la gestión de datos fundamentales. Se anexa Informe </t>
  </si>
  <si>
    <t>A la fecha se cuentan con 12 datos fundamental  correspondientes a un avance del 40% de la meta anual. Así mismo, se  presenta avance en las mesas técnicas con la Unidad de Planeación Minero-Energética (UPME) en cuanto a la definición de los datos fundamentales de la entidad. Así mismo, en la mesa del sector ambiental, se avanza con ANLA en la definición de los datos fundamentales, para lo cual comparten dos primeros datos que se encuentran en proceso de revisión.</t>
  </si>
  <si>
    <t xml:space="preserve">Se disponen de manera adicional 19 datos de la Agencia Nacional de Tierras (ANT), Gobernación de Boyacá y CorpoOrinquia. Teniendo en cuenta los datos previos dispuestos se completan 34 datos fundamentales dispuestos en la plataforma ICDE, alcanzando la meta anual propuesta de 30 datos fundamentales. Se anexa Informe Técnico y Conjunto de Datos. </t>
  </si>
  <si>
    <t>Se evidencia informe y conjunto de datos fundamentales dispuestos en el periodo de evaluación, al ser coincidente la evidencia aportada con el documento de verificación se validad el seguimiento</t>
  </si>
  <si>
    <t xml:space="preserve">Se evidencia informe con el conjunto de datos fundamentales dispuestos, sin embargo, no se cumple la meta establecida. </t>
  </si>
  <si>
    <t xml:space="preserve">Se evidencia archivo .pdf “informe parcial de avance” versión 2.0 donde se desarrolla el indicador que lleva el mismo nombre que esta actividad, consignando en el numeral 3.4 los nueve datos fundamentales de Parques Nacionales Naturales y su disposición a través de la plataforma de la ICDE con el geoservicio denominado Sistema Nacional de Áreas Protegidas – SINAP _x000D_
(URL: https://mapas.parquesnacionales.gov.co/arcgis/rest/services/pnn/runap/MapServer)._x000D_
</t>
  </si>
  <si>
    <t xml:space="preserve">Se evidencia archivo .pdf “Informe conjuntos de datos complementarios a la matriz de insumos gestionados y dispuestos en la plataforma tecnológica ICDE”, de diez páginas, donde se desarrolla el indicador que lleva el mismo nombre que esta actividad, consignando en el numeral 3.4 los doce datos fundamentales, de los cuales tres son nuevos con el Servicio Geológico Colombiano, que pertenecen al tema fundamental Sistema de Referencia Geodésico.  </t>
  </si>
  <si>
    <t xml:space="preserve">Se evidencia archivo .pdf “Informe conjuntos de datos complementarios a la matriz de insumos gestionados y dispuestos en la plataforma tecnológica ICDE”, de veinte páginas, donde se desarrolla el indicador que lleva el mismo nombre que esta actividad.  </t>
  </si>
  <si>
    <t>Gestionar y disponer datos de observación de la tierra y otros datos geográficos para la gestión territorial</t>
  </si>
  <si>
    <t>Conjuntos de datos de Observación de la Tierra y otros datos geográficos dispuestos</t>
  </si>
  <si>
    <t xml:space="preserve">Por determinación de la  DTIC y la unidad de gestión de la banca, se desistió continuar con el proceso durante la vigencia 2022, se obtuvo la documentación y términos que requerirán actualización del estudio de mercado en el momento de que decida retomarlo. </t>
  </si>
  <si>
    <t>Actividad no ejecutada.</t>
  </si>
  <si>
    <t>Marco de referencia geoespacial actualizado para Colombia</t>
  </si>
  <si>
    <t>Avanzar en los procesos de implementación de las vías estratégicas del Marco de Referencia Geoespacial de la ICDE</t>
  </si>
  <si>
    <t xml:space="preserve">Informe técnico de los lineamientos implementados </t>
  </si>
  <si>
    <t>Lineamientos para gestión de información geoespacial implementados</t>
  </si>
  <si>
    <t xml:space="preserve">Gob: Se desarrolla la V1 del modelo de gobernanza del modelo núcleo LADM COL y sus modelos extendidos. Se avanza en la socialización, difusión y diligenciamiento de una evaluación propuesta en el marco IGIF que mide el nivel de madurez de una IDE en cada una de las vías estratégicas.  Ges. datos: Se desarrolla la herramienta Indata que permite identificar OT, DF y DA. Inn: Se encuentra en desarrollo un geovisor que permita que usuarios no técnicos del portal ICDE puedan consumir los geoservicios. Est.: Se avanza en las políticas y estrategias para estandarizar y gobernar los DF y la gestión de DA. For. Cap. territoriales: Se construyó el material que se materializa en la unidad 5 del kit territorial dispuesto en el portal ICDE y que trata de Datos Geoespaciales. </t>
  </si>
  <si>
    <t xml:space="preserve">Se evidencia informe con el resultado de la implementación de las vias estrategicas de la ICDE, al ser coincidente con el documento de verificación se aprueba el seguimiento. </t>
  </si>
  <si>
    <t>Se evidencia archivo .pdf “Informe técnico vías estrategicas ICDE (1)”, de ocho páginas, que corresponde a un informe parcial con corte a 30 de septiembre de 2022 del avance en las vías estratégicas del marco de referencia geoespacial implementado por la ICDE, a saber: Gobernanza, Gestión de datos, Estándares de información, Comunicación, Fortalecimiento de capacidades territoriales, Innovación y Financiera.</t>
  </si>
  <si>
    <t>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t>
  </si>
  <si>
    <t xml:space="preserve">Informe sobre la implementación de la ruta de fortalecimiento de capacidades de los municipios priorizados, incluyendo componente tecnológico.
</t>
  </si>
  <si>
    <t xml:space="preserve">Municipios fortalecidos  en materia de uso y gestión de información geográfica </t>
  </si>
  <si>
    <t xml:space="preserve">Se realiza la actualización del esquema de intervención en territorio, en el marco del proceso de socialización y promoción del Proyecto de Fortalecimiento Tecnológico de la ICDE en los frentes de trabajo: Datos, Tecnología e Innovación. Se realiza la Gestión y participación en una jornada de planeación y estructuración con el Departamento Nacional de Planeación – DNP;  con el fin de coordinar los espacios de fortalecimiento en territorio a realizarse por parte del equipo de la ICDE. Se lleva a cabo la estructuración y ajuste de los contenidos asociados al proceso de fortalecimiento de capacidades territoriales en torno al acceso, uso y aprovechamiento de la información geoespacial dispuesta por la ICDE. Se Anexa Informe. </t>
  </si>
  <si>
    <t xml:space="preserve">El 5 de sep. se llevó a cabo una jornada presencial en el municipio de Sogamoso  para socializar la Estrategia Territorial para el Fortalecimiento de Capacidades con el fin de fomentar el acceso, uso y aprovechamiento de la inf. gespacial dispuesta. Previo a esta jornada se desarrolló material  de apoyo y de cubrimiento al evento. Adicional, se realizó mesas de trabajo con el equipo de la IDE de Biocarbono Orinoquía con el obj. de apoyar al fortalecimiento de capacidades territoriales a los municipios que conforman la región de la Orinoquía.De manera paralela la gobernación de Boyacá por intermedio de su IDE solicitó apoyo para divulgar a otros municipios. </t>
  </si>
  <si>
    <t>El día 9 de noviembre se llevó a cabo una jornada presencial en el municipio de Villa de Leyva, departamento de Boyacá, para socializar la Estrategia Territorial para el Fortalecimiento de Capacidades con el fin de fomentar el acceso, uso y aprovechamiento de la información geoespacial dispuesta. En esta jornada participaron los municipios que hacen parte de la Provincia de Ricaurte: Arcabuco, Chitaraque, Gachantivá, Moniquirá, Ráquira, Sáchica, San José de Pare, Santa Sofia, Santana, Sutamarchán, Tinjacá, Togüi, Villa de Leyva, Paz de Rio, Socha y Tasco. Previo a esta jornada se desarrolló material  de apoyo y de cubrimiento al evento.</t>
  </si>
  <si>
    <t xml:space="preserve">El documento aportado corresponde a la versión 2 del mismo el cual tiene fecha de 13 de julio de 2022, lo cual no corresponde al periodo evaluado. Así mismo en el documento se menciona que la implementación y socialización de la estrategia se realizará durante el segundo semestre de 2022. </t>
  </si>
  <si>
    <t xml:space="preserve">Se evidencia informe trimestral del plan de capacitación de la ICDE, al ser coincidente con el documento de verificación se aprueba el seguimiento. </t>
  </si>
  <si>
    <t>Se evidencia archivo .pdf “Plan de capacitación virtual en materia de uso y gestión de información geográfica en el marco del catastro multipropósito” - Estrategia Territorial ICDE para el fortalecimiento de capacidades, pero la versión presentada (2.0) fue elaborada en el mes de julio 2022, que no corresponde al periodo evaluado. Se recomienda presentar la versión 1.0 que corresponde al mes de junio.</t>
  </si>
  <si>
    <t>Se evidencia archivo .pdf “Plan de capacitación virtual en materia de uso y gestión de información geográfica en el marco del catastro multipropósito” - Estrategia Territorial ICDE para el fortalecimiento de capacidades, Trimestre 3 – 2022, versión 1.0, de dieciocho páginas, donde se especifican las socializaciones y capacitaciones dadas en el periodo mencionado.</t>
  </si>
  <si>
    <t>Se evidencia archivo .pdf “Plan de capacitación virtual en materia de uso y gestión de información geográfica en el marco del catastro multipropósito” - Estrategia Territorial ICDE para el fortalecimiento de capacidades, Trimestre 4 – 2022, versión 1.0, de nueve páginas, donde se especifican las socializaciones y capacitaciones dadas en el periodo mencionado.</t>
  </si>
  <si>
    <t>Niveles de información dispuestos a través de Geoservicios</t>
  </si>
  <si>
    <t>Gestionar nuevos geoservicios y realizar el monitoreo de los publicados para garantizar su integración y disponibilidad a través de la plataforma dispuesta para tal fin.</t>
  </si>
  <si>
    <t>Matriz con geoservicios nuevos y reporte de mantenimiento de los geoservicios publicados y disponibles.</t>
  </si>
  <si>
    <t>Geoservicios publicados y disponibles</t>
  </si>
  <si>
    <t xml:space="preserve">Al mes de junio de 2022, se realizó el monitoreo de 1684 geoservicios de distintas entidades, mediante el aplicativo Geohealthcheck, dentro de los cuales se adicionaron 18  nuevos geoservicios correspondientes al IGAC.  Es de aclarar que de los 1684  geoservircios  motinoreados,  1001  se encuentran operando plenamente._x000D_
</t>
  </si>
  <si>
    <t>Se adelantó la construcción de un robot que se encargará de la búsqueda automatizada de nuevos geoservicios expuestos por las entidades. En ese sentido, para el mes de septiembre no se realizó la publicación de ningún nuevo registro de manera manual como se venía haciendo con el  aplicativo Geohealthcheck. El robot, en su primera búsqueda reportó cerca de 4115 nuevos geoservicios expuestos en la red de internet por parte de las entidades, dejando así un conteo muy alto para publicar en la página para el mes de octubre. Es de resaltar que con corte al tercer trimestre de la actual vigencia, se llevo a cabo el monitoreo de 1719 geoservicios, de los cuales 1231 se encuentra operando plenamente.</t>
  </si>
  <si>
    <t>En el mes de diciembre se entregó la versión final del robot de captura de nuevos geoservicios para ICDE desplegado en producción. El cual descubrió 3.372 nuevos geoservicios para un total de 5.132 dispuestos en https://www.icde.gov.co/geoservicio.</t>
  </si>
  <si>
    <t xml:space="preserve">Se evidencia el monitoreo de los geoservicios realizado durante el periodo evaluado, mediante el documento de monitoreo de geoservicios. Al ser coincidente el documento de verificación con la evidencia entregada se valida el seguimiento. </t>
  </si>
  <si>
    <t xml:space="preserve">Se evidencia matriz de geoservicios y el reporte de monitoreo de geoservicios, al ser coincidentes con el documento de verificación se aprueba el seguimiento. </t>
  </si>
  <si>
    <t>Teniendo en cuenta que el documento de verificación es la matriz con geoservicios nuevos y reporte de mantenimiento de los geoservicios publicados y disponibles, se evidencia informe de servicios monitoreados pudiéndose observar que hay 1001 servicios en funcionamiento y en el resumen general de servicios monitoreados, se pueden apreciar 1684 pero no se pueden diferenciar servicios nuevos y antiguos.</t>
  </si>
  <si>
    <t>Se evidencia archivo Excel “matrizGeoservicios”, en el que se relacionan los 1682 geoservicios con la correspondiente URL. Teniendo en cuenta que el documento de verificación es la matriz con geoservicios nuevos y reporte de mantenimiento de los geoservicios publicados y disponibles, se evidencia informe de servicios monitoreados pudiéndose observar que hay 1231 servicios en funcionamiento y en el resumen general de servicios monitoreados, se pueden apreciar 18 servicios nuevos en julio y 18 en agosto.</t>
  </si>
  <si>
    <t>Se realiza seguimiento a los controles de los riesgos del proceso, las evidencias se encuentra  en el respectivo OneDrive.  Se anexa reporte seguimiento Herramienta PLANIGAC</t>
  </si>
  <si>
    <t xml:space="preserve">Se evidencia reporte de la herramienta planigac con el seguimiento a riesgos del primer trimestre, al ser coincidentes la evidencia por el documento de verificación se aprueba el seguimiento </t>
  </si>
  <si>
    <t xml:space="preserve">Se evidencia reporte de la herramienta planigac con el seguimiento a riesgos del segundo trimestre, al ser coincidentes la evidencia por el documento de verificación se aprueba el seguimiento </t>
  </si>
  <si>
    <t xml:space="preserve">Se evidencia base de PLANIGAC con el seguimiento al tercer trimestre de riesgos, al ser coincidente con el documento de verificación se aprueba el seguimiento. </t>
  </si>
  <si>
    <t>Se presenta el reporte PLANIGAC de dos riesgos del proceso. Al estar bloqueada la hoja Resumen riesgos, no se puede leer el contenido correspondiente al control, sin embargo reportan una ejecución del 100% frente a la meta fijada para el primer trimestre. De igual forma, se presenta otro control, que en lo poco que se puede leer hace alusión a las bases de datos, presentando una ejecución de uno frente a una meta de cero.</t>
  </si>
  <si>
    <t>Se presenta el reporte PLANIGAC titulado “Informe de avance riesgos 2022 del proceso” que contiene cinco riesgos del proceso, observándose que el riesgo de posibilidad de pérdida reputacional por el incumplimiento en los estándares de calidad de la información publicada en la ICDE presenta incumplimiento en el control que se debía presentar en el segundo trimestre, consistente en informe de validación después de revisada la información publicada por la ICDE.</t>
  </si>
  <si>
    <t>Se presenta el reporte PLANIGAC titulado “Informe de avance riesgos 2022 del proceso” que contiene cinco riesgos del proceso, observándose que cuatro riesgos tienen cumplimiento del 100% en el control que se debía presentar y el otro no se le asignó meta en el tercer trimestre.</t>
  </si>
  <si>
    <t>Se presenta el reporte PLANIGAC titulado “Informe de avance riesgos 2022 del proceso” que contiene cinco riesgos del proceso, observándose que cuatro riesgos tienen cumplimiento del 100% en el control que se debía presentar y el otro no se le asignó meta en el cuarto trimestre.</t>
  </si>
  <si>
    <t>Se revisa  y actualiza el mapa de riesgo 2023 del proceso de acuerdo con la política de riesgos aprobada.</t>
  </si>
  <si>
    <t>Sin meta programada para el trimestre</t>
  </si>
  <si>
    <t>Se observan las evidencias aportadas en base de datos “mapa de riesgos” cumplimiento con la meta establecida de ejecución para el Cuarto Trimestre de 2022.</t>
  </si>
  <si>
    <t xml:space="preserve">Se llevó a cabo la actualización del documento de caracterización del proceso;  el cual se encuentra publicado en el Listado Maestro de Documentos SGI: https://www.igac.gov.co/sites/igac.gov.co/files/listadomaestro/ct-sii_gestion_de_sistemas_de_informacion_e_infraestructura_0.pdf. Se anexa documento en mención. Adicional, a la fecha se encuentran  listos  para ser oficializados cinco (5) procedimientos nuevos correspondientes al suproceso (ICDE), los cuales cuentan con revisión técnica y metodológica aprobada, una vez se cuente con la aprobación del líder del proceso serán enviados a la OAP para ser oficializados. Así mismo, durante el periodo se realizó el trámite de la derogación de dos procedimientos (ICDE). </t>
  </si>
  <si>
    <t>Se llevó a cabo la actualización del documento de caracterización, Política Seguridad, Política Gobierno Digital y Gestión Mesa de Servicios TI, los cuales se encuentran publicados en el Listado Maestro de Documentos SGI. Se Anexa, caracterización, Políticas y Procedimiento Gestión Mesa de Servicios TI.</t>
  </si>
  <si>
    <t>Se adelantó la actualización (Borrador) de los siguientes documentos: Custodia de Contraseñas de Administrador, Copias de Respaldo e Incidentes de Seguridad y el Instructivo de Gestión de Requerimientos</t>
  </si>
  <si>
    <t xml:space="preserve">No se cumplio con la meta de actualización documental del proceso </t>
  </si>
  <si>
    <t xml:space="preserve">Meta incumplida. </t>
  </si>
  <si>
    <t xml:space="preserve">Se evidencia publicación de la caracterización del proceso que, de acuerdo a lo informado por los encargados de la actividad, fue actualizado. Teniendo en cuenta que la meta para este trimestre es 0,5, se observa el cumplimiento de la actividad. </t>
  </si>
  <si>
    <t>Se evidencia publicación de la política de gobierno digital Código: PL-INF-01 (16 junio), política de seguridad digital Código: PL-GIN-01 (16 junio), procedimiento gestión de mesa de servicios de TI Código: PC-GIN-01 (29 junio) y la caracterización del proceso que había sido presentada el trimestre anterior. Teniendo en cuenta que la actividad es actualizar la información documentada del SGI del proceso, se observan procedimientos aún sin actualizar.</t>
  </si>
  <si>
    <t>Sin meta programada para este trismestre</t>
  </si>
  <si>
    <t xml:space="preserve">Se realizó la actualización del listado de documentos externos del proceso </t>
  </si>
  <si>
    <t>Sin meta programada para este trismestre.</t>
  </si>
  <si>
    <t>Se realizó sesión con OAP el  día 09 de agosto; donde se revisaron los resultados  de Medición del Desempeño Institucional  2021 y  se acordó la definición de un Plan de acciones de mejora con respecto a las recomendaciones del FURAG.  Se anexa pantallazo reunión.</t>
  </si>
  <si>
    <t>Se realizaron reuniones para la verificación de las recomendaciones enviadas por el DAFP. De igual manera se realizaron actividades para la ejecución de las mismas. Se anexa: Recomendaciones por cada subdirección, citación de reuniones. Avance de actividades realizadas por las subdirecciones de Infraestructura y Sistemas de información.</t>
  </si>
  <si>
    <t>No se cumple con la meta programada</t>
  </si>
  <si>
    <t>No se presentan evidencias.</t>
  </si>
  <si>
    <t>Se observan las evidencias aportadas “ 5 archivos PDF” con acciones de seguimiento en cumplimiento con la meta establecida de ejecución para el Cuarto Trimestre de 2022</t>
  </si>
  <si>
    <t>Se realiza   las actividades contempladas en el Plan de Acción Anual y en el Plan Anticorrupción y Atención al Ciudadano,  las evidencias se encuentran en el respectivo OneDrive.  Se anexa reporte seguimiento Herramienta PLANIGAC</t>
  </si>
  <si>
    <t xml:space="preserve">Se evidencia reporte de planigac con el seguimiento del PAA y del PAAC, al ser coincidentes la evidencia y el documento de soporte se aprueba el seguimiento </t>
  </si>
  <si>
    <t xml:space="preserve">Se evidencia base de PLANIGAC con el PAA y el PAAC correspondiente al tercer trimestre, al ser coincidente con el documento de verificación se aprueba el seguimiento. </t>
  </si>
  <si>
    <t>Se presenta el cuadro en Excel Reporte PLANIGAC Plan de Acción, donde se reporta que la actividad Actualizar la información documentada del SGI del proceso cuya meta era el 50% tuve un avance de 0%; las actividades Realizar seguimiento a los controles de los riesgos del proceso, realizar actividades contempladas en el PAA y el PAAC a cargo del proceso, Atender incidencias y requerimientos de la mesa de servicios de TI, Implementación y sostenimiento de estrategias de seguridad informática y/o monitoreo de servicios y Ejecutar el plan de sensibilización del SGSI de la vigencia fueron evaluados con un avance del 100%.</t>
  </si>
  <si>
    <t>Se presenta el reporte PLANIGAC titulado Informe de avance plan de acción anual 2022 del proceso, en el cual se observan las actividades que muestran atraso en su desarrollo: Actualizar la información documentada del SGI del proceso, extender el conjunto de datos abiertos publicados por el IGAC (Énfasis información no geográfica).</t>
  </si>
  <si>
    <t xml:space="preserve">Se presenta archivo Excel “PLANIGAC - Gestion de Sistemas de Informacion e Infraestructura” que contiene el reporte PLANIGAC titulado Informe de avance plan de acción anual 2022 del proceso, en el cual se observan las seis actividades que muestran atraso en su desarrollo. </t>
  </si>
  <si>
    <t>Se presenta archivo Excel “PLANIGAC - Gestión de Sistemas de Información e Infraestructura” que contiene el reporte PLANIGAC titulado Informe de avance plan de acción anual 2022 del proceso, en el cual se observan las seis actividades que muestran atraso en su desarrollo.</t>
  </si>
  <si>
    <t>Se llevó a cabo la Formulación del  PAA y del PAAC 2023 del proceso.</t>
  </si>
  <si>
    <t>Gestión del Talento Humano</t>
  </si>
  <si>
    <t>Administración de personal</t>
  </si>
  <si>
    <t>Plan Estratégico del Talento Humano</t>
  </si>
  <si>
    <t>Talento Humano</t>
  </si>
  <si>
    <t>Aprobar, adoptar y  publicar el Plan Estratégico de Talento Humano</t>
  </si>
  <si>
    <t>Subdirección de Talento Humano</t>
  </si>
  <si>
    <t>Cumplimiento de Actividades propuestas</t>
  </si>
  <si>
    <t>Se elaboró el Plan Estratégico de Talento Humano 2022, el cual fue aprobado en la reunión sostenida por el Comité Institucional de Gestión y Desempeño realizada el día 28 de enero y pubicado en la IGACNET, según se observa en el enlace https://igacnet.igac.gov.co/contenido/planes-de-talento-humano</t>
  </si>
  <si>
    <t>Actividad ejecutada durante el primer trimestre</t>
  </si>
  <si>
    <t>Actividad no programada para el cuarto trimestre</t>
  </si>
  <si>
    <t>Se evidencia Plan Estratégico Talento Humano Vigencia 2022.V1 y Acta No. 2 Comité de Gestión y Desempeño Institucional del 28 de enero de 2022</t>
  </si>
  <si>
    <t>Actividad realizada en el primer trimestre.</t>
  </si>
  <si>
    <t>Sin meta asignada para el trimestre dado que la actividad se ejecutó en el primer trimestre.</t>
  </si>
  <si>
    <t>Plan Estratégico de Talento Humano</t>
  </si>
  <si>
    <t>Piezas comunicativas promoviendo (2)
Reportes de SIGEP (2)</t>
  </si>
  <si>
    <t xml:space="preserve">Promover y realizar seguimiento a la actualización de la información registrada en el SIGEP por los funcionario de planta   </t>
  </si>
  <si>
    <t>Actividad no programada para el primer trimestre</t>
  </si>
  <si>
    <t>Se promocionó la actualización de la información registrada en SIGEP a través de piezas publicitarias enviadas los días 2, 25 y 31 de mayo. Adicionalmente, se realizó el reporte de seguimiento de registro de Bienes y rentas en SIGEP, encontrando que el 65% de los funcionarios a nivel nacional presentó esta información de manera oportuna, según se detalla por proceso y Dirección Territorial en el archivo que se envía como evidencia.</t>
  </si>
  <si>
    <t>Al respecto se han generado dos circulares internas (abril y septiembre de 2022) respecto de importancia de mantener al día la información de hoja de vida por parte de los funcionarios en el aplicativo Sigep. En cuanto a bienes y rentas (vigencia 2020) se alcanzo el 89% de cumplimiento en el cargue de la información en el sistema. Lo anterior enmarcado en acompañamientos permanente a los funcionarios que han presentado dificultades con la plataforma.</t>
  </si>
  <si>
    <t>Actividad ejecutada durante el segundo y tercer trimestre</t>
  </si>
  <si>
    <t>Esta actividad se encuentra programada para el 2do. trimestre</t>
  </si>
  <si>
    <t>Para la actividad se evidencia: Circular a funcionarios del 28-04-2022 Declaración de bienes y rentas 2021 / Actualización información hoja de vida SIGEP II dirigida a funcionarios, correos de promoción SIGEP del 02, 25 y 31-05-2022 y Cuadro Avance ByR DEL 10-06-2022.</t>
  </si>
  <si>
    <t>Se validan evidencias de cumplimiento: Circular del 19-09-2022 "Actualización del sistema de información y Gestión del Empleo Público-SIGEP" y Memorando del 10-08-2022 "Relación de servidores públicos sin declaración de bienes y rentas 2021 en SIGEP II"</t>
  </si>
  <si>
    <t xml:space="preserve">Sin meta asignada para el trimestre dado que la actividad se ejecutó en el segundo y tercer trimestre. </t>
  </si>
  <si>
    <t>Reportes trimestrales</t>
  </si>
  <si>
    <t>Promover y realizar seguimiento a la actualización de la información en el aplicativo para la integridad pública (Ley 2013)</t>
  </si>
  <si>
    <t>Se realiza seguimiento a la actualización de la información en el aplicativo para la integridad pública (Ley 2013), encontrando que el 50% de los directivos cumplen, al 30% le falta adjuntar la última declaración de renta y 20% no ha realizado el registro, el detalle de los resultados se encuentran en el archivo que se envía como soporte. A partir de estos resultados se han enviado correos electrónicos solicitando la actualización respectiva.</t>
  </si>
  <si>
    <t xml:space="preserve">Se realizó seguimiento a la actualización de la información en el aplicativo para la integridad pública (Ley 2013), obteniendo un cumplimiento de 64% (28 de 44 funcionarios directivos). Se remite archivo Excel con el reporte trimestral </t>
  </si>
  <si>
    <t>En la reunión del Equipo Líder de Integridad realizada el 3 de noviembre se expuso el avance en el reporte en el aplicativo por parte de los gerentes públicos para dar cumplimiento a la Ley 2013 de 2019, encontrando que 28 tenían información desactualizada, 7 no tenían información y 9 tenían el registro completo. Posteriormente, el 6 de diciembre se realiza otro seguimiento. Se adjuntan acta de reunión y seguimiento en excel</t>
  </si>
  <si>
    <t>Se valida evidencia de acta de reunión del 3 de noviembre de 2022 y seguimiento en excel " estado de avance cumplimiento ley 2013.</t>
  </si>
  <si>
    <t>Esta actividad se encuentra programada para el 2do. 3er, y 4to. trimestre</t>
  </si>
  <si>
    <t>Se evidencia seguimiento ( Ley 2013) con fecha del 13-06-2022, correo de seguimiento del 18-06-2022, correo solicitud Conflicto de intereses del 07-06-2022 y 13-04-2022.</t>
  </si>
  <si>
    <t>Se valida documento en Excel denominado "Seguimiento Ley 2013 22-09-2022", el cual contiene "BAse completa", "Inf correcta", "sin información".</t>
  </si>
  <si>
    <t xml:space="preserve">Se presenta Acta de reunión No. 8 de 2022 _ELI 03-11-2022 y Estado avance cumplimiento Ley 2013_2019_1-Seguimiento 06-12-2022, en donde se realizar seguimiento a la actualización de la información en el aplicativo para la integridad pública (Ley 2013). </t>
  </si>
  <si>
    <t>Plan de trabajo para la organización documental
Avance en el cumplimiento de ese plan de trabajo</t>
  </si>
  <si>
    <t>Organización de las historias laborales del archivo de gestión de la Subdirección de Talento Humano</t>
  </si>
  <si>
    <t>Porcentaje de cumplimiento del plan de trabajo para la organizacional documental</t>
  </si>
  <si>
    <t>Se formuló plan de trabajo para la organización de las historias laborales, del cual se ha cumplido lo siguiente: Se verificó el inventario inicial contra lo físico. (Evidencia: archivo diagnóstico)_x000D_
- Se actualiza el inventario documental (evidencia: inventario documental actualizado)_x000D_
-Se crean carpetas de los nuevos funcionarios de las vigencias 2021 y 2022, de Sede Central y Direcciones Territoriales. (evidencia: informe de actividades desarrolladas)_x000D_
-Se ha clasificado y archivado parcialmente unos documentos en su respectiva carpeta. (evidencia: informe de actividades desarrolladas)</t>
  </si>
  <si>
    <t>Se modifica el plan de trabajo de archivo de gestión debido a que el archivo central comunicó que la fecha de entrega de la trasferencia es en el mes de noviembre., por lo que se tuvieron que ajustar las actividades 11 hacia adelante, conforme se evidencia en la versión 2 de este documento que se envía. Se desarrollan las actividades programadas para el segundo trimestre respecto a la organización de historias laborales, según se observa en el informe que se envía.</t>
  </si>
  <si>
    <t>Se modificó el plan de trabajo de la organización del archivo porque surgieron otras actividades no contempladas inicialmente. Se ejecutó el plan de trabajo conforme al informe adjunto.</t>
  </si>
  <si>
    <t>Se ejecutó el plan de trabajo conforme al informe adjunto. Se elaboró plan de trabajo para la organización documental del archivo de gestión de la Subdirección de Talento Humano, correspondiente a la vigencia 2023</t>
  </si>
  <si>
    <t>Se validan las evidencias</t>
  </si>
  <si>
    <t>Se valida plan de trabajo y seguimiento a este</t>
  </si>
  <si>
    <t xml:space="preserve">Se valida la evidencia </t>
  </si>
  <si>
    <t xml:space="preserve">Se valida plan de trabajo para el año 2023 e informe de actividades del archivo de gestión de la Subdirección de Talento Humano IV trimestre </t>
  </si>
  <si>
    <t>Se evidencia documento de Diagnóstico del archivo de Gestión, Cronograma Plan de Trabajo, Inventario Único Documenta (Sede Central, Territoriales, Exfuncionarios 2022 y el Informe de Actividades Primer Trimestre Archivo de Gestión Talento Humano.</t>
  </si>
  <si>
    <t>Se evidencia Cuadro Plan de Trabajo (18 actividades) e informe de actividades Archivo de Gestión 2do trimestre.</t>
  </si>
  <si>
    <t>Se validan evidencias de cumplimiento: "Plan de trabajo" y el "Informe de actividades de archivo de gestión de la Subdirección de Talento Humano tercer trimestre 2022" con las actividades y porcentajes de avance.</t>
  </si>
  <si>
    <t>Para el cumplimiento de esta actividad el proceso presenta plan de trabajo 2023 e Informe De Actividades Archivo De Gestión De La Subdirección De Talento Humano Cuarto Trimestre, donde se presenta la relación de actividades realizadas para el archivo de gestión.</t>
  </si>
  <si>
    <t>Encuesta de medición 
Informe de resultados de la encuesta realizada
Acciones de mejora ante los resultados, sin dan lugar a ello</t>
  </si>
  <si>
    <t>Realizar mediciones frente a los servicios prestados por parte de la Subdirección de Talento Humano  y tomar acciones de mejora frente a sus resultados</t>
  </si>
  <si>
    <t>Se elaboró la encuesta para la evaluación de los servicios prestados por la Subdirección de Talento Humano y se solicitó a la Oficina de Comunicaciones su publicación en la Igacnet, para conocimiento de los servidores públicos del IGAC. La encuesta de medición se encuentra en el siguiente enlace https://forms.office.com/pages/responsepage.aspx?id=mv5J7epu5ke_Uu6ey12oB7i8QcXqgexIoqXgYwHC7jxUOFZGT0MyUEIxNE5ERVhFTThBM0hVSDNZOS4u</t>
  </si>
  <si>
    <t>Actividad ejecutada durante el segundo trimestre</t>
  </si>
  <si>
    <t>Actividad programada para el 2do. trimestre</t>
  </si>
  <si>
    <t>Para esta actividad se evidencia: Correo de Solicitud "Encuesta de evaluación de los servicios de la Subdirección de Talento Humano" del 15-06-2022, correo de publicación del 13-07-2022, Formato encuesta de evaluación e Informe de Medición de Servicios de la Subdirección.</t>
  </si>
  <si>
    <t>Sin meta asignada para el trimestre dado que la encuesta de medición se aplicó en el segundo trimestre.</t>
  </si>
  <si>
    <t>Plan de trabajo del programa de productividad
Informe de resultados de la medición de la productividad en la prueba piloto (LNS, gestión catastral y atención al usuario en sede central y territoriales)</t>
  </si>
  <si>
    <t xml:space="preserve">Realizar el programa “medición de la productividad” </t>
  </si>
  <si>
    <t>Porcentaje de cumplimiento del plan de trabajo para medición de la productividad</t>
  </si>
  <si>
    <t>Se elaboró el plan de trabajo del programa de productividad, del cual se han ejecutado las siguientes actividades: Se realizó una reunión con el Director de Gestión Catastral, Jhon Fredy González, quien aprobó realizar el estudio piloto de productividad en la dependencia que él lidera. Se solicitó la información de históricos de trámites catastrales desde 2014 a 2022 de las DT Caldas, Córdoba y Quindío. Se elaboró la estructura del informe que tendrá esta medición de productividad</t>
  </si>
  <si>
    <t>No se jecutó esta actividad durante este trimestre porque a la responsable de ejecutarla. Milena Rojas Moreno, le asignaron la supervisión de las dos órdenes de compra de vestuario para la entrega de dotación, lo que le implicó gastar tiempo en ello y no pudo adelantar esta actividad.</t>
  </si>
  <si>
    <t>Actividad no ejecutada en el cuarto trimestre</t>
  </si>
  <si>
    <t>SE validan las evidencias</t>
  </si>
  <si>
    <t xml:space="preserve">No se jecutó esta actividad durante este trimestre </t>
  </si>
  <si>
    <t>Actividad programada a aprtir del 2do. trimestre</t>
  </si>
  <si>
    <t xml:space="preserve">Se observó Plan de Trabajo  e Informe para la Medición de la Productividad Vigencia 2022-V1, Actas de Reunión de junio 13 y 29 de 2022 y Correo de Solicitud de Información del 10-06-2022. </t>
  </si>
  <si>
    <t>No se presentan evidencias que den cuenta de la ejecución de la actividad a pesar de tener meta establecida para el trimestre.</t>
  </si>
  <si>
    <t>Calidad de Vida</t>
  </si>
  <si>
    <t>Plan de Bienestar Institucional</t>
  </si>
  <si>
    <t>Generar estrategias para gestionar una cultura y clima organizacional</t>
  </si>
  <si>
    <t>Campaña institucional, encuesta de clima organizacional, sensibilizaciones, plan de intervención,</t>
  </si>
  <si>
    <t>Se realizó mesa de trabajo con Compensar, donde se definió el instrumento de la encuesta de clima organizacional, la cual será sometida a participación de los sindicatos y se tiene previsto realizar entre septiembre y octubre de 2022. Se adjunta instrumento, pieza comunicativa proyectada a difundir y carta de la mencionada Caja de Compensación Familiar</t>
  </si>
  <si>
    <t>En octubre se realizará la encuesta para medir la cultura y el clima organizacional, conforme se evidencia en las piezas comunicativas que se han enviado a los funcionarios</t>
  </si>
  <si>
    <t>Del 10 al 23 de octubre se llevó a cabo el diligenciamiento de la encuesta de clima y cultura organizacional. Se adjuntan piezas comunicativas promoviendo la realización de esta encuesta, así como los resultados obtenidos en ella</t>
  </si>
  <si>
    <t xml:space="preserve">Se valian las evidencias.  OBSERVACION:  En la meta y ejecución por trimestre quedó en 0, está errada, ya que colgaron evidencia y es válida. </t>
  </si>
  <si>
    <t>Se valian las evidencias.  piezas comunicativas promoviendo la realización de esta encuesta de clima, así como los resultados obtenidos. se dio su cumplimineto en el cuarto trimestre.</t>
  </si>
  <si>
    <t>Actividad  programada para el 2do. y 3er  trimestre</t>
  </si>
  <si>
    <t>Se evidencia Carta de Bienvenida Compensar, Cuestionario de Clima Organizacional-CLIO y Diapositiva Medición Clima Organizacional</t>
  </si>
  <si>
    <t>Se observan (4) piezas comunicativas en las que se invita a participar en la encuesta de clima y cultura organizacional enviadas por correo electrónicos los días el 05/10/2022, 11/10/2022, 14/10/2022, 04/11/2022 respectivamente. Adicional se observa presentación con los resultados obtenidos con la aplicación de la encuesta.</t>
  </si>
  <si>
    <t>Plan de Incentivos Institucionales</t>
  </si>
  <si>
    <t>Aprobar, adoptar y  publicar el Plan de Bienestar e Incentivos Institucionales</t>
  </si>
  <si>
    <t>Plan  de Bienestar e Incentivos Institucionales</t>
  </si>
  <si>
    <t>Se elaboró el Plan de Bienestar e Incentivos 2022, el cual fue aprobado en la reunión sostenida por el Comité Institucional de Gestión y Desempeño realizada el día 28 de enero y pubicado en la IGACNET, según se observa en el enlace https://igacnet.igac.gov.co/contenido/planes-de-talento-humano</t>
  </si>
  <si>
    <t xml:space="preserve"> la evidencia corresponde</t>
  </si>
  <si>
    <t>Se evidencia Documento Plan de Bienestar e Incentivos Vigencia 2022-V1 y Acta No. 2 Comité de Gestión y Desempeño Institucional de fecha 28 de enero de 2022.</t>
  </si>
  <si>
    <t>Sin meta para el 2do trimestre.</t>
  </si>
  <si>
    <t>Sin meta asignada para el trimestre dado que la aprobación y publicación del Plan de Bienestar e Incentivos Institucionales se realizó en el Primer trimestre.</t>
  </si>
  <si>
    <t>Ejecutar el Plan de Trabajo 2022 del Plan de  Plan de Bienestar e Incentivos Institucionales</t>
  </si>
  <si>
    <t>Informe, listas de asistencias, ejecución del plan</t>
  </si>
  <si>
    <t>De las 24 actividades programadas, se ejecutaron 22. No se puso en servicio la sala de lactancia porque ésta se encuentra ocupada con archivo procedente de las UOC que se cerraron (ver correo). La socialización de los servicios del fondo de empleados no se realizó en el mes de marzo por optimización de la planeación de actividades de la STH. Se adjuntan evidencias y se da acceso a Planner a Esperanza Garzón</t>
  </si>
  <si>
    <t>De las 44 actividades programadas, se ejecutaron 37. Cuatro actividades de incentivos no se realizaron porque no se contó con la base de datos del 100% de evaluaciones de desempeño laboral y acuerdos de gestión definitivas. Las 7 actividades pendientes se desarrollarán durante el tercer trimestre.De las dos actividades pendientes del primer trimestre se ejecutó una, faltando la correspondiente a poner en servicio la sala de lactancia.</t>
  </si>
  <si>
    <t>Faltaron por ejecutar las siguientes actividades: aplicación de encuesta de clima organizacional, olimpiadas y caminatas, las cuales se ejecutaran en el siguiente trimestre</t>
  </si>
  <si>
    <t>De las 23 actividades programadas a ejecutar durante el cuarto trimestre en el Plan de Bienestar e Incentivos, se desarrollaron 22, lo que representa un 95,6% de cumplimiento. La actividad que faltó fue la entrega de incentivo al mejor gerente público, esto debido a que no se contó con el 100% de las calificaciones de los acuerdos de gestión del año 2021. Adicionalmente, se ejecutaron 6 actividades pendientes de trimestres anteriores, de tal manera que se realizaron 118 actividades de las 124 contempladas en este Plan, obteniendo un cumplimiento total de 95,2%</t>
  </si>
  <si>
    <t>No se ejecutó el 100% de la meta programada</t>
  </si>
  <si>
    <t xml:space="preserve">Faltó por ejecutar actividades </t>
  </si>
  <si>
    <t xml:space="preserve">se revisan aleatoriamente 10 archivos de las actividades programadas durante el cuarto trimestre en el Plan de Bienestar e Incentivos, se desarrollaron 22, lo que representa un 95,6% del total trimestral quedand faltando el 4.34 %. </t>
  </si>
  <si>
    <t>De las actividades del Plan de trabajo se evidencia entre otros: Circular del 04 de marzo Turnos de compensación-Semana Santa, Circular Día de la Familia del 17-02-2022, Registros de Asistencia (Taller solos y solas, Encuentro de parejas del 25-03-2022, Tarde de Bienestar del mes de febrero, Código de Integridad del IGAC 2022, Conformación Comité COPASST-28-03-2022, Correos enviados cumpleaños 02, 11, -03-2022, Correo Sala amiga lactancia-11-04-2022, Jornada Donación de sangre Marzo 15, Invitaciones Jornadas físicas dirigidas 17-03-2022, Taller de Manualidades-22-03-2022, Conoce nuestra Cooperativa-16-02-2022, II Encuentro solos y solas 07-03-2022, Preparándome para un nuevo Ciclo-30-03-2022, Registros de Asistencia- 17, 31-03, Informe de Gestión del 08-04-2022, entre otros.</t>
  </si>
  <si>
    <t>De acuerdo a lo cargado y evidenciado se observan 37 actividades de Plan de Incentivos entre las que se relacionan entre otras: Asistencia III Encuentro Solos y Solas, Asistencia Talleres Día del Servidor. Público del 28 de junio, Divulgación Código de Integridad del 8 de abril, Invitación III Encuentro de parejas, Taller de madre del 6 de mayo, Taller de padres mes de junio. NOTA: De acuerdo al Autoseguimiento se registra que . Las 7 actividades pendientes se desarrollarán durante el tercer trimestre.</t>
  </si>
  <si>
    <t>Se validan como evidencias de cumplimiento 31 actividades de 34 planeadas, entre las que se relacionan entre otras: "capacitaciones teletrabajo". "clase rumba aeróbica", "Coro DO, RE MI Igac", "servicios cooperativa, feria de bienestar", "encuentro de prepensionados",  entre otros.</t>
  </si>
  <si>
    <t>Se presentan (22) documentos que dan cuenta de la realización de actividades de Plan de Incentivos entre las que se relacionan: Socializaciones resultados encuesta de clima y cultura organizacional, cinco piezas comunicativas invitando a las novenas de aguinaldos, invitación a cierre de gestión, Convocatoria Mejores Equipos de Trabajo 2022, registros de asistencia de capacitación al coro DO-RE-MI IGAC de los días 24/11/2022, 09/11/2022, 02/11/2022, registro de asistencia clases de danza 09/11/2022 y 16/11/2022, entre otros… De acuerdo con lo anterior se alcanza un nivel de avance de 95,6% de la meta establecida</t>
  </si>
  <si>
    <t>Base de datos con la caracterización de los servidores públicos identificados</t>
  </si>
  <si>
    <t xml:space="preserve">Caracterizar a todos los servidores públicos de la entidad como información base para todos los subprocesos de talento humano </t>
  </si>
  <si>
    <t>Porcentaje de funcionarios caracterizados</t>
  </si>
  <si>
    <t>Se elaboró el formulario de encuesta para caracterización de funcionarios, teniendo en cuenta las necesidades de información requeridas por cada subproceso de Gestión de Talento Humano, el cual fue remitido el 30 de junio a través de correo electrónico a todos los funcionarios para su diligenciamiento</t>
  </si>
  <si>
    <t>Actividad no programada para el tercer trimestre</t>
  </si>
  <si>
    <t>De los 869 empleos provistos, con corte al 28 de octubre, se logró el diligenciamiento de la encuesta de caracterización por parte de 666 servidores públicos de la entidad, logrando con ello un 77% de diligenciamiento. Se adjunta base de datos con la caracterización correspondiente</t>
  </si>
  <si>
    <t>No se cumplio la meta</t>
  </si>
  <si>
    <t xml:space="preserve">se revisa archivo excel de  encuesta de caracterización no se cumplio la meta </t>
  </si>
  <si>
    <t>Actividad programada para el 2do.  trimestre</t>
  </si>
  <si>
    <t xml:space="preserve">Se observó Correo Encuesta de caracterización de funcionariosTalento Humano del 30/06/2022, Encuesta, Observaciones a la encuesta y resultados de la misma, sin embargo no se cumple con la meta del 0,9 programada. </t>
  </si>
  <si>
    <t>De acuerdo con documento denominado “Encuesta (8)” se observa que se presentan 666 registros de respuestas de los servidores públicos que hacen parte del Instituto del instrumento aplicado respecto a la caracterización de los funcionarios, lo que demuestra un nivel de participación del 76%, por lo que no se logra la meta establecida.</t>
  </si>
  <si>
    <t>Entrevistas de retiro
Estadísticas de los motivos de retiro</t>
  </si>
  <si>
    <t>Aplicar la modalidad de Teletrabajo en el IGAC</t>
  </si>
  <si>
    <t>Cronograma de trabajo
Actas de reunión
Actos administrativos asignando la modalidad de teletrabajo a los funcionarios seleccionado</t>
  </si>
  <si>
    <t>Porcentaje de cumplimiento del cronograma</t>
  </si>
  <si>
    <t>Durante el primer trimestre se llevaron a cabo cuatro reuniones del Equipo de Teletrabajo, realizadas el 18 de enero, 3, 22 y 30 de marzo. _x000D_
Se solicitó la autodeclaración de competencias comportamentales para teletrabajar a los funcionarios que contaban con el VoBo del jefe y de un miembro del Equipo Líder, a quienes se les realizó la evaluación técnica por parte de la Dirección de Tecnologías de la Información y Comunicaciones y se inició desde el 28 de marzo de 2022 la evaluación por parte de la ARL._x000D_
Se solicitó la evaluación a los jefes que faltaban por realizarla o en los casos donde el funcionario cambió de cargo desde que presentó la solicitud a teletrabajar.</t>
  </si>
  <si>
    <t xml:space="preserve">Se ejecutan las actividades necesarias para la implementación de la modalidad de teletrabajo. Actualmente hay 8 funcionarios que ya se encuentran teletrabajando. Durante el segundo trimestre se llevan a cabo 4 reuniones del Equipo Líder de Teletrabajo. Se realizó una capacitación en teletrabajo, coordinada con el Ministerio TIC. </t>
  </si>
  <si>
    <t>Se han continuado realizando actividades para responder a las solicitudes a teletrabajar de la convocatoria 2021. Durante el mes de septiembre de 2022 se concedió la modalidad de teletrabajo a 49 funcionarios más, finalizando el tercer trimestre con 63 teletrabajadores. Se realizaron 3 reuniones del Equipo Líder de Teletrabajo. Se enviaron piezas comunicativas alusivas al día internacional del teletrabajo. Se dictó la capacitación Normatividad y cambio cultural en teletrabajo, la cual fue gestionada con Mintic</t>
  </si>
  <si>
    <t>Se continuó implementando la modalidad de teletrabajo en el IGAC. El Equipo de Teletrabajo se reunió el 4 de octubre. Se adjunta informe detallado del avance de teletrabajo con corte a diciembre 30 de 2022, así como presentación proyectada en la mencionada reunión.</t>
  </si>
  <si>
    <t xml:space="preserve">Se validan las evidencias, aunque a la fecha el cumplimiento es del 56%, según el total general del avance reportado, que es 113 teletrabajables solicitados. </t>
  </si>
  <si>
    <t xml:space="preserve">Se revisa informe adjunto informe detallado del avance de teletrabajo con corte a diciembre 30 de 2022 </t>
  </si>
  <si>
    <t>Se evidencia Acta de Reunión Teletrabajo del 18-01-2022, Reuniones Equipo Teletrabajo No. 10 del 18 de enero,   No. 11 del 03-03.2022, No. 11 del 28-02.2022, No. 12 del 22 de marzo, y No. 13 de marzo 30 de 2022</t>
  </si>
  <si>
    <t>Se evidencia Capacitación Teletrabajo de mayo 17, Informe de la Gestión de Teletrabajo del 01 de junio, Pantallazos de la Asistencia, Reuniones  Nos. 14, 15 del 10 y 26 de mayo, la No. 16 del  7 de junio.</t>
  </si>
  <si>
    <t xml:space="preserve">Se validan las evidencias de cumplimiento de la actividad con: "Resoluciones que conceden teletrabajo", "Presentación capacitación: NORMATIVIDAD Y CULTURA DE TELETRABAJO y "registro de asistencia capacitación de fecha 28-9-2022", entre otros. </t>
  </si>
  <si>
    <t>Se observan dos (2) documentos en donde se presenta una relación del seguimiento realizado a los funcionarios a los que se les concedió el teletrabajo y como han venido avanzando en el desarrollo de sus labores, adicional en la presentación se relacionan los casos de las personas a las cuales no se les ha concedido la opción de teletrabajo y los motivos de la negativa. De acuerdo con lo anterior se observa el desarrollo de la actividad planteada.</t>
  </si>
  <si>
    <t>Analizar causas de retiro y realizar acciones para mejorar la gestión del talento humano</t>
  </si>
  <si>
    <t>Porcentaje de entrevistas realizadas frente a la cantidad de funcionarios que se retiraron en el período</t>
  </si>
  <si>
    <t>De los 67 funcionarios que presentaron renuncia durante el primer semestre de la vigencia, se realizaron 10 entrevistas de retiro, de las cuales se detectaron 7 retiros porque se pensionaron, 2 porque encontraron mejores oportunidades laborales y 1 por un mejor bienestar personal. Se adjunta informe emitido por la contratista psicóloga quien realizó las respectivas entrevistas</t>
  </si>
  <si>
    <t>Actividad no ejecutada durante el trimestre</t>
  </si>
  <si>
    <t>Se adjuntan reportes de análisis de retiro con corte a 30 de septiembre y otro con corte a 30 de diciembre, correspondientes al tercer y cuarto trimestre respectivamente</t>
  </si>
  <si>
    <t xml:space="preserve">Se adjuntan reportes de análisis de retiro con corte a 30 de septiembre y otro con corte a 30 de diciembre, correspondientes al tercer y cuarto trimestre respectivamente, el documento de verificacion requiere presentar las entrevistas de retiro </t>
  </si>
  <si>
    <t>Actividad no programada para el primer trimestre.</t>
  </si>
  <si>
    <t>Se evidencia Analisis causas de retiro y realización de acciones para mejorar la gestión del talento humano.</t>
  </si>
  <si>
    <t>Se presentan dos documentos con el análisis de causas de retiro de funcionarios y propuesta de algunas acciones para la mejora de los procesos de la gestión de Talento humano con corte a 30 de septiembre y 30 de diciembre respectivamente, por lo que se observa el desarrollo de la actividad del tercer y cuarto trimestre.</t>
  </si>
  <si>
    <t>Formación y Gestión del Desempeño</t>
  </si>
  <si>
    <t xml:space="preserve">Generar estrategias para una cultura de Gestión de Desempeño </t>
  </si>
  <si>
    <t>campañas de sensibilizaciones /  talleres</t>
  </si>
  <si>
    <t>Se realizaron diferentes reuniones con las áreas para explicar la manera correcta de realizar la evaluación de desempeño de los funcionarios del IGAC</t>
  </si>
  <si>
    <t>Como estrategias para generar cultura entorno a la evaluación, se llevaron a cabo dos capacitaciones así:_x000D_
1. El día 25 de mayo fueron capacitados directores territoriales y subdirección general en acuerdos de gestión_x000D_
2. El día 22 de junio fueron capacitados todos los funcionarios en evaluación de desempeño laboral por parte de la Comisión Nacional de Servicio Civil</t>
  </si>
  <si>
    <t>Como estrategia para generar una cultura de gestión de desempeño, primero se hace seguimiento a las evaluaciones realizadas y concertaciones de compromisos para brindar acompañamiento y se informa a los evaluadores y evaluados sobre la obligación de realizar dichas evaluaciones en las fechas establecidas. Adicionalmente, se elaboró el procedimiento de Acuerdos de gestión</t>
  </si>
  <si>
    <t>El Instituto ha generado una cultura de gestión de desempeño a través de capacitaciones realizadas a los servidores en los primeros dos trimestres, lo que ha permitido que los servidores soliciten ser evaluados, que les aprueben los compromisos y se realicen las evaluaciones dentro de los periodos establecidos,que les actualicen los cargos en el aplicativo para cargar compromisos cuando cambian de empleo, según se evidencia en la muestra adjunta de los correos de respuesta a las diferententes solicitudes realizadas por los servidores.</t>
  </si>
  <si>
    <t>No cargaron evidencias</t>
  </si>
  <si>
    <t>No se evidencia documeto de campañas de sensibilizaciones /  talleres referentes a formacion y gestion del desempeño.</t>
  </si>
  <si>
    <t xml:space="preserve">Se evidencian reuniones de acompañamiento a funcionarios del 27-01-2022, 01, 02, 04, 21-02-2022, y 14-03-2022, </t>
  </si>
  <si>
    <t>Se evidencia Invitación Capacitaciones EDL  del 22 de junio, Correo Capacitación Acuerdos de Getión IGAC del 25-05-2022 y Cuadro de Asistencia.</t>
  </si>
  <si>
    <t>Se valida como evidencia "Seguimiento EDL" de solamente 3 funcionarios solamente. También se evidenció  "Procedimiento de Acuerdos de gestión PC-FDG-03"</t>
  </si>
  <si>
    <t>De acuerdo con las evidencias suministradas nueve (9) correos electrónicos de fechas: 13/10/2022, 11/10/2022 (2), 06/10/2022, 30/09/2022, 15/11/2022, 09/11/2022, 05/10/2022, 24/10/2022, en donde se envían respuestas a inquietudes o dificultades con el aplicativo EDL. Sin embargo, los soportes no guardan estricta relación con el documento de verificación el cual es “campañas de sensibilizaciones / talleres” Se sugiere al proceso revisar el cargue de evidencias para que las mismas den cuenta de los compromisos adquiridos.</t>
  </si>
  <si>
    <t>Plan Institucional de Capacitación</t>
  </si>
  <si>
    <t>Aprobar, adoptar y  publicar el Plan Institucional de Capacitación</t>
  </si>
  <si>
    <t>Se elaboró el Plan Institucional de Capacitación 2022, el cual fue aprobado en la reunión sostenida por el Comité Institucional de Gestión y Desempeño realizada el día 28 de enero y pubicado en la IGACNET, según se observa en el enlace https://igacnet.igac.gov.co/contenido/planes-de-talento-humano</t>
  </si>
  <si>
    <t>Actividad ejecutada en el primer trimestre</t>
  </si>
  <si>
    <t>Se evidencia ActaNo.2 Comite de Gestion y Desempeho Institucional del 28 de enero de 2022, y Plan InstitucionalL de Capacitación PIC Vigencia 2022-V. 1</t>
  </si>
  <si>
    <t>Sin meta para el periodo.</t>
  </si>
  <si>
    <t>Sin meta asignada para el trimestre dado que la aprobación y publicación del Plan Institucional de Capacitación se realizó en el Primer trimestre, por lo tanto tampoco se presentan evidencias.</t>
  </si>
  <si>
    <t>Ejecutar el Plan de Trabajo 2022 del Plan Institucional de Capacitación</t>
  </si>
  <si>
    <t>De las 23 capacitaciones programadas para el primer trimestre se ejecutaron 13. Dos actividades del PIC (negociación colectiva y Geoestadística y estadísitica descriptiva) no se realizaron porque pertinencia para la realizacion de la misma al estar en este momento en negocion de los acuerdos sindicales. Se reprogramara la actividad,  la otra porque la líder del proceso solicitó se aplazara para mayo o junio por comisiones que deben realizar los funcionarios. Ocho de las que faltaron son temáticas de SST que no se pudieron realizar porque se dependía de la aprobación de proveedor por parte de la ARL y porque no se contó con un psicólogo especialista en SST que diera las capacitaciones relacionadas al riesgo psicosocial; estas capacitaciones se realizarán durante el segundo trimestre del año</t>
  </si>
  <si>
    <t>De las capacitaciones generales se programaron 14 y se ejecutaron 10, mientras del Anexo 2 estaban programadas 23 y se ejecutaron 18. En total, de las 37 capacitaciones de todo el PIC programadas para el segundo trimestre se ejecutaron 28. En los archivos adjuntos se detallan las capacitaciones realizadas y las pendientes. Del primer trimestre se ejecutaron las capacitaciones generales pendientes ((negociación colectiva y Geoestadística y estadísitica descriptiva). De las ocho capacitaciones de temas de SST pendientes del primer trimestre se llevó a cabo una, quedando pendientes siete. Adicionalmente se ejecutaron dos capacitaciones que no se tenían programadas: uso adecuado de desfibrilador y plan de emergencias (DT Bolívar)</t>
  </si>
  <si>
    <t>De las 11 capacitaciones generales programadas para el tercer trimestre se ejecutaron 9, se comparte enlace en planner donde se encuentran las evidencias: https://tasks.office.com/igac.gov.co/es-ES/Home/Planner/#/plantaskboard?groupId=3bde6a1e-a1bd-4ca8-9b22-a407a4bcdab1&amp;planId=Z32_8eotfECbidXgeEH92WUAHuek   Adicionalmente, frente al Anexo 2 del PIC, de las 12 capacitaciones programadas en SST se ejecutaron 11, faltando la relacionada a actividad física de hábitos de vida saludable, las evidencias están en el Planner https://tasks.office.com/igac.gov.co/es-ES/Home/Planner/#/plantaskboard?groupId=98ec2b02-815b-4cc6-9b8e-35f2ea8d63f5&amp;planId=gHXP5B11KEWF0Jx_j_R0XmUAHd82. En total del PIC se ejecutaron 20</t>
  </si>
  <si>
    <t>Se llevaron a cabo las 8 capacitaciones programadas, cuatro referentes a capacitaciones generales y cuatro correspondientes a seguridad y salud en el trabajo. Adicionalmente, se realizaron 19 capacitaciones pendientes de trimestres anteriores, con lo cual se obtiene un cumplimiento general del PIC 2022 de 93.6%, ya que se realizaron 88 de las 94 capacitaciones programadas</t>
  </si>
  <si>
    <t xml:space="preserve">De lo programado se cumplio con el 57% </t>
  </si>
  <si>
    <t>No se ejecutó la meta, ya que de las 37 programadas se ejecutaron 28</t>
  </si>
  <si>
    <t>No se cumplió con la meta programada</t>
  </si>
  <si>
    <t xml:space="preserve">Cumplimiento de Actividades propuestas cuatro referentes a capacitaciones generales y cuatro correspondientes a seguridad y salud en el trabajo para el periodo </t>
  </si>
  <si>
    <t>Se observa Registro de asistencia Planeación Actividades Competencias  del 14-03-2022, Competencias Blandas Comunicación Sesión 1 del 14-03-2022, Convocatoria Transformación de Conocimiento (sin fecha), Encuentro Subdirección deTalento Humano y Dirección Territorial Tolima del 10-03-20222, Capacitación Reporte de Accidentes de Trabajo, Prácticas saludable spara reconocer y manejar el estrés, Prevención de Desordenes Musculoesqueléticos del 15, 17, 24-03-2022, Correo Necesidades SST del 22-03-2022, Evaluación SST 2022, Planeación curso Geoestadística y estadística descriptiva del 23-03-2022, Memo rando autorización participación capacitación del 03-03-2022, Mesa de trabajo para provisión y ajustes de protocolos para trabajo en campo 14-03-2022. No obstante no se da cumplimiento con la meta.</t>
  </si>
  <si>
    <t>Se evidencia Seguimiento PIC-2022, Plan de Capacitación 2022 SGST, y la realización de 28 Actividades evidenciadas en la carpeta compartida, no cumpliendo mcon la meta establecida de 37 capacitaciones.</t>
  </si>
  <si>
    <t>Se observan soportes entregados por el área en 11 archivos con: dos archivos con el mismo"formato asistencia Universidad Nacional 17/07/2022", "LISTADO DE ASISTENCIA_CAPACITACIÓN_REPORTE DE ACCIDENTE DE TRABAJO del 19/09/2022", entre otros. No existe cumplimiento de la meta programada, y algunos de los soportes revisados corresponde a fechas fuera del trimestre evaluado como es del caso de "capacitación seguridad de la información 09/06/2022".</t>
  </si>
  <si>
    <t>De acuerdo con las evidencias suministradas relación de asistencia del 19/10/2022 Capacitación seguridad y salud en el trabajo, 27/10/202, pausas activas 22/11/2022, Capacitación acoso laboral 31/10/2022, 01/11/2022, 02/11/2022, 03/11/2022, 08/11/2022, 11/11/2022, transferencia de conocimientos interpretación de datos: Granulometría, entre otras. Se observa el cumplimiento de la actividad.</t>
  </si>
  <si>
    <t>Evidencias de la implementación del programa "dinos tu idea"</t>
  </si>
  <si>
    <t>Crear e implementar el programa “dinos tu idea” con los servidores del Instituto</t>
  </si>
  <si>
    <t>Se elaboró propuesta para desarrollar el programa "dinos tu idea", la cual fue presentada en reunión del 16 de junio, se elaboró el formulario correspondiente para generar el espacio donde los funcionarios puedan presentar sus ideas</t>
  </si>
  <si>
    <t>Se creó en IGACNET el espacio para que los funcionarios den a conocer sus ideas, el cual fue dado a conocer a través de un correo masivo</t>
  </si>
  <si>
    <t>Actividad programada para el 3er trimestre.</t>
  </si>
  <si>
    <t>Sin meta para el periodo, sin embrago se presenta Propuesta Dinos tu idea del 03-06-2022, Pantallazo Reunión y Encuesta</t>
  </si>
  <si>
    <t>Se valida como evidencia de cumplimiento: "correo electrónico Espacio en IGACNET Dinos tu idea del 30/09/2022", "pantalalzo de la igacnet del punto 3.Dinos tu idea".</t>
  </si>
  <si>
    <t>Sin meta programada para el trimestre, ni evidencias que den cuenta de la realización de la actividad.</t>
  </si>
  <si>
    <t>Acuerdos de gestión</t>
  </si>
  <si>
    <t>Coordinar la realización de los acuerdos de gestión y la evaluación comportamental de los gerentes públicos.</t>
  </si>
  <si>
    <t>Porcentaje de gerentes públicos con acuerdos de gestión concertados y evaluados</t>
  </si>
  <si>
    <t>Se elaboró el procedimiento para la Concertación y Evaluación de Acuerdos de Gestión para los Gerentes Públicos y sus respectivos formatos. Se solicitaron los respectivos acuerdos de gestión a los gerentes públicos</t>
  </si>
  <si>
    <t>Se adjunta relación de los resultados de los acuerdos de gestión de los gerentes públicos, correspondientes al primer semestre de 2022</t>
  </si>
  <si>
    <t>Se revisa documento word de de los acuerdos de gestión de los gerentes públicos, correspondientes al primer semestre de 2022</t>
  </si>
  <si>
    <t>Se evidencia Procedimiento para la Concertación y Evaluación de Acuerdos de Gestión para los Gerentes Públicos y sus formatos y Correo del 18-07-2022 Seguimiento semestral acuerdos de gestión.</t>
  </si>
  <si>
    <t>Se observa documento con los porcentajes obtenidos por los gerentes públicos en la revisión realizada para el primer semestre, adicional se presenta relación con las evaluaciones de desempeño periodo 2021-2022 recibidas y las evaluaciones de desempeño primer semestre 2022 recibidas. De acuerdo con lo anterior se observa el desarrollo de la actividad.</t>
  </si>
  <si>
    <t xml:space="preserve">Provisión de Empleo </t>
  </si>
  <si>
    <t>Plan Anual de vacantes</t>
  </si>
  <si>
    <t>Aprobar, adoptar y  publicar el Plan Anual de Vacantes y de Previsión</t>
  </si>
  <si>
    <t>Plan Anual de Vacantes</t>
  </si>
  <si>
    <t>Se elaboró el Plan Anual de Vacantes y de Previsión 2022, el cual fue aprobado en la reunión sostenida por el Comité Institucional de Gestión y Desempeño realizada el día 28 de enero y publicado en la IGACNET, según se observa en el enlace https://igacnet.igac.gov.co/contenido/planes-de-talento-humano</t>
  </si>
  <si>
    <t>Se evidencia Acta No.2 Comite de Gestion  yDesempeño Institucional-28 de enero de 2022, y Plan  Anual de vacantes y previsión del Talento Humano Vigencia 2022-V. 1.</t>
  </si>
  <si>
    <t>Sin meta para el periodo, Actividad ejecutada durante el primer trimestre</t>
  </si>
  <si>
    <t>Sin meta asignada para el trimestre dado que la aprobación y publicación del Plan Anual de Vacantes se realizó en el Primer trimestre, por lo tanto, tampoco se presentan evidencias.</t>
  </si>
  <si>
    <t>Ejecutar el Plan de trabajo de vacantes y previsión en el año 2022</t>
  </si>
  <si>
    <t>Se llevaron a cabo las actividades del Plan de trabajo de vacantes y previsión 2022, conforme se evidencia en el informe adjunto</t>
  </si>
  <si>
    <t>Se llevaron a cabo las actividades del Plan de trabajo de vacantes y previsión 2022, conforme se evidencia en el informe y anexos adjuntos</t>
  </si>
  <si>
    <t>Se llevaron a cabo las tres actividades del Plan de trabajo de vacantes y previsión 2022, conforme se observa en las evidencias adjuntas para una de ellas. En total este plan se cumplió en un 100% durante la vigencia 2022</t>
  </si>
  <si>
    <t>Se validan las evidencias de tres carpetas. evidencias cancelacion registro, evidencias encargos y proveer por renuncia o retiro forzoso</t>
  </si>
  <si>
    <t>Se evidencia Informe de seguimiento Plan  Anual de  Vacantes y Provisión del Talento Humano-Seguimiento Primer Trimestre 2022.</t>
  </si>
  <si>
    <t>Se observó Certificación Abril-Mayo Lineamientos definidos CNSC, Formatos 1 y2 Funcionarios que cumplen para ascenso, Funcionarios con Derecho de Carrera (13-05-2022), Informe Seguimiento Plan Anual de Vacantes, Oficio a CNSC Distribución final de OPEC, Relación Renuncias y Retiros Forzosos y Resolución 778 y 779 del 7 de julio de 2022.</t>
  </si>
  <si>
    <t>Se valida como evidencia: Informe de Vacantes ofertadas en proceso de encargos de 224 estado Provisto 66", en "INFORME TERCER TRIMESTRE: manifiestan "Se está a la espera de la autorización de la Administración para proveer mediante nombramiento provisional los empleos que no fueron provistos en el proceso de encargos. La evidencia cumple con el documento de verificación.</t>
  </si>
  <si>
    <t>Se presentan documentos relacionados con: cancelación registro en SIMO (2 usuarios), Encargos y nombramientos 4 trimestre 2022, con cronograma del proceso y correo de publicación de encargos del 13 de diciembre, además se presenta cuadro control de resoluciones nombramientos provisionales, listado de servidores que renunciaron durante el cuarto trimestre, de acuerdo con lo anterior se observa el desarrollo de la actividad.</t>
  </si>
  <si>
    <t>Documento técnico sobre la propuesta de automatización
Archivo de automatización</t>
  </si>
  <si>
    <t>Realizar parametrización los procesos de encargos con herramientas disponibles</t>
  </si>
  <si>
    <t>Se elaboró el flujograma detallado de los encargos y se realizó reunión con un contratista de la Oficina Asesora de Planeación para explicarle el aplicativo en excel que se requería y se fijan compromisos a realizar para estandarizar los estudios conforme a los perfiles requeridos en cada empleo</t>
  </si>
  <si>
    <t>Se validan ls evidencias</t>
  </si>
  <si>
    <t>Se observa Flujograma de Encargos y Acta Parametrización de Encargos del 10-06-2022.</t>
  </si>
  <si>
    <t xml:space="preserve">Sin meta asignada para el trimestre dado que en el segundo trimestre se presentó Documento técnico sobre la propuesta de automatización, por lo tanto, tampoco se presentan evidencias. </t>
  </si>
  <si>
    <t>Documento donde se evidencian las estrategias de vinculación</t>
  </si>
  <si>
    <t>Identificar estrategias para la vinculación de integrantes de grupos étnicos y personas en situación de discapacidad</t>
  </si>
  <si>
    <t>Actividad no programada para el segundo trimestre</t>
  </si>
  <si>
    <t>Se identificaron estrategias para la vinculación de integrantes de grupos étnicos y personas en situación de discapacidad, según se observa en el documento que se adjunta</t>
  </si>
  <si>
    <t>Se validan soportes entregados: "PLAN DE ACCION ANUAL 2022 Actividad: Identificar estrategias para la vinculación de integrantes de grupos étnicos y personas en situación de discapacidad "</t>
  </si>
  <si>
    <t xml:space="preserve">Sin meta asignada para el trimestre dado que en el tercer trimestre se presentó Documento en donde se identificaron estrategias para la vinculación de integrantes de grupos étnicos y personas en situación de discapacidad, por lo tanto, tampoco se presentan evidencias. </t>
  </si>
  <si>
    <t>Sistema de Gestión de Seguridad y Salud en el Trabajo</t>
  </si>
  <si>
    <t>Aprobar, adoptar y  publicar el Plan de Trabajo Anual en Seguridad y Salud en el Trabajo</t>
  </si>
  <si>
    <t>Se elaboró el Plan de Trabajo Anual de Seguridad y Salud en el Trabajo 2022, el cual fue aprobado en la reunión sostenida por el Comité Institucional de Gestión y Desempeño realizada el día 28 de enero y publicado en la IGACNET, según se observa en el enlace https://igacnet.igac.gov.co/contenido/planes-de-talento-humano</t>
  </si>
  <si>
    <t>Se evidencia Acta No.2 Comite de Gestion y Desempeño Institucional-28-01-2022, y Plan  Anual de Trabajo Sistema de Gestión en Seguridad ySalud en el Trabajo-Periodo 2022 Versión 1.</t>
  </si>
  <si>
    <t>Sin meta para el periodo. Actividad ejecutada durante el primer trimestre</t>
  </si>
  <si>
    <t>Sin meta asignada para el trimestre dado que la aprobación y publicación del Plan de Trabajo Anual en Seguridad y Salud en el Trabajo se realizó en el Primer trimestre, por lo tanto, tampoco se presentan evidencias.</t>
  </si>
  <si>
    <t>Ejecutar el Plan de Trabajo 2022 del Sistema de Gestión de Seguridad y Salud en el Trabajo</t>
  </si>
  <si>
    <t>De 38 actividades programadas a ejecutar durante el primer trimestre para Seguridad y Salud en el Trabajo se llevaron a cabo 30, lo que representa un cumplimiento del 79%; las 8 actividades pendientes no se llevaron a cabo porque dependían de la asignación de un proveedor por parte de la ARL, las cuales se desarrollaran durante el segundo trimestre del año . Nota: la calificación cuantitativa no permitió registrar números decimales y por eso se coloca 1. Nota 2. Las evidencias de la ejecución de esta actividad se comparten por planner con el enlace de OAP, Esperanza Garzón</t>
  </si>
  <si>
    <t>De 39 actividades programadas se ejecutaron 31, lo que representa un porcentaje de cumplimiento de 79.4% Las ocho actividades faltantes se observan resaltadas en rojo en el archivo que se adjunta. De las 8 actividades pendientes del primer trimestre se ejecutaron cuatro, tres se ejecutarán en el tercer trimestre (Realizar el seguimiento al cumplimiento de las responsabilidades asignadas en el SG-SST, Congreso, Actualizar perfil sociodemográfico) y una definitivamente no se va a cumplir (Realizar el seguimiento a las actividades del SVE de Riesgo Psicosocial) porque para ese trimestre no se tenía programa del SVE del riesgo psicosocial</t>
  </si>
  <si>
    <t>De las 31 actividades programadas, no se evidenció la ejecución de 16 actividades</t>
  </si>
  <si>
    <t>De 40 actividades programadas para el cuarto trimestre se cumplieron 37, lo que representa un cumplimiento de 92.5%. Adicionalmente, se ejecutaron 12 actividades pendientes de los anteriores trimestres, de tal manera que de 151 actividades programadas a realizar durante el 2022, se realizaron en total 134, lo que representa un cumplimiento de 89%, como se observa en el archivo en excel de seguimiento</t>
  </si>
  <si>
    <t xml:space="preserve">De 39 actividades programadas se ejecutaron 31, la meta no fue cumplida. </t>
  </si>
  <si>
    <t xml:space="preserve">De las 40 actividades programadas, no se evidenció la ejecución de 37  actividades cimplimiento el 92.5% </t>
  </si>
  <si>
    <t>Se constata Matriz de Seguimiento de Comité de Convivencia Laboral, Cuadro consolidado extintores, Correos Cumplimiento Circular 3100STH-2022-0000012-IE-002 del 23-02-2022, Inspecciones de Seguridad salud en el trabajo 28-03-2022, Confirmación Mesa laboral Positiva ARL 11/03/2022, Revisión y propuesta de ajuste de la política del SG del 25-02-2022, Solicitud documentación de Comité Paritario de Seguridad y Salud en el trabajo y Comité de convivencia Laboral 2022 DT Atlántico-15-03-2022, Cronograma Anual DME, Relación entrega de elementos de protección personal COVID 19, Informe de Inspección de Seguridad y Salud en el trabajo del 18 de marzo de 2022 D.T Tolima,  Informe de Inspección de Seguridad y Salud en el trabajo P-7 Sede Central del 09-02-2022, entre otros.</t>
  </si>
  <si>
    <t>Según las evidencias cargadas se observa la ejecución de 31 actividades y Plan de Trabajo 2022 SGSST, No se cumple con la meta de 39 actividades.</t>
  </si>
  <si>
    <t>Se observan 16 archivos, entre ellos: 2 archivos del mismo denominado "SEGUIMIENTO DEL COMITÉ DE CONVIVENCIA LABORAL", "AUSENTISMO MÉDICO - IGAC de julio, agosto y septiembre 2022". La cantidad de evidencias (15) no cumple con la meta establecida (31).</t>
  </si>
  <si>
    <t>: Se presentan 17 documentos, dentro de los cuales se observa el seguimiento realizado al desarrollo de actividades establecidas en el Plan de trabajo anual de Seguridad y Salud, al igual que algunos soportes de la ejecución de dichas actividades tales como: Seguimiento al desarrollo de comité de convivencia laboral, programación semana SST, ausentismo, entre otras… Con las evidencias suministradas se observa un avance del 92,5% de la meta establecida para el trimestre.</t>
  </si>
  <si>
    <t>Se realiza seguimiento a los 3 controles de los riesgos identificados en el proceso de Gestión de Talento Humano</t>
  </si>
  <si>
    <t>Se realiza seguimiento a dos controles de los riesgos identificados en el proceso de Gestión de Talento Humano y que tenían actividades a ejecutar durante el segundo trimestre</t>
  </si>
  <si>
    <t>Se realiza seguimiento a los cuatro controles programados a ejecutar durante el tercer trimestre, correspondientes a los dos controles del riesgo 1, un control del riesgo 3 y un control del riesgo 4</t>
  </si>
  <si>
    <t>Se realiza seguimiento a los cuatro controles programados a ejecutar durante el cuarto trimestre, correspondientes al control 2 del riesgo 1, control 1 del riesgo 2, control 1 del riesgo 3 y control 1 del riesgo 5, como se evidencia en el Planigac adjunto</t>
  </si>
  <si>
    <t>La evidencia se valida</t>
  </si>
  <si>
    <t>El documento de verificación no es congruente con la evidencia aportada</t>
  </si>
  <si>
    <t>Se evidencia PLANIGAC Gestión de Talento Humano controles de los riesgos.</t>
  </si>
  <si>
    <t>Se observó seguimiento a controles de los riesgos del proceso de Gestión de Talento Humano trimestre, sin embargo no se dacumplimiento con el producto "MIPG implementado"</t>
  </si>
  <si>
    <t>Se valida como evidencia de cumplimiento correo electrónico "Envío  PLANIGAC proceso Talento Humano Tercer trimestre 2022".</t>
  </si>
  <si>
    <t>Se observa que el proceso diligencia y realiza entrega de la herramienta PLANIGAC, en donde consigna el seguimiento a los controles de los riesgos, por lo que se evidencia el desarrollo de la actividad.</t>
  </si>
  <si>
    <t>Se revisó y actualizó el mapa de riesgos para la vigencia 2023. Se adjunta correo electrónico de envío del mismo a OAP, así como mapa de riesgos 2023 del proceso de Gestión de Talento Humano aprobado</t>
  </si>
  <si>
    <t xml:space="preserve">Se revisa ela evidencia de la actualizacion del mapa de riesgos para la vigencia 2023. </t>
  </si>
  <si>
    <t>Para el desarrollo de esta actividad el proceso presenta archivo en Excel en el que se muestra la propuesta de actualización de los riesgos inherentes a la gestión de talento humano para el 2023, y correo electrónico de fecha 29/12/2022, donde se aprueba esa propuesta. De acuerdo con lo anterior se observa el desarrollo de la actividad.</t>
  </si>
  <si>
    <t>Se actualizó el listado maestro de documentos externos, el cual se socializó con los servidores y contratistas de la Subdirección de Talento Humano, como se observa en el correo adjunto. Se remite también el archivo con el mencionado listado y correo de envío a la Oficina Asesora de Planeación</t>
  </si>
  <si>
    <t>Se revisa la evidencia de con la informacion del archivo con el mencionado listado Actualizar el listado de documentos externos del proceso y correo de envío a la Oficina Asesora de Planeación</t>
  </si>
  <si>
    <t>Se presenta correo electrónico de fecha 10/11/2022 en donde se remite a la Oficina Asesora de Planeación el listado de documentos externos asociado al proceso de Gestión del Talento Humano, así mismo se observa documento en Excel con Listado de Documentos Externos, y correo electrónico de fecha 05/12/2022, en el que se comparte y socializa este documento con el grupo de trabajo de la Subdirección de Talento Humano.</t>
  </si>
  <si>
    <t>Se actualizó el procedimiento de teletrabajo, el cual se encuentra publicado en la página web https://www.igac.gov.co/sites/igac.gov.co/files/listadomaestro/pc-sst-01_v2_modalidad_de_teletrabajo_institucional.pdf_x000D_
_x000D_
Se creó el formato de declaración de competencias comportamentales para teletrabajar_x000D_
https://forms.office.com/pages/responsepage.aspx?id=mv5J7epu5ke_Uu6ey12oB7i8QcXqgexIoqXgYwHC7jxUNkk4SjEyUlNBUE5PRjUzRUM3QjIyWVlSMC4u%20</t>
  </si>
  <si>
    <t>Se elaboró la caracterización del proceso de Gestión de Talento Humano y fue enviada el 16 de junio. Se actualizó la poítica estratégica de TH (https://www.igac.gov.co/sites/igac.gov.co/files/listadomaestro/pl-gth-01_politica_de_gestion_del_talento_humano.pdf), así como los procedimientos de capacitaciones, exámenes médicos ocupacionales, bienestar, incentivos, investigación de AT y EL, manejo de nómina. Adicional se elaboraron los documentos para desarrollo de prácticas o pasantías. Se solicitó la eliminación de 43 documentos por diferentes motivos, según se observa en la solicitud correspondiente.</t>
  </si>
  <si>
    <t>Durante el tercer trimestre se actualizaron los procedimientos "Transferencia de conocimientos entre funcionarios del Instituto", "Capacitación para funcionarios públicos". Se elaboró y aprobó el procedimiento de "Acuerdos de gestión". Se está en elaboración otros procedimientos como CETIL y provisión del empleo. Los documentos actualizados se observan en el siguiente enlace https://www.igac.gov.co/es/listado-maestro-de-documentos?shs_term_node_tid_depth=195&amp;field_tipo_de_documento_tid=All&amp;title=&amp;field_codigo_value=</t>
  </si>
  <si>
    <t>Actividad no programada para el cuarto trimestre. No obstante, se actualizaron los procedimientos de transferencia de conocimientos y gestión de incentivos institucionales</t>
  </si>
  <si>
    <t>Se valida mediante: (https://www.igac.gov.co/sites/igac.gov.co/files/listadomaestro/pl-gth-01_politica_de_gestion_del_talento_humano.pdf)</t>
  </si>
  <si>
    <t>Aunque se ha actualizado documentación de SGI, no hay meta programada para el trimestre</t>
  </si>
  <si>
    <t xml:space="preserve">Se evidencia documento Procedimiento Capacitación </t>
  </si>
  <si>
    <t>Se observó Control de Estado de Documentos a actualizar, correo de envio Caracterización del proceso de Talento Humano definitiva del 16-06-2022, Correos Actualización de Caracterización y Procedimientos entre otros.Solicitud para actualización y/o Derogración del 28 y 29-06-2022.</t>
  </si>
  <si>
    <t xml:space="preserve">Sin meta asignada para el trimestre, sin embargo, se presenta la actualización del procedimiento de Gestión De Incentivos Institucionales realizada el 12/12/2022 y el procedimiento Transferencia De Conocimientos entre Servidores Públicos y Contratistas Del IGAC el 21/12/2022. </t>
  </si>
  <si>
    <t>Se formuló la acción de mejora ACM-GTH-013, la cual se encuentra en Plannerhttps://tasks.office.com/igac.gov.co/es-ES/Home/Planner/#/plantaskboard?groupId=889c38e5-891b-408b-ab78-d441670c8ff9&amp;planId=e1ZaNi6Wf06wLPKdhKj6w2UAHAz2. También se adjunta la plantilla donde se planteó y transmitió a OAP esta propuesta de acción de mejora. Adicionalmente, se realizaron reuniones con personal de OAP para concertar un plan de mejoramiento. Se adjuntan evidencias de las reuniones y archivo en excel con el mencionado plan de mejoramiento</t>
  </si>
  <si>
    <t>Validada la evidencia</t>
  </si>
  <si>
    <t>Se valida como evidencia de cumplimiento "Acción de mejora FURAG para el subproceso de gestión de Sevguridad y Salud en el trabajo".</t>
  </si>
  <si>
    <t>Sin meta asignada en el trimestre, ni evidencias que den cuenta de la ejecución de la actividad.</t>
  </si>
  <si>
    <t>Se formularon el PAA y el PAAC 2023 correspondientes a la Subdirección de Talento Humano. Se adjuntan los mencionados planes, así como correos remisorios</t>
  </si>
  <si>
    <t>Se cumplio con la evidencia de la formulacion del PAA y el PAAC 2023 correspondientes a la Subdirección de Talento Humano</t>
  </si>
  <si>
    <t>: De acuerdo con las evidencias suministradas el proceso allega base de datos en donde presenta propuesta de las actividades a desarrollar en el plan de acción anual y  en el Plan anticorrupción y atención al ciudadano para 2023, por lo que se evidencia el desarrollo de la actividad.</t>
  </si>
  <si>
    <t>Se han llevado a cabo las actividades contempladas en el PAA y en el PAAC a cargo del proceso de Gestión de Talento Humano</t>
  </si>
  <si>
    <t>Se valida PLANIGAC.</t>
  </si>
  <si>
    <t>Se evidencia PLANIGAC Getión del Talento Humano-Actividades</t>
  </si>
  <si>
    <t>Se evidencia PLANIGAC Talento Humano.</t>
  </si>
  <si>
    <t>Se observa que el proceso diligencia y realiza entrega de la herramienta PLANIGAC, en donde consigna el seguimiento a las actividades del plan de acción y el Plan anticorrupción y atención al ciudadano, por lo que se evidencia el desarrollo de la actividad.</t>
  </si>
  <si>
    <t>Gestión Disciplinaria</t>
  </si>
  <si>
    <t>Procesos disciplinarios en curso</t>
  </si>
  <si>
    <t>Control Interno</t>
  </si>
  <si>
    <t>Proferir los actos administrativos necesarios para impulsar y adoptar decisiones de fondo en curso de los procesos de competencia de  la Oficina de Control Interno Disciplinario</t>
  </si>
  <si>
    <t xml:space="preserve">Cuadro resumen de los procesos disciplinarios en curso </t>
  </si>
  <si>
    <t>Oficina de Control Interno Disciplinario</t>
  </si>
  <si>
    <t>Porcentaje procesos disciplinarios tramitados</t>
  </si>
  <si>
    <t>Durante el primer trimestre se profirieron actos administrativos necesarios para impulsar y adoptar decisiones de fondo en curso de los procesos de competencia de la Oficina de Control Interno Disciplinario.</t>
  </si>
  <si>
    <t>Durante el segundo trimestre se profirieron 93 actos administrativos  necesarios para impulsar y adoptar decisiones de fondo en curso de los procesos de competencia de la Oficina de Control Interno Disciplinario.</t>
  </si>
  <si>
    <t>Durante el tercer trimestre se profirieron 180 actos administrativos  necesarios para impulsar y adoptar decisiones de fondo en curso de los procesos de competencia de la Oficina de Control Interno Disciplinario.</t>
  </si>
  <si>
    <t>Durante el cuarto trimestre se profirieron 105 actos administrativos  necesarios para impulsar y adoptar decisiones de fondo en curso de los procesos de competencia de la Oficina de Control Interno Disciplinario.</t>
  </si>
  <si>
    <t xml:space="preserve">Se da cumplimiento a la actividad y se observa en los arcchivos en el que incluyen los cuadros control con el número total de autos expedidos en el mes de: febrero 27, marzo 56. </t>
  </si>
  <si>
    <t>•	Con archivos en Excel de relación de 42 autos expedidos en el mes de abril, 24 del mes de mayo y 27 del mes de junio. con un total para el trimestre de 93 autos proferidos. Evidenciándose de esta forma el cumplimiento de la actividad</t>
  </si>
  <si>
    <t xml:space="preserve">Se realiza seguimiento a los autos proferidos por la Oficina evidenciándose en los archivos Excel “Reporte Autos_Planeacion” para los meses de julio, agosto, septiembre 2022  </t>
  </si>
  <si>
    <t>En ar chivo Excel en los informes de; Reporte_Autos_Planeacion OCTUBRE 22 y Reporte_Autos_Planeacion NOVIEMBRE22 se evidencia que se profirieron 105 actos administrativos  necesarios para impulsar y adoptar decisiones</t>
  </si>
  <si>
    <t>Se observa relación de expedición de 27 actos administrativos por el mes de febrero y 56 actos administrativos por el mes de marzo de 2022.</t>
  </si>
  <si>
    <t>De acuerdo con los documentos suministrados “Actos administrativos abril 2022, Actos administrativos mayo 2022, Autos_ Planeacion Junio 2022” se observa que mediante esta herramienta se realiza seguimiento a los autos proferidos por la Oficina de Control Interno Disciplinario distribuidos en el trimestre así: Abril 42, Mayo 24 y Junio 27.</t>
  </si>
  <si>
    <t>Para el cumplimiento de esta actividad se suministra por parte del proceso el reporte, donde se observa que para el tercer trimestre del año 2022 se han proferido 180 actos administrativos así: julio (43 actos), agosto (92 actos) y septiembre (45 actos),  realizando su seguimiento por medio de la herramienta “Reporte Autos Planeación”.</t>
  </si>
  <si>
    <t>Se validan dos reportes Auto planeación con 105 procesos para impulsar y adoptar decisiones de fondo en curso de los procesos de competencia de la Oficina de Control Interno Disciplinario.</t>
  </si>
  <si>
    <t>Practicar las pruebas y diligencias ordenadas en curso de los procesos de competencia de la Oficina de Control Interno Disciplinario</t>
  </si>
  <si>
    <t>Cuadro resumen de pruebas practicadas, según el expediente</t>
  </si>
  <si>
    <t>Durante el primer trimestre se practicaron las pruebas y diligencias ordenadas en curso de los procesos de competencia de la Oficina de Control Interno Disciplinario</t>
  </si>
  <si>
    <t>Durante el segundo trimestre se practicaron las pruebas y diligencias ordenadas en curso de los procesos de competencia de la Oficina de Control Interno Disciplinario, se generaon 358 comunicaciones Externas despachadas.</t>
  </si>
  <si>
    <t>Durante el tercer trimestre se practicaron las pruebas y diligencias ordenadas en curso de los procesos de competencia de la Oficina de Control Interno Disciplinario, se generaon 390 comunicaciones Externas despachadas.</t>
  </si>
  <si>
    <t>Durante el cuarto trimestre se practicaron las pruebas y diligencias ordenadas en curso de los procesos de competencia de la Oficina de Control Interno Disciplinario, se generaon 188 comunicaciones Externas despachadas.</t>
  </si>
  <si>
    <t>Se comprueba realización de la actividad con el Reporte Correspondencia Externa e Interna Enviada, con 348 tramites en el mes de enero, 83 en el mes febreo, archivo cuadro - Pruebas  y diligencias en el mes de enero febrero y marzo 167. como se puede comprobar en libro excel.</t>
  </si>
  <si>
    <t xml:space="preserve">Se evidencia la implemenacion de la actividad con:_x000D_
•	Se observa reporte consolidado de correspondencia con la siguiente información:_x000D_
-	Interna, abril 47, mayo 47, junio 42. _x000D_
-	Externa despachada-EE, abril 100, mayo 120, junio 138. _x000D_
-	Externa Recibida -ER , abril 11, mayo 15 y junio.19  para un total de 1137 radicados Reporte 	de correspondencia externa e interna enviada del 6/1/2022 al 6/29/2022_x000D_
•	Pruebas documentales SIGAC con fecha 2022-04-01 a 2022-04-30_x000D_
</t>
  </si>
  <si>
    <t>Se observa Reporte Correspondencia Externa y Interna para los meses de julio, agosto y septiembre 2022 donde se evidencia que  se generaron 390 comunicaciones Externas s despachadas</t>
  </si>
  <si>
    <t xml:space="preserve">Con archivo Excel - Reporte Correspondencia Externa e Interna Enviada se observa la generación de 188 de comunicaciones Externas despachadas en el periodo evidenciándose el cumplimiento de la actividad. </t>
  </si>
  <si>
    <t xml:space="preserve">Se observa relación de  pruebas internas y externas en total 431 expedidas en el mes de Enero y Febrero de 2022. </t>
  </si>
  <si>
    <t>De acuerdo con los documentos suministrados “Evidencia correspondencia y Pruebas documentales” se observa que desde la Oficina de Control Interno Disciplinario se ha realizado la gestión correspondiente para practicar y notificar las pruebas en curso de los procesos de su competencia.</t>
  </si>
  <si>
    <t>De acuerdo con los documentos suministrados “Reporte correspondencia externa e Interna enviada” para el tercer trimestre del año 2022, se observa que desde la Oficina de Control Interno Disciplinario se ha realizado la gestión correspondiente para practicar y notificar las pruebas en curso de los procesos de su competencia.</t>
  </si>
  <si>
    <t>Se valida el último trimestre con Reporte Correspondencia Externa y Interna Enviada</t>
  </si>
  <si>
    <t>Sensibilizaciones y socializaciones a servidores públicos y contratistas del IGAC sobre normatividad disciplinaria vigente y Código de Integridad</t>
  </si>
  <si>
    <t>Sensibilizar y socializar a servidores públicos y contratistas vinculados al IGAC sobre el contenido y alcance de la normatividad disciplinaria vigente.</t>
  </si>
  <si>
    <t xml:space="preserve">Registros de asistencia, convocatoria a reunión y/o correos electrónicos enviados con información sobre normatividad disciplinaria vigente y el Código de Integridad </t>
  </si>
  <si>
    <t>Actividades de socialización y sensibilización</t>
  </si>
  <si>
    <t>Durante el primer trimestre se llevaron a cabo dos jornadas de socialización al interior de la Oficina sobre el contenido y alcance de la normatividad disciplinaria vigente</t>
  </si>
  <si>
    <t>Durante el segundo trimestre se llevaron a cabo dos jornada de socialización al interior de la Oficina sobre el contenido y alcance de la normatividad disciplinaria vigente y el impacto de la Ley 2213 de 2022, adicionalmente se realizó el curso del Nuevo Régimen de Contol Disciplinario a cargo de esta Oficina y la Subdirección de Talento Humano</t>
  </si>
  <si>
    <t>Durante el tercer trimestre se llevaron a cabo dos jornada de socialización al interior de la Oficina sobre el contenido y alcance de la normatividad disciplinaria vigente y el impacto de la Ley 2213 de 2022, adicionalmente se realizó el curso del Nuevo Régimen de Contol Disciplinario a cargo de esta Oficina.</t>
  </si>
  <si>
    <t>Durante el cuarto trimestre se realizaron 3 piezas comunicativas enviada a todos los servidores y contratistas de la entidad IGAC sobre el contenido y alcance de la normatividad disciplinaria vigente.</t>
  </si>
  <si>
    <t>Se observan documentos de verificación: Registro de asistencia a mesa de trabajo del 21 de febrero 2022, y convocatoria hevha el 28 de marzo para reunion de seguimiento gestion disciplinaria entrada en vigencia el nuevo codigo general disciplinario a realizarse el jueves 31 de marzo de 2022, a las 2:00 p.m</t>
  </si>
  <si>
    <t xml:space="preserve">Se observa evidencia en cumplimiento de la actividad de capacitación como: _x000D_
-	Curso Nuevo Régimen de Control Disciplinario Formato 2022de asistencia de la Universidad Nacional con sesiones; del 18/04/2022, 19/04/2022, 20/04/2022, 21/04/2022, 22/04/2022, 25/04/ _x000D_
-	Mesa de trabajo revisión Técnica Procedimiento control Disciplinaria 29 de abril y Mesa de trabajo revisión Técnica Procedimiento control Disciplinaria /2022, 24 de junio_x000D_
</t>
  </si>
  <si>
    <t>Se evidencia con registro de asistencia del 7 de julio(  -Taller  sensibilización normatividad disciplinaria vigente y el impacto de la Ley 2213) , 23 de agosto ( Socialización temas de auditoria- seguimiento procesos disciplinarios,  7 de septiembre (Actualización Normatividad Disciplinaria – apoyo secretarial- notificaciones)</t>
  </si>
  <si>
    <t>Con 3 piezas comunicativas sobre el contenido y alcance de la normatividad disciplinaria vigente. Del 17, 22 y 28 de noviembre se comprueba el cumplimiento de la actividad.</t>
  </si>
  <si>
    <t>Se bserva evidencia de capacitación al interior del proceso acerca de la normativa disciplinaria vigente, para el primer trimestre 2022.</t>
  </si>
  <si>
    <t>De acuerdo con los documentos suministrados “Abril. Curso Nuevo Código Gral Disciplinario, Reu Mayo 2022, Reu Junio 2022- Impacto ley 22113 de 2022” se observa registro de asistencia a curso con la Universidad Nacional y mesas de trabajo en los meses de mayo y junio para revisar el proceso disciplinario de acuerdo con la ley 1952/2019 reformada por la ley 2094 de 2021.</t>
  </si>
  <si>
    <t xml:space="preserve">Se suministraron listados de asistencia de reuniones realizadas para el tercer trimestre del año 2022 así: a) “Taller sensibilización normatividad disciplinaria vigente (Ley 1952/19, Res. Ley 2094/21” realizada el día 21 de julio y contó con la participación de 9 funcionarios y/o contratistas. b) “Socialización temas auditoría – seguimiento procesos disciplinarios en curso”, realizada el 23 de agosto y contó con la participación de 10 funcionarios y/o contratistas.  c) “Actualización normativa disciplinario – Apoyo secretarial – notificación”, realizada el día 07 de septiembre y asistieron 5 personas.  De acuerdo a lo anterior se avala el cumplimiento a la actividad.  </t>
  </si>
  <si>
    <t>Se evidencia 3 piezas comunicativas con normatividad  disciplinaria vigente.</t>
  </si>
  <si>
    <t>Durante el primer trimestre se realizaron el seguimiento a los controles de los riesgos del proceso.</t>
  </si>
  <si>
    <t>Durante el segundo trimestre se realizaron el seguimiento a los controles de los riesgos del proceso.</t>
  </si>
  <si>
    <t>Durante el tercer trimestre se realizaron el seguimiento a los controles de los riesgos del proceso.</t>
  </si>
  <si>
    <t>Durante el cuarto trimestre se realizaron el seguimiento a los controles de los riesgos del proceso.</t>
  </si>
  <si>
    <t>Teniendo en cuenta la Herramienta Planigac y el reporte extraido de esta herramienta se observa el seguimiento a los riesgos dando cumplimiento a la actividad de seguimiento.</t>
  </si>
  <si>
    <t>Teniendo en cuenta  Planigac y pantallazo del reporte herramienta se observa el seguimiento a los riesgos dando cumplimiento a la actividad de seguimiento.</t>
  </si>
  <si>
    <t>Con archivo Excel Seguimiento Riesgo IV Trimestre se observa el seguimiento a los riesgos dando cumplimiento a la actividad</t>
  </si>
  <si>
    <t>Se observa relación a las evidencias al seguimiento de los controles de riesgos del proceso, por el primer trimestre 2022</t>
  </si>
  <si>
    <t>De acuerdo con los soportes suministrados “Reporte Riesgos” se presenta Informe De Avance Riesgos 2022 Del Proceso: Gestión Disciplinaria, dando cumplimiento a la actividad y producto pactado</t>
  </si>
  <si>
    <t xml:space="preserve">De acuerdo con los soportes suministrados “Reporte Riesgos III trimestre” se observa seguimiento a los riesgos del proceso, dado lo anterior se avala el cumplimiento para la actividad correspondiente al tercer trimestre del año 2022.  </t>
  </si>
  <si>
    <t>Se valida reporte de Seguimiento  a los riesgos cuarto trimestre 2022.</t>
  </si>
  <si>
    <t>Esta actividad esta planteada para el cuarto trimestre del año</t>
  </si>
  <si>
    <t>Durante el cuarto trimestre se realizó reuniones con la OAP para la actualización del mapa de riesgos 2023</t>
  </si>
  <si>
    <t>Actividad planteada para el cuarto trimestre del año</t>
  </si>
  <si>
    <t>Actividad programada para el cuarto trimestre del año</t>
  </si>
  <si>
    <t>Se actualizo el mapa de riesgos 2023, se evidencia cumplimiento de la actividad con archivo Excel   Mapa_riesgos 2023_Gestión Disciplinaria Final</t>
  </si>
  <si>
    <t>No hay actividad para el primer trimestre 2022</t>
  </si>
  <si>
    <t>Sin meta asignada paraa este trimestre.</t>
  </si>
  <si>
    <t>Esta actividad tiene fecha de cumplimiento para el IV trimestre del año, por lo que para este periodo evaluado “tercer trimestre” no existe meta programada.</t>
  </si>
  <si>
    <t>Se valida Mapa de Riesgos 2023.</t>
  </si>
  <si>
    <t>La actividad se desarrollo durante el cuarto trimestre</t>
  </si>
  <si>
    <t xml:space="preserve"> Actividad esta planteada para el cuarto trimestre del año</t>
  </si>
  <si>
    <t xml:space="preserve">Se realizó la actualización del listado de documentos externos evidenciándose en correo electrónico del 19/10/2022 y archivo cargado desde el proceso en drive establecido para tal fin. </t>
  </si>
  <si>
    <t>No hay asignación de la meta para el primer trimestre 2022</t>
  </si>
  <si>
    <t>Se observa que esta actividad se encuentra programada para dar cumplimiento en el IV trimestre del año 2022, por lo que para el periodo evaluado “tercer trimestre”, no se tiene meta asignada.</t>
  </si>
  <si>
    <t xml:space="preserve">Se evidencia correo electróinico del 19 de octubre de 2023 en el cual va anexo el enlace de los documentos externos del proceso. </t>
  </si>
  <si>
    <t>El proceso durante el primer trimestre no se actualizó ningún documento, El proceso actualizará los 6 documentos pendientes en el segundo trimestre https://www.igac.gov.co/es/listado-maestro-de-documentos?shs_term_node_tid_depth=202&amp;field_tipo_de_documento_tid=All&amp;title=&amp;field_codigo_value=</t>
  </si>
  <si>
    <t>El proceso durante el segundo trimestre actualizó toda su documentación.  https://www.igac.gov.co/es/listado-maestro-de-documentos?shs_term_node_tid_depth=202&amp;field_tipo_de_documento_tid=All&amp;title=&amp;field_codigo_value=</t>
  </si>
  <si>
    <t>Esta actividad se dio cumplimento en los anteriores trimestres</t>
  </si>
  <si>
    <t>No es posible comprobar avance en la actualización para el primer trimestre.</t>
  </si>
  <si>
    <t xml:space="preserve">Se observa que  la documentación publicada se encuentra actualizada en el Link;  https://www.igac.gov.co/es/listado-maestro-de-documentos?shs_term_node_tid_depth=202&amp;field_tipo_de_documento_tid=All&amp;title=&amp;field_codigo_value=_x000D_
_x000D_
</t>
  </si>
  <si>
    <t>Actividad programada en el primer semestre.</t>
  </si>
  <si>
    <t>No se observa evidencia para la actividad No. 8</t>
  </si>
  <si>
    <t>De acuerdo con el listado maestro de documentos del Instituto se observa que el procedimiento de Gestión Disciplinaria- Proceso Ordinario se actualizó el pasado 29/06/2022 junto con 5 formatos asociados.</t>
  </si>
  <si>
    <t xml:space="preserve">Se evidencia que esta actividad se cumplió al 100% en el primer semestre del año 2022, por lo que para el tercer y cuarto trimestre del año no hay meta programada. </t>
  </si>
  <si>
    <t>Esta actividad esta planteada para el tercer trimestre del año</t>
  </si>
  <si>
    <t xml:space="preserve">Durante el tercer trimestre se realizó reunión con la Oficina Asesora de Planeación quien indicó que el FURAG no cuenta con preguntas de competencia del proceso de Gestión Disciplinaria </t>
  </si>
  <si>
    <t>Esta actividad se dio cumplimento en el  anterior trimestre</t>
  </si>
  <si>
    <t>Actividad  planteada para el tercer trimestre del año</t>
  </si>
  <si>
    <t>Con registro de asistencia del 21 de Agosto se evidencia reunión que para el proceso no se generara ningún plan de mejora ya que en los resultados del FURAG 2021 no tiene preguntas a responder bajo su responsabilidad</t>
  </si>
  <si>
    <t>Actividad programada en el tercer trimestre.</t>
  </si>
  <si>
    <t>Actividad sin meta para el primer trimestre 2022</t>
  </si>
  <si>
    <t xml:space="preserve">Se evidencia el registro de asistencia del 21 de agosto de 2022, donde la Oficina Asesora de Planeación socializa a la Oficina de Control Interno Disciplinario que NO presenta ninguna acción de mejora de acuerdo a los resultados de la matriz FURAG 2021, ya que no tienen ninguna pregunta asignada para responder.  </t>
  </si>
  <si>
    <t>Durante el primer trimestre se realizaron las actividades contempladas en el PAA y en el PAAC a cargo del proceso</t>
  </si>
  <si>
    <t>Durante el segundo trimestre se realizaron las actividades contempladas en el PAA y en el PAAC a cargo del proceso</t>
  </si>
  <si>
    <t>Durante el tercer trimestre se realizaron las actividades contempladas en el PAA y en el PAAC a cargo del proceso</t>
  </si>
  <si>
    <t>Durante el cuarto trimestre se realizaron las actividades contempladas en el PAA y en el PAAC a cargo del proceso</t>
  </si>
  <si>
    <t xml:space="preserve">Teniendo en cuenta la Herramienta Planigac se observa la realización de actividades contempladas en  PAA.  </t>
  </si>
  <si>
    <t xml:space="preserve">Con pantallazo de Planigac - Informe de avance plan de acción anual 2022 del proceso: gestión disciplinaria, se puede concluir la realización de las actividades programadas </t>
  </si>
  <si>
    <t>Con Reporte PAA y PAAC III Trimestre se observa Realización de las las actividades contempladas en el PAA y en el PAAC a cargo del proceso cumpliendo con la actividad</t>
  </si>
  <si>
    <t xml:space="preserve">Con archivo Excel “Seguimiento PAA y PAAC IV Trimestre  _x000D_
Durante el cuarto trimestre” se evidencia la realización de las actividades programadas para el periodo _x000D_
</t>
  </si>
  <si>
    <t>Se observan soportes a las actividades propuestas tales como informe de avance plan de acción 2022</t>
  </si>
  <si>
    <t>De acuerdo con las evidencias suministradas “Reporte PAA y PAAC” se observa que se han realizado las actividades suscritas en el Plan de acción y en el Plan Anticorrupción y atención al ciudadano a cargo del proceso.</t>
  </si>
  <si>
    <t xml:space="preserve">Se soporta la herramienta de PLANIGAC, donde se observa el cumplimiento por parte de la oficina, de las actividades correspondientes a los seguimientos de Plan Anual de Acción y Plan de Anticorrupción y Atención al Ciudadano.  </t>
  </si>
  <si>
    <t>Validada la actividad en Planigac</t>
  </si>
  <si>
    <t>Durante el cuarto trimestre se realizó reuniones con la OAP para la formulación del PAA y PAAC 2023</t>
  </si>
  <si>
    <t>Con correo electrónico del 29/11/2022 y Asunto “Remisión Plan de Acción Anual, Plan Anticorrupción y de Atención al Ciudadano y Matriz de Riesgo 2023” se da cumplimiento a la actividad programada.</t>
  </si>
  <si>
    <t>Actividad sin prodcto contemplada para el primer trimestre 2022</t>
  </si>
  <si>
    <t xml:space="preserve">Se observa que esta actividad se debe cumplir en el IV trimestre del año,  por lo tanto, para este periodo evaluado “tercer trimestre”, no se programó meta.  </t>
  </si>
  <si>
    <t xml:space="preserve">Mediante correo electrónico del 29 de noviembre del 2022, se valida la formulación del Plan de acción y plan atnticorrupción. </t>
  </si>
  <si>
    <t>Gestión Documental</t>
  </si>
  <si>
    <t>Gestión de Archivo</t>
  </si>
  <si>
    <t>Acervo documental organizado </t>
  </si>
  <si>
    <t>Gestión documental</t>
  </si>
  <si>
    <t xml:space="preserve">Realizar la intervención documental a 60 metros lineales </t>
  </si>
  <si>
    <t>Relación de intervención documental</t>
  </si>
  <si>
    <t>Metros lineales del acervo documental organizado</t>
  </si>
  <si>
    <t>Durante el primer trimestre se realizó la intervención documental a 14 metros lineales</t>
  </si>
  <si>
    <t>Durante el segundo trimestre se realizó la intervención documental a 12.5  metros lineales se suma los 14 metros lineales adelantados en el primer trimestre</t>
  </si>
  <si>
    <t>Durante el tercer trimestre se realizó la intervención documental a 45  metros lineales</t>
  </si>
  <si>
    <t>Durante el cuarto trimestre se realizó la intervención documental a 32 metros lineales</t>
  </si>
  <si>
    <t xml:space="preserve">A pesar de que no se tiene meta programada pra el primer trimestre con registro en elarchivo  INVENTARIO ÚNICO DOCUMENTAL reportan avance._x000D_
</t>
  </si>
  <si>
    <t>Con el diligenciamiento en el formato INVENTARIO ÚNICO DOCUMENTAL -GESTIÓN DOCUMENTAL código FO-GDO-PC01-02 se observan los inventarios únicos de archivo central del mes de abril, mayo y junio. Se evidencia el cumplimiento de la actividad</t>
  </si>
  <si>
    <t>Se observa Archivos Excel _ “Intervención para los meses de julio, agosto, septiembre 2022” con INVENTARIO ÚNICO DOCUMENTAL”. Se evidencia el cumplimiento de la actividad</t>
  </si>
  <si>
    <t>Se observan tres archivos del del formato INVENTARIO ÚNICO DOCUMENTAL -GESTIÓN DOCUMENTAL código FO-GDO-PC01-02 diligenciados con información de los meses de octubre, noviembre y  diciembre.cumpliendo con la meta programada para el trimestre y con un consolidado de 91 metros lineales en el año.</t>
  </si>
  <si>
    <t>No tiene meta programada para el primer trimestre 2022</t>
  </si>
  <si>
    <t xml:space="preserve">Se observa el diligenciamiento del formato INVENTARIO ÚNICO DOCUMENTAL -GESTIÓN DOCUMENTAL código FO-GDO-PC01-02 del archivo central de los meses de abril, mayo y junio. </t>
  </si>
  <si>
    <t xml:space="preserve">Se validan 3 archivos "Intervención mes julio, agosto y septiembre", en estos se observa diligenciamiento del formato INVENTARIO ÚNICO DOCUMENTAL -GESTIÓN DOCUMENTAL código FO-GDO-PC01-02. </t>
  </si>
  <si>
    <t xml:space="preserve">Una vez revisadas las evidencias se observa INVENTARIO ÚNICO DOCUMENTAL -GESTIÓN DOCUMENTAL código FO-GDO-PC01-02 intervención para los meses octubre, noviembre y diciembre 2022. Concepto favorable.  </t>
  </si>
  <si>
    <t>Plan Institucional de Archivos de la Entidad -PINAR</t>
  </si>
  <si>
    <t>Levantar el inventario documental de los 60 metros lineales intervenidos</t>
  </si>
  <si>
    <t xml:space="preserve">Inventario Único Documental Actualizado </t>
  </si>
  <si>
    <t>Durante el primer trimestre se levantó el inventario documental de 14 metros lineales intervenidos</t>
  </si>
  <si>
    <t>Durante el tercer trimestre se levantó el inventario documental de 45 metros lineales intervenidos</t>
  </si>
  <si>
    <t>Durante el cuarto trimestre se levantó el inventario documental de 32 metros lineales intervenidos</t>
  </si>
  <si>
    <t xml:space="preserve">A pesar de que no se tiene meta programada para el primer trimestre, se registra en e larchivo  INVENTARIO ÚNICO DOCUMENTAL reportan avance._x000D_
</t>
  </si>
  <si>
    <t xml:space="preserve">Se evidencia la implementación de la actividad con:_x000D_
Con los el diligenciamiento del  formato  Únicos Documental código FO-GDO-PC01-02 se observan los inventarios únicos de archivo central del mes de abril, mayo y junio. _x000D_
</t>
  </si>
  <si>
    <t>diciembre.cumpliendo con la meta programada para el trimestre y con un consolidado de 91 metros lineales en el año.</t>
  </si>
  <si>
    <t>Actividad sin meta definida para el primer trimestre 2022.</t>
  </si>
  <si>
    <t xml:space="preserve">Una vez revisadas las evidencias se observa levantamiento INVENTARIO ÚNICO DOCUMENTAL -GESTIÓN DOCUMENTAL código FO-GDO-PC01-02 intervención para los meses octubre, noviembre y diciembre 2022. Concepto favorable.  </t>
  </si>
  <si>
    <t>Realizar seguimiento a la implementación del proceso de gestión documental de la entidad en temas relacionados a la gestión de archivos</t>
  </si>
  <si>
    <t>Actas de reuniones, y sensibilizaciones</t>
  </si>
  <si>
    <t>Reuniones o sensibilizaciones realizadas</t>
  </si>
  <si>
    <t>Durante el primer trimestre se realizó el seguimiento a la implementación del proceso de gestión documental de la entidad en temas relacionados a la gestión de archivos</t>
  </si>
  <si>
    <t>Durante el segundo trimestre se realizó el seguimiento a la implementación del proceso de gestión documental de la entidad en temas relacionados a la gestión de archivos</t>
  </si>
  <si>
    <t>Durante el tercer trimestre se realizó el seguimiento a la implementación del proceso de gestión documental de la entidad en temas relacionados a la gestión de archivos</t>
  </si>
  <si>
    <t>Durante el cuarto trimestre se realizó el seguimiento a la implementación del proceso de gestión documental de la entidad en temas relacionados a la gestión de archivos</t>
  </si>
  <si>
    <t>Con el Registro de asistencia de capacitación del 31 de marzo en la Territorial Pasto, Registro de asistencia de seguimiento a la aplicación de las TRD en tesoreria y con correos de acompañamiento y seguimiento, dan cumplimiento a la implementación de la actividad.</t>
  </si>
  <si>
    <t>observa evidencia en libro excel  “seguimiento PGD.” Se comprueba seguimiento en los temas relacionados a la gestión de archivos efectuadas en el semestre.</t>
  </si>
  <si>
    <t>Con libro Excel “seguimiento PGD.” Hojas (Transferencias Nivel Central, Seguimiento Dt, Intervención física, Comunicaciones, GLPI, Préstamo) Se comprueba seguimiento en los temas relacionados a la gestión de archivos efectuadas en el trimestre.</t>
  </si>
  <si>
    <t>Con el archivo Excel de SEGUIMIENTO PGD - TABLERO DE CONTROL se comprueba la implementación de la actividad en el proceso de gestión documental de la entidad en temas relacionados a la gestión de archivos</t>
  </si>
  <si>
    <t>Se observa evidencia de capacitación campaña verbal y no verbal y protocolos de atención.</t>
  </si>
  <si>
    <t>Se observa  cronograma de actividades al “seguimiento PGD.” donde se registra las fechas de los seguimientos tanto como a nivel central y a las Direcciones Territoriales. Nota: es importante adjuntar los registros de asistencia o actas de las reuniones.</t>
  </si>
  <si>
    <t>Se valida documento en excel denominado "Seguimiento PGD", en el que se observa entre otros: "Seguimiento actividades PGD", "transferencias documentales", "Tablero de visualización del programa de gestión documental".En este se comprueba el debido seguimiento.</t>
  </si>
  <si>
    <t xml:space="preserve">Una vez revisadas las evidencias se observa matriz seguimiento a la implementación del proceso de gestión documental de la entidad en temas relacionados a la gestión de archivos. Sin embargo, no se observan Actas de reuniones, y sensibilizaciones. Concepto no favorable.  _x000D_
</t>
  </si>
  <si>
    <t>Programar, acompañar y verificar las transferencias documentales primarias de las oficinas productoras de la Sede Central</t>
  </si>
  <si>
    <t>Actas de Transferencia
Registros de acompañamiento
técnico
Archivos transferidos técnicamente
organizados
Inventario Único Documental</t>
  </si>
  <si>
    <t>Ejecución del cronograma de transferencia</t>
  </si>
  <si>
    <t>Se remiten las evidencias respecto de la Circular enviada a las Direcciones Territoriales para el Proceso de Transferencias Documentales de las Historias Laborales que por tiempos de Retencion ya deben ser parte del Archivo Central. De igual manera se remiten las evidencias de Correos Electronicos remitidos a las Oficinas Productoras del Nivel Central para realizar las Transferencias Documentales de aquellos expedientes que por tiempos de Retencion ya cumplio su tiempos de permanenecia en los Archivos de Gestion.  Se cargo evidencia del Acta de Transferencia Documentalde las 182 cajas remitidas desde el  GIT de Gestion Contractual</t>
  </si>
  <si>
    <t xml:space="preserve">Durante el segundo trimestre se adjuntan 6 actas de transferencias </t>
  </si>
  <si>
    <t xml:space="preserve">Durante el tercer trimestre se acompaño y verifico las transferencias de 6 oficinas productoras </t>
  </si>
  <si>
    <t xml:space="preserve">Durante el cuarto trimestre se acompaño y verifico las transferencias de 6 oficinas productoras </t>
  </si>
  <si>
    <t>Con registros como los oficios enviados a las territoriales Bolívar, Boyacá, Caldas, Caquetá, Cauca, Cesar y Córdoba el 03-02-2022, con el asunto Centralización Expedientes de Historias Laborales para exfuncionarios de la    Entidad. Correos electrónicos con programación de Acompañamiento circular transferencias historias laborales inactivas a la territorial Bolívar, Caldas, Cesar, Guajira, Meta y Quindío entre otros. Se demuestra la implementación de la actividad.</t>
  </si>
  <si>
    <t xml:space="preserve">Se puede comprobar la implementación de la actividad con acta de transferencia documental de: _x000D_
Valledupar 05/04/2022_x000D_
Dirección Territorial Nariño — Oficina Jurídica Abril 26 de 2022_x000D_
Dirección de Tecnologías de la Información y Comunicaciones2022/05/13_x000D_
Oficina Asesora Jurídica 2022-04-25_x000D_
Oficina de control Interno 2022-06 -01 y 2022-03-30_x000D_
Subdirección Administrativas y Financiera 2022-04-01._x000D_
_x000D_
</t>
  </si>
  <si>
    <t>Con registros de trasferencia documental: Avalúos, Nomina Talento humano (nomina), Control Terrestre y Clasificación de campo, Geodesia, jurídica Planeación (desarrollo Organizacional) Se evidencias el cumplimiento de la actividad</t>
  </si>
  <si>
    <t xml:space="preserve"> Se comprueba que durante el cuarto trimestre se acompañó y verifico las transferencias de; la Subdirección administrativa y financiera Talento humano, Regulación y Habilitación, gestión jurídica, contractual y tesorería.</t>
  </si>
  <si>
    <t>Actividad sin soporte.</t>
  </si>
  <si>
    <t>Se evidencias Actas de transferencias documentales para el segundo trimestre de la subdirección administrativa y financiera, oficina de control interno, dirección tecnológica de la información, oficina asesora de jurídica, dirección territorial Nariño y dirección territorial cesar.</t>
  </si>
  <si>
    <t>Se valida su cumplimiento con "trasferencia documental: Avalúos, Nomina Talento humano (nomina), Control Terrestre y Clasificación de campo, Geodesia, jurídica Planeación (desarrollo Organizacional.</t>
  </si>
  <si>
    <t xml:space="preserve">Una vez revisadas las evidencias se observa archivos PDF donde se programa, acompaña y verifica las transferencias documentales primarias de las oficinas productoras de la Sede Central entre octubre y diciembre 2022. Concepto favorable.  </t>
  </si>
  <si>
    <t>Instrumentos archivísticos y de gestión de la información pública actualizados</t>
  </si>
  <si>
    <t>Seguimiento a la convalidación de las Tablas de Retención Documental (TRD) presentadas al AGN (Estructura Orgánica Vigencia 2020)</t>
  </si>
  <si>
    <t>Remisión de las TRD al AGN
Evidencias Mesas de trabajo comité evaluador de  AGN
Remisión de TRD ajustadas
Recepción certificación de convalidación</t>
  </si>
  <si>
    <t xml:space="preserve">Número de actividades ejecutadas para la convalidación de las TDR (estructura 2020) </t>
  </si>
  <si>
    <t>Durante el primer trimestre se ajustó Propuesta de TRD y se realizó Mesa de Trabajo con Evaluadora del AGN para la revisión de los soportes remitidos</t>
  </si>
  <si>
    <t>Durante el segundo trimestre se aprobaron las TRD por parte del AGN, se adjunta citación de reunión pero en el tercer trimestre se adjuntará el acta de aprobación la cual no ha sido remitida por la AGN</t>
  </si>
  <si>
    <t>El 2 de septiembre se remitío las tablas de retención al Archivo General de la Nación  solicitando el Certificado de Convalidación en inscripción en el Registro Único de Series Documentales –RUDS.</t>
  </si>
  <si>
    <t>Acrtividad desarrollada en los trimestres anteriores</t>
  </si>
  <si>
    <t>Con registro de asistencia del 18 de marzo 2022, acta de mesa de trabajo del 14 de febrerode 2022,  acta  de reunión para revisión  y  retroalimentación  de  los  ajustes  remitidos  18 de marzode 2022 yb presentación de Tablas de retencion documental del Instituto Geografico agiustin Codazzi del 22 de febrero/2022 se evidencia el seguimiento a Seguimiento a la convalidación de las Tablas de Retención Documental (TRD).</t>
  </si>
  <si>
    <t>Con registros entre otros: Acta de reunión del Archivo General de la nación del 2 de mayo y del 13 de junio, Documento para revisión de ajustes, Resumen sustentación Tablas de Retención Documental–TRD Comité Evaluador de Documentos, 13 de junio, Archivo Excel COMPARATIVO TRD IGAC  V.3_V.4_V.5 final. Cuadro Resumen de las Tablas de Retención Documental del Instituto Geográfico Agustín Codazzi -IGAC. Se evidencia la implementación de la actividad</t>
  </si>
  <si>
    <t>Con oficio del Fecha: 02-09 -2022 dirigido al Archivo General de la nación - sede principal- subdirección de política y normativa archivística con ASUNTO: Entrega Oficial de las Tablas de Retención Documental del IGAC para Certificado de Convalidación en inscripción en el Registro Único de Series Documentales y archivo RUDS.TABLA DE RETENCIÓN DOCUMENTAL. Se evidencia Gestión en busca del certificado de convalidación y su inscripción en el Registro Único de Series Documentales –RUDS.</t>
  </si>
  <si>
    <t>Actividad ejecutada en primer semestre</t>
  </si>
  <si>
    <t xml:space="preserve">Se observa evidencia de actividades de trasferencia del conocimiento, actas de reuniones. </t>
  </si>
  <si>
    <t xml:space="preserve">Con registros entre otros: Acta de reunión del Archivo General de la nación del 2 de mayo y del 13 de junio, Documento para revisión de ajustes, contestación por parte del archivo general de la república: Resumen sustentación Tablas de Retención Documental–TRD Comité Evaluador de Documentos del 13 de junio, Archivo Excel COMPARATIVO TRD IGAC  V.3_V.4_V.5 final. Cuadro Resumen de la elaboración de las Tablas de Retención Documental del Instituto Geográfico Agustín Codazzi -IGAC. </t>
  </si>
  <si>
    <t xml:space="preserve">Actividad ejecutada en primer semestre - Sin meta asociada en el periodo. </t>
  </si>
  <si>
    <t>Identificar la producción documental de la Entidad de conformidad con el proceso de Modernización del año 2021, gestionando la actualización de las Tablas de Retención Documental - TRD</t>
  </si>
  <si>
    <t xml:space="preserve">Encuestas de  levantamiento de la información
Actas de Reunión 
Cuadro de Clasificación Documental 
Tablas de Retención Documental </t>
  </si>
  <si>
    <t>Porcentaje de  avance del levantamiento de las TDR (modernización)</t>
  </si>
  <si>
    <t xml:space="preserve">Durante el primer trimestre se remitió Propuesta de TRD  a las Oficinas Productoras del Nivel Central mediante correo electrónico con respectivo cronograma de entrevista </t>
  </si>
  <si>
    <t>Durante el segundo trimestre se remitió encuesta a Oficinas Productoras del Nivel Central</t>
  </si>
  <si>
    <t>Durante el tercer trimestre se ralizaron reuniones con las Oficinas Productoras del Nivel Central</t>
  </si>
  <si>
    <t>Durante el cuarto trimestre se ralizaron reuniones con las Oficinas Productoras del Nivel Central</t>
  </si>
  <si>
    <t>Con Cronograma de Entrevistas virtuales con las Unidades administrativas del Instituto para Estudio de la Producción documental y las Tablas de Retención Documental se comprueba la realizción de la actividad.</t>
  </si>
  <si>
    <t>Se observa el cumplimento de la actividad a través entre otras evidencias como: correo electrónico del5 de abril, en el que se envía  el Proyecto de TRD apara la Oficina Asesora de Comunicaciones, Archivo Excel cuadro de clasificación documental-  propuesta CCD IGAC V6, Seguimiento Proceso De Actualización TRD IGAC V.6  Marzo A Junio 2022</t>
  </si>
  <si>
    <t xml:space="preserve"> Se evidencia que en el tercer trimestre se realizaron actividades comprobables con registro de asistencia, correos electrónicos, tablas de retención. entre otras.</t>
  </si>
  <si>
    <t xml:space="preserve">Se realizaron actividades comprobables que Identifican la producción documental de la entidad como Acta 001 -2005 – 2010  -2016 -CIA- TRD V2. V3. V4 Acuerdo 024 1999 AGN ARCHIVO EXCEL TRD IGAC V.6, CUADRO DE CLASIFICACION DOCUMENTAL VERSIÓN DE LA TRD: 6.0 PRESENTACION TRD IGAC V 6_ CIGD formato nuevo de diciembre de 2022. entre otras._x000D_
</t>
  </si>
  <si>
    <t>Se observa evidencia de informes de PQRSD de vigencias presentes y anteriores.</t>
  </si>
  <si>
    <t>Se evidencia encuesta estudio para elaboración y/o Actualización de las TABLAS DE RETENCIÓN DOCUMENTAL de la oficina asesora de comunicaciones y la oficina asesora de planeación.</t>
  </si>
  <si>
    <t>Se valida cumplimiento con las evidencias recibidas en el tercer trimestre con registro de asistencia, correos electrónicos, tablas de retención. entre otras.</t>
  </si>
  <si>
    <t xml:space="preserve">Una vez revisadas las evidencias se observa archivos mediante los que se identificaron la producción documental de la Entidad de conformidad con el proceso de Modernización del año 2021, gestionando la actualización de las Tablas de Retención Documental – TRD como en el cuadro resumen TRD IGAC V.6, entre otros. Concepto favorable.  </t>
  </si>
  <si>
    <t>Implementar el programa de gestión documental PGD aprobado en el 2021</t>
  </si>
  <si>
    <t>Programa de gestión documental PGD</t>
  </si>
  <si>
    <t xml:space="preserve">Número de actividades desarrolladas </t>
  </si>
  <si>
    <t>Durante el primer trimestre se ha implementado el PGD 2022 en el cual esta incluido las actividades: Plan de Transferencias Documentales, Actualizacion TRD V2020 y 2021, Actualizacion Procedimientos de Gestion de Archivos, Seguimientos a los Procesos de Organizacion Documental y Aplicacion de TRD en la Oficinas Productoras del Nivel Central y Territorial</t>
  </si>
  <si>
    <t>Durante el segundo trimestre se ha implementado el PGD 2022 en el cual esta incluido las actividades: Plan de Transferencias Documentales, Actualizacion TRD V2020 y 2021, Actualizacion Procedimientos de Gestion de Archivos, Seguimientos a los Procesos de Organizacion Documental y Aplicacion de TRD en la Oficinas Productoras del Nivel Central y Territorial</t>
  </si>
  <si>
    <t>Durante el tercer trimestre se ha implementado el PGD 2021 en el cual esta incluido las actividades: Plan de Transferencias Documentales, Actualizacion TRD V2020 y 2021, Actualizacion Procedimientos de Gestion de Archivos, Seguimientos a los Procesos de Organizacion Documental y Aplicacion de TRD en la Oficinas Productoras del Nivel Central y Territorial</t>
  </si>
  <si>
    <t>Durante el cuarto trimestre se ha implementado el PGD 2021 en el cual esta incluido las actividades: Plan de Transferencias Documentales, Actualizacion TRD V2020 y 2021, Actualizacion Procedimientos de Gestion de Archivos, Seguimientos a los Procesos de Organizacion Documental y Aplicacion de TRD en la Oficinas Productoras del Nivel Central y Territorial</t>
  </si>
  <si>
    <t>Se comprueba avance en la implementacion del programa de gestión documental PGD, con correos electronicos, cronograma de actividades, actas de transferencia documental, entre otras</t>
  </si>
  <si>
    <t>A pesarde que no se tiene meta programada para el periodo se evidencia avance en las actividadesPlan de Transferencias Documentales, Actualizacion TRD V2020 y 2021, Actualizacion Procedimientos de Gestion de Archivos, Seguimientos a los Procesos de Organizacion Documental y Aplicacion de TRD en la Oficinas Productoras del Nivel Central y Territorial</t>
  </si>
  <si>
    <t>A pesar de que no se tiene meta programada para el periodo se evidencia gestión en avance en las actividades Plan de Transferencias Documentales, Actualización TRD V2020 y 2021, Actualización Procedimientos de Gestión de Archivos</t>
  </si>
  <si>
    <t>Con el archivo Excel de SEGUIMIENTO PGD - TABLERO DE CONTROL se comprueba la implementación del Programa de gestión documental PGD.</t>
  </si>
  <si>
    <t>Se efectua seguimientos a todas las teritoriales. Sin meta asignada.</t>
  </si>
  <si>
    <t>Se observa que se ha venido avanzando en la implementación del PGD 2022 en el cual está incluido las actividades: Plan de Transferencias Documentales, Actualización TRD V2020 y 2021, Actualización Procedimientos de Gestión de Archivos, Seguimientos a los Procesos de Organización Documental y Aplicación de TRD en la Oficinas Productoras del Nivel Central y Territorial</t>
  </si>
  <si>
    <t xml:space="preserve">Una vez revisadas las evidencias se observa archivo tablero de control implementación programa de gestión documental PGD aprobado en el 2021. Concepto favorable.  </t>
  </si>
  <si>
    <t>Gestión de Correspondencia</t>
  </si>
  <si>
    <t>Realizar la gestión de los casos en el GLPI referente al funcionamiento del Sistema de Gestión Documental.</t>
  </si>
  <si>
    <t>Gestión mesa de ayuda, entrega de comunicaciones</t>
  </si>
  <si>
    <t>Gestión mesa de ayuda</t>
  </si>
  <si>
    <t>Durante el primer trimestre se han atendido 194 ticket relacionadas al sistema SIGAG por el aplicativo GLPI.</t>
  </si>
  <si>
    <t>Durante el segundo trimestre se atendieron los ticket relacionadas al sistema SIGAG por el aplicativo GLPI.</t>
  </si>
  <si>
    <t>Durante el tercer trimestre se atendieron los ticket relacionadas al sistema SIGAG por el aplicativo GLPI.</t>
  </si>
  <si>
    <t>Reporte del GLPI y Reporte mesa de ayuda, se comprueba el avance en la actividad programada</t>
  </si>
  <si>
    <t>Con reportes en el aplicativo GLPI. Para los meses de abril, mayo y junio se comprueba la gestión de los casos en el GLPI referente al funcionamiento del Sistema de Gestión Documental.</t>
  </si>
  <si>
    <t>Se evidencia los casos reportados en GLPI para los meses de julio, agosto y septiembre donde se comprueba que se atendieron los ticket relacionadas al sistema SIGAG por el aplicativo GLPI.</t>
  </si>
  <si>
    <t>Con REPORTES GLPI octubre, GLPI Nov. Archivo pdf GLPI erika y glpi YUELY. Se evidencia la realización de la actividad - de gestión de los casos en el GLPI referente al funcionamiento del Sistema de Gestión Documenta</t>
  </si>
  <si>
    <t>Se evidencia soporte de REPORTE MESA DE AYUDA GLPI .</t>
  </si>
  <si>
    <t>Se observa reportes en el aplicativo GLPI de los meses de abril, mayo y junio se comprueba la gestión de los casos en el GLPI referente al funcionamiento del Sistema de Gestión Documental.</t>
  </si>
  <si>
    <t>Se valida cumplimiento con las evidencias "GLPI para los meses de julio, agosto y septiembre 2022" se comprueba la gestión de los casos en el GLPI referente al funcionamiento del Sistema de Gestión Documental.</t>
  </si>
  <si>
    <t xml:space="preserve">Una vez revisadas las evidencias se observa archivo PDF Y Excel mediante los cuales se realiza gestión de los casos en el GLPI referente al funcionamiento del Sistema de Gestión Documental SIGAC entre octubre y diciembre 2022. Concepto favorable.  </t>
  </si>
  <si>
    <t>Durante el primer trimestre se realizó el seguimiento a los controles de los riesgos del proceso.</t>
  </si>
  <si>
    <t>Durante el segundo trimestre se realizó el seguimiento a los controles de los riesgos del proceso.</t>
  </si>
  <si>
    <t>Durante el cuarto trimestre se realizó el seguimiento a los controles de los riesgos del proceso.</t>
  </si>
  <si>
    <t>En la Herramienta Planigac y en reporte INFORME DE AVANCE RIESGOS 2022 DEL PROCESO: GESTIÓN DOCUMENTAL extraido de la herramienta se puede comprobar la realización de la actividad.</t>
  </si>
  <si>
    <t xml:space="preserve">Con pantallazo de Planigac - Informe de Avance Riesgos 2022 Del Proceso: Gestión Documental, Se Puede Concluir La Realización De Las Actividades Programadas </t>
  </si>
  <si>
    <t>Con reporte “Seguimiento Riesgo IV Trimestre” se comprueba el seguimiento a los riesgos dando cumplimiento a la actividad.</t>
  </si>
  <si>
    <t>Se evidencia informe de avance de riesgos del proceso de Gestión Documental.</t>
  </si>
  <si>
    <t>Se  evidencia reporte de PLANIGAC al seguimiento de Riesgos para el segundo trimestre.</t>
  </si>
  <si>
    <t>Se valida cumplimiento de la actividad con "Reporte Riesgos III Trimestre" dando cumplimiento a la actividad.</t>
  </si>
  <si>
    <t xml:space="preserve">Una vez revisadas las evidencias se observa matriz archivo Excel seguimiento a los controles de los riesgos del proceso para el cuarto trimestre 2022. Concepto favorable.  </t>
  </si>
  <si>
    <t>La actividad esta programada para el cuarto trimestre</t>
  </si>
  <si>
    <t>Actividad esta programada para el cuarto trimestre</t>
  </si>
  <si>
    <t>Se actualiza el mapa de riesgo 2023, comprobándose con:  correo electrónico de asunto -Aprobación actividades Plan de Acción Anual, Plan Anticorrupción y archivo Excel de Matriz de Riesgos del 15/12/2022 y Consolidado Plan de Acción, Anticorrupción y Riesgos 2023 Subdirección A y F</t>
  </si>
  <si>
    <t xml:space="preserve">Sin meta asignada para el 1er trimestre 2022 </t>
  </si>
  <si>
    <t>Una vez revisadas las evidencias se observa matriz Excel actualización el mapa de riesgo 2023 y correo electronico aprobación actividades de fecha 15/12/2022.  Concepto favorable.</t>
  </si>
  <si>
    <t>Durante el cuarto trimestre se realizó la actualización del listado de documentos externos</t>
  </si>
  <si>
    <t>se realizó la actualización del listado de documentos externos evidenciándose en correo electrónico donde se informa que el documento en mención, fue cargado desde el proceso en drive establecido para tal fin, el día 09/11/2022. igualmente zse puede verificar en el link. https://igacoffice365- my.sharepoint.com/personal/planeacion_igac_gov_co/_layouts/15/onedrive.aspx?id=%2Fpersonal%Se realizó la actualización del listado de documentos externos evidenciándose en correo electrónico DL 28/11/2022 RE: donde se informa que el documento en mención, fue cargado desde el proceso en drive establecido para tal fin, el día 09/11/2022.igualmente zse puede verificar en el link respectivo.</t>
  </si>
  <si>
    <t>Sin meta asignada para l 1er trimestre 2022</t>
  </si>
  <si>
    <t xml:space="preserve">Una vez revisadas las evidencias se observa que en correo electronico de fecha 28/11/2022 se informa que el documento en mención fue cargado desde el proceso en drive establecido para tal fin, el día 09/11/2022. Concepto favorable.  </t>
  </si>
  <si>
    <t>Durante el primer trimestre se realizó la actualización a 9 documentos que cuenta el proceso en el Listado Maestro de Documentos, esto se puede evidenciar en el link https://www.igac.gov.co/es/listado-maestro-de-documentos?shs_term_node_tid_depth=199&amp;field_tipo_de_documento_tid=All&amp;title=&amp;field_codigo_value=</t>
  </si>
  <si>
    <t>Durante el segundo trimestre se realizó la actualización del 37% restante de la documentación, quedando 5 documentos sin actualizar. https://www.igac.gov.co/es/listado-maestro-de-documentos?shs_term_node_tid_depth=199&amp;field_tipo_de_documento_tid=All&amp;title=&amp;field_codigo_value=</t>
  </si>
  <si>
    <t>Esta actividad estaba programada para el primer y segundo trimestre</t>
  </si>
  <si>
    <t>Con el registro  en la solicitud para creación, actualización y/o derogación de documentos del SGI, con el formato FO-ARC-PC03-01/ Consulta gestor habilitado aprobado entre otros,  los correos electronicos del  18, 23 y 24  de marzo de 2022 en el que se trata la aprobación de la Política de Gestión Documental y la observación en el  listado maestro entre otras se puede verificar la realización de la actividad.</t>
  </si>
  <si>
    <t xml:space="preserve">Se observa que la documentación actualizada está en un 87%, quedando 5 documentos pendientes (13%)l Link;  https://www.igac.gov.co/es/listado-maestro-de-documentos?shs_term_node_tid_depth=199&amp;field_tipo_de_documento_tid=All&amp;title=&amp;field_codigo_value=_x000D_
_x000D_
</t>
  </si>
  <si>
    <t>Actividad realizada enel primer semestre.</t>
  </si>
  <si>
    <t>Se observan soportes que soportan la meta asignada</t>
  </si>
  <si>
    <t>Se observa que la documentación actualizada está en un 87%, quedando 5 documentos pendientes (13%) Link;  https://www.igac.gov.co/es/listado-maestro-de-documentos?shs_term_node_tid_depth=234&amp;field_tipo_de_documento_tid=All&amp;title=&amp;field_codigo_value=</t>
  </si>
  <si>
    <t xml:space="preserve">Actividad ejecutada en el primer y segundo trimestre 2022 - Sin meta asignada en el periodo. </t>
  </si>
  <si>
    <t>La actividad esta programada para el tercer trimestre</t>
  </si>
  <si>
    <t>Se realizó reunión con la Oficina Asesora De Planeación y se remite acciones de mejora relacionadas al cumplimiento del FURAG que apliquen al proceso.</t>
  </si>
  <si>
    <t>Esta actividad se desarollo en el tercer trimestre</t>
  </si>
  <si>
    <t>Actividad  programada para el tercer trimestre</t>
  </si>
  <si>
    <t>Con correos electrónicos y archivo Excel “Plan de acción FURAG_2021”, se evidencia cumplimiento de actividad</t>
  </si>
  <si>
    <t>Actividad sin meta asignada para el 1er trimestre 2022</t>
  </si>
  <si>
    <t>Se valida cumplimiento con las evidencias "correos electrónicos y archivo Excel “Plan de acción FURAG_2021”.</t>
  </si>
  <si>
    <t xml:space="preserve">Actividad ejecutada en el tercertrimestre 2022 - Sin meta asignada en el periodo. </t>
  </si>
  <si>
    <t>Durante el primer trimestre se realizaron las las actividades contempladas en el PAA y en el PAAC a cargo del proceso</t>
  </si>
  <si>
    <t>Durante el tercer trimestre se realizaron las las actividades contempladas en el PAA y en el PAAC a cargo del proceso</t>
  </si>
  <si>
    <t>Durante el cuarto trimestre se realizaron las las actividades contempladas en el PAA y en el PAAC a cargo del proceso</t>
  </si>
  <si>
    <t>En Planigac se puede evidenciar la realizacion de la actividad</t>
  </si>
  <si>
    <t xml:space="preserve">Con pantallazo de planigac- Informe de avance plan de acción anual 2022 del proceso: Gestión Documental, se puede concluir la realización de las actividades programadas </t>
  </si>
  <si>
    <t>Con Reporte PAA y PAAC III Trimestre se observa Realización de las las actividades contempladas a cargo del proceso,  cumpliendo con la actividad</t>
  </si>
  <si>
    <t>Con Archivo Excel “Seguimiento PAA y PAAC IV Trimestre” se observa Realización de las las actividades contempladas a cargo del proceso cumpliendo con la actividad</t>
  </si>
  <si>
    <t>Se observan soportes de PAA y planigac.</t>
  </si>
  <si>
    <t>Se evidencia reporte dado por PLANIGAC con el porcentaje de ejecución a las actividades programadas por el proceso para el segundo trimestre.</t>
  </si>
  <si>
    <t>Se valida cumplimiento con las evidencias "Reporte PAA y PAAC III Trimestre"conforme a la actividad.</t>
  </si>
  <si>
    <t xml:space="preserve">Una vez revisadas las evidencias se observa matriz actividades desarrolladas en el PAA y PAAC a cargo del proceso para el cuarto trimestre 2022. Concepto favorable.  </t>
  </si>
  <si>
    <t>Se actualiza el mapa de riesgo 2023, comprobándose Con correo electrónico de asunto -Aprobación actividades Plan de Acción Anual, Plan Anticorrupción y archivo Excel de Matriz de Riesgos del 15/12/2022  y Consolidado Plan de Acción, Anticorrupción y Riesgos 2023 Subdirección Administrativa  y Financiera</t>
  </si>
  <si>
    <t>Actividad sin meta asignada por el 1er trimestre 2022</t>
  </si>
  <si>
    <t xml:space="preserve">Una vez revisadas las evidencias se observa matriz Formulación el PAA y del PAAC 2023 del proceso, asi como correo electrocio de aprobacion con fecha  15/12/2022. Concepto favorable.  </t>
  </si>
  <si>
    <t>Gestión Financiera</t>
  </si>
  <si>
    <t>Gestión Contable</t>
  </si>
  <si>
    <t>Estados financieros presentados y publicados</t>
  </si>
  <si>
    <t>Gestión Presupuestal y eficiencia del gasto público</t>
  </si>
  <si>
    <t>Elaborar las conciliaciones bancarias y contables</t>
  </si>
  <si>
    <t>Formato de conciliaciones bancarias mensualmente mes vencido.</t>
  </si>
  <si>
    <t>Número de Estados financieros presentados y publicados</t>
  </si>
  <si>
    <t>Durante el primer trimestre se elaboraron las conciliaciones bancarias y contables</t>
  </si>
  <si>
    <t>Durante el tercer trimestre se elaboraron las conciliaciones bancarias y contables</t>
  </si>
  <si>
    <t>Durante el cuarto trimestre se elaboraron las conciliaciones bancarias y contables</t>
  </si>
  <si>
    <t xml:space="preserve">Se verifican 6 archivos de conciliaciones bancarias correspondiente a lo mes de enero y febrero </t>
  </si>
  <si>
    <t xml:space="preserve">Se verifican 6 archivos de conciliaciones bancarias correspondiente a los meses de abril, mayo y junio </t>
  </si>
  <si>
    <t>Se verifican las evidencias soportadas.</t>
  </si>
  <si>
    <t>Se verifica las evidencias soportadas con el producto esperado</t>
  </si>
  <si>
    <t>Se validan como cumplimiento parcial con 6 conciliaciones bancarias de enero y febrero 2022.  Sin embargo la actividad establece conciliaciones contables, es importante que en los siguientes trimestres se evidencie también las conciliaciones contables con otras áreas.</t>
  </si>
  <si>
    <t>Se validan como eviencias seis archivos de los meses de marzo, abril y mayo de 2022, correspondiente a las conciliaciones bancarias de dos bancos Occidente y Agrario.</t>
  </si>
  <si>
    <t>Se validan como cumplimiento parcial con 6 conciliaciones bancarias de julio y 1 de agosto 2022.  Sin embargo la actividad establece conciliaciones contables, es importante que en los siguientes trimestres se evidencie también los libros auxiliares.</t>
  </si>
  <si>
    <t xml:space="preserve">Se observa cumplimiento con 6 conciliaciones bancarias distribuidas así: 5 correspondientes al mes de octubre (Banco Agrario, Davivienda, Banco Occidente, Banco popular, Banco Sudameris) y para el mes de noviembre 1 del (Banco Sudameris), también se puede evidenciar la adición de reportes auxiliares contables provenientes del SIIF Nación respectivamente.  </t>
  </si>
  <si>
    <t>Realizar la conciliación operaciones reciprocas</t>
  </si>
  <si>
    <t xml:space="preserve">Formato para operaciones reciprocas del CHIP emitido por CGN trimestralmente atrasado, cuando se transmita la información. </t>
  </si>
  <si>
    <t>Esta actividad se cuenta programada para el segundo trimestre, pero es importante mencionar que se realizó el proceso de conciliaciones reciprocas para el mes de enero</t>
  </si>
  <si>
    <t>Durante el segundo trimestre se realizaron las conciliaciones de las operaciones reciprocas</t>
  </si>
  <si>
    <t xml:space="preserve">Durante el tercer trimestre se realizaron las conciliaciones de las operaciones reciprocas de los meses de julio y agosto, la del mes de septiembre se cuenta con plazo hasta el 26 de octubre de acuerdo a calendario de la Contaduria General </t>
  </si>
  <si>
    <t>Durante el cuarto trimestre  se realizaron las conciliaciones de las operaciones reciprocas de los meses de septiembre y octubre</t>
  </si>
  <si>
    <t xml:space="preserve">se verifica correo de circularización operaciones reciprocas a diciembre 2021 con fecha de marzo de 2022._x000D_
se verifica formato conciliación cuenta única nacional CUN con fecha de 31 de enero 2022._x000D_
se verifica registro de explicación diferencias de conciliación cuentas reciprocas con fecha de febrero del 2022. _x000D_
</t>
  </si>
  <si>
    <t>se verifican los estados financieros presentados y publicados para los meses abril, mayo y junio</t>
  </si>
  <si>
    <t>Se valida como evidencia las conciliaciones de operaciones reciprocas de los meses abril y mayo de 2022 y Listados de Obligaciones de los meses abril, mayo y junio de 2022.</t>
  </si>
  <si>
    <t>Se valida como evidencia las conciliaciones de operaciones reciprocas de los meses julio y agosto de 2022.</t>
  </si>
  <si>
    <t>Se reciben como evidencia las conciliaciones de operaciones reciprocas de los meses septiembre, octubre y noviembre de 2022 de igual manera se visualizan los soportes (cuenta única nacional CUN corte a 31 de octubre de 2022 y 30 de noviembre respectivamente).</t>
  </si>
  <si>
    <t>Elaborar los registros contables en el sistema SIIF Nación y SIIF extendidos</t>
  </si>
  <si>
    <t>Registro de notas manuales en SIIF nación, archivos en EXCEL y correos de instrucciones a procesos adicionales</t>
  </si>
  <si>
    <t>Durante el primer trimestre se elaboraron los registros contables en el sistema SIIF Nación y SIIF extendidos</t>
  </si>
  <si>
    <t>Durante el segundo trimestre se elaboraron los registros contables en el sistema SIIF Nación y SIIF extendidos</t>
  </si>
  <si>
    <t>Durante el tercer trimestre se elaboraron los registros contables en el sistema SIIF Nación y SIIF extendidos</t>
  </si>
  <si>
    <t>Durante el cuarto trimestre se elaboraron los registros contables en el sistema SIIF Nación y SIIF extendidos</t>
  </si>
  <si>
    <t xml:space="preserve">Se verifican 9 archivos con el listado de obligaciones para los meses de enero febrero y marzo </t>
  </si>
  <si>
    <t>Se verifican los registros contables en el sistema SIIF Nación y SIIF extendidos</t>
  </si>
  <si>
    <t>Se observa como evidencia 9 archivos con listado de obligaciones de enero, febrero y marzo 2022.</t>
  </si>
  <si>
    <t>Se validan evidencias entregadas "Listados de Obligaciones abril, mayo y junio 2022", adicional se valida el producto en la página web del igac observándose los estados financieros publicados de los meses de marzo y abril 2022. Se recomienda subir los meses mayo y junio 2022.</t>
  </si>
  <si>
    <t>Se observa como evidencia 12 archivos con listado de obligaciones julio, agosto y septiembre 2022, correspondiente a Catastro Multimodal y Sede Central.</t>
  </si>
  <si>
    <t>Se observa como evidencia 10 archivos con listado de obligaciones octubre, noviembre y diciembre 2022, correspondiente a Listado de obligaciones Catastro Multipropósito reserva presupuestal (octubre, diciembre), Listado de obligaciones Catastro Multipropósito vigencia actual (octubre, noviembre, diciembre) Listado de obligaciones Sede Central reserva presupuestal (octubre, diciembre) y Listado de obligaciones Sede Central vigencia actual (octubre, noviembre, diciembre).</t>
  </si>
  <si>
    <t>Presentar las declaraciones tributarias mensual (Retefuente)</t>
  </si>
  <si>
    <t>Formato de la DIAN  con la presentación de la declaración en el aplicativo</t>
  </si>
  <si>
    <t>Durante el primer trimestre se presentó la declaración tributaria Retefuente</t>
  </si>
  <si>
    <t>Durante el segundo trimestre se presentó la declaración tributaria Retefuente</t>
  </si>
  <si>
    <t>Durante el tercer trimestre se presentó la declaración tributaria Retefuente</t>
  </si>
  <si>
    <t>Durante el cuarto trimestre se presentó la declaración tributaria Retefuente</t>
  </si>
  <si>
    <t>Se verifica los formularios de Declaración de Retención en la fuente, para los meses de enero, febrero y marzo, con los respectivos recibos oficiales de pago de impuestos.</t>
  </si>
  <si>
    <t>se verifica la declaración tributaria Retefuente, para los meses de abri, mayo y junio</t>
  </si>
  <si>
    <t>Se validan las evidencias presentadas de Declaraciones de retención en la fuente presentadas y pagadas  de los meses enero, febrero y marzo 2022.</t>
  </si>
  <si>
    <t>Se validan las evidencias de las Declaraciones de Retención en la Fuente de los meses de abril, mayo y junio 2022 con sus respectivos pagos.</t>
  </si>
  <si>
    <t>Se validan 11 archivos con las evidencias de las Declaraciones de Retención en la Fuente de los meses de julio, agosto y septiembre 2022 con sus respectivos pagos.</t>
  </si>
  <si>
    <t>Se observan 16 archivos con las evidencias de las Declaraciones de Retención en la Fuente de los meses de octubre, noviembre y diciembre 2022, por conceptos de (Retención Renta Complementarios y Retenciones aplicadas a título de IVA), con evidencia de recibos oficiales de sus respectivos pagos y reporte SIIF Nación.</t>
  </si>
  <si>
    <t>Presentar las declaraciones tributarias bimestral (IVA, ICA y ReteICA)</t>
  </si>
  <si>
    <t>Durante el primer trimestre se presentaron las declaraciones tributarias bimestrales</t>
  </si>
  <si>
    <t>Durante el segundo trimestre se presentaron las declaraciones tributarias bimestrales</t>
  </si>
  <si>
    <t>Durante el tercer trimestre se presentaron las declaraciones tributarias bimestrales</t>
  </si>
  <si>
    <t>Durante el cuarto trimestre se presentaron las declaraciones tributarias bimestrales</t>
  </si>
  <si>
    <t>Se verifica los formularios de Declaración de Iva e Industria y comercio con los respectivos recibos oficiales de pago de impuestos del primer periodo del 2022</t>
  </si>
  <si>
    <t>se verifica las declaraciones tributarias bimestrales, presentadas en el trimestre</t>
  </si>
  <si>
    <t>Se valida evidencia de la presentación de las declaraciones de IVA e Industria y Comercio del primer periodo de 2022.</t>
  </si>
  <si>
    <t>Se validan evidencias presentadas: Declaraciones IVA segundo y tercer bimestre 2022 con sus respectivos soporte de pagos y de las Declaraciones y/o Referencia de Recaudo pago del Impuesto de_x000D_
Retenciones de Industria y Comercio Avisos y Tableros del segundo bimestre 2022 con su respectivo pago.</t>
  </si>
  <si>
    <t>Se validan evidencias presentadas: Declaraciones RETEICA del cuarto bimestre 2022 con sus respectivos soporte de pagos, Declaraciones impesto sobre las ventas 4 bimestre, con su respectivo pago.</t>
  </si>
  <si>
    <t>Se observan 13 archivos con evidencias presentadas sobre Declaraciones RETEICA del quinto bimestre 2022 (actividades principales y secundarias) con sus respectivos soportes de pagos, Declaraciones impuesto sobre las ventas IVA periodos 5 y 6, con su respectivo pago y soportes transaccionales en línea PSE.</t>
  </si>
  <si>
    <t>Elaborar los Informes y Estados Financieros presentados y publicados</t>
  </si>
  <si>
    <t>Presentar al Jefe inmediato los Estados Financieros para la firma y posterior publicación.</t>
  </si>
  <si>
    <t>La actividad se tiene programada para el segundo trimestre</t>
  </si>
  <si>
    <t>El subproceso elaboró los estados financieros de enero a abril de 2022</t>
  </si>
  <si>
    <t>Durante el tercer trimestre se elaboraron los informes y estados financieros: de junio que se encuentra para firma de la Doctora Ana María Aljure, de julio se encuentra para firma de la Ingeniera Pamela del Pilar Mayorga y agosto se encuentra de revisión y firma de la contadora del Instituto, se adjuntan los estados financieros sin las firmas</t>
  </si>
  <si>
    <t>Durante el cuarto trimestre se elaboraron los informes y estados financieros: de julio, agosto y septiembre. Se encuentra por firma el del mes de octubre y noviembre</t>
  </si>
  <si>
    <t>se verifican los estados financieros de enero a abril</t>
  </si>
  <si>
    <t>Se validan evidencias presentadas de los Estados Financieros de Enero a Abril 2022, los cuales se encuentran publicados en la página web del IGAC.</t>
  </si>
  <si>
    <t>Se recivieron como evidencias los Estados Financieros de julio y agosto 2022; por otra parte, en la se observa publicado en la página web del IGAC  solamente los Estados financieros de agosto 2022, falt la publicación de los Estados financieros de julio y septiembre 2022. Esto para que se cumpla conforme a la actividad "Estados Financieros presentados y publicados.</t>
  </si>
  <si>
    <t>Se reciben como evidencia, los Estados Financieros de octubre y noviembre  2022; por otro lado, se observa publicado en la página web del IGAC solamente los Estados financieros de octubre y noviembre 2022</t>
  </si>
  <si>
    <t>Gastos gestionados en la ejecución presupuestal por productos</t>
  </si>
  <si>
    <t>Elaborar las cuentas por pagar y las obligaciones derivadas de los compromisos del Instituto</t>
  </si>
  <si>
    <t>Lista de obligaciones del aplicativo SIIF Nación mensualmente</t>
  </si>
  <si>
    <t>Porcentaje de gastos gestionados</t>
  </si>
  <si>
    <t>Durante el primer trimestre se elaboraron las cuentas por pagar y las obligaciones derivadas de los compromisos del Instituto</t>
  </si>
  <si>
    <t>Durante el segundo trimestre se elaboraron las cuentas por pagar y las obligaciones derivadas de los compromisos del Instituto</t>
  </si>
  <si>
    <t>Durante el tercer trimestre se elaboraron las cuentas por pagar y las obligaciones derivadas de los compromisos del Instituto</t>
  </si>
  <si>
    <t>Durante el cuarto trimestre se elaboraron las cuentas por pagar y las obligaciones derivadas de los compromisos del Instituto</t>
  </si>
  <si>
    <t>Se verifican 9 documentos con el listado de obligaciones y las fechas de registro en el aplicativo SIIF Nación mensualmente</t>
  </si>
  <si>
    <t>se verifica el listado de las cuentas por pagar y las obligaciones derivadas de los compromisos del IGAC de los meses abril, mayo y junio</t>
  </si>
  <si>
    <t>Se validan como evidencia 9 documentos con listado de obligaciones SIIF Nación de los meses enero, febrero y marzo 2022 con las cuentas por pagar y obligaciones derivadas de los compromisos del IGAC.</t>
  </si>
  <si>
    <t>Se validan como evidencia 9 documentos con listado de obligaciones SIIF Nación de los abril, mayo y junio de 2022 con las cuentas por pagar y obligaciones derivadas de los compromisos del IGAC.</t>
  </si>
  <si>
    <t>Se validan como evidencia 12 documentos con listado de obligaciones SIIF Nación de los julio, agosto y septiembre de 2022 con las cuentas por pagar y obligaciones derivadas de los compromisos del IGAC.</t>
  </si>
  <si>
    <t>Se presentan 10 documentos en donde se relacionan los listados de obligaciones catastro multipropósito reserva presupuestal, listados de obligaciones catastro multipropósito vigencia actual, listados de obligaciones sede central, de los meses de octubre, noviembre y diciembre. Por lo que se observa el desarrollo de la actividad.</t>
  </si>
  <si>
    <t>Ingresos institucionales gestionados</t>
  </si>
  <si>
    <t>Elaborar informe trimestral de cartera por edades</t>
  </si>
  <si>
    <t>Reporte de Cartera por edades Consolidado trimestralmente vencido</t>
  </si>
  <si>
    <t>Porcentaje de ingresos elaborados y depurados</t>
  </si>
  <si>
    <t>Durante el primer trimestre se elaboró el informe trimestral de cartera por edades</t>
  </si>
  <si>
    <t>Durante el segundo trimestre se elaboró el informe de cartera por edades de los meses de mayo y abril, se encuentra en elaboración el informe del mes de junio</t>
  </si>
  <si>
    <t>Durante el tercer trimestre se consolida la información para el informe trimestral el cual saldra a finales del mes de octubre, se sube el informe del segundo trimestre validado</t>
  </si>
  <si>
    <t>Durante el cuarto trimestre se consolida la información del mes de octubre y noviembre, el informe trimestral sale en el mes de febrero de 2023</t>
  </si>
  <si>
    <t>Se verifica documento “Informe de Cartera por edades” con corte a 30 de marzo de 2022</t>
  </si>
  <si>
    <t>se verifica el informe de cartera por edades de los meses de mayo y abril</t>
  </si>
  <si>
    <t>Se valida "informe Cartera por Edades" con corte 31 de marzo 2022</t>
  </si>
  <si>
    <t>Se valida como evidencia "informe Cartera por Edades" de los meses abril y mayo de 2022</t>
  </si>
  <si>
    <t>Se valida "informe Cartera por Edades" con corte 31 dejulio y a 31 de agosto de 2022</t>
  </si>
  <si>
    <t>Se observa "informe Cartera por Edades" con corte 31 de octubre y a 30 de noviembre de 2022.</t>
  </si>
  <si>
    <t>Gestión de Tesorería</t>
  </si>
  <si>
    <t>Realizar los pagos de las obligaciones derivadas de los compromisos presupuestales sujetos a la disponibilidad del PAC</t>
  </si>
  <si>
    <t>Listado de ordenes de pagos (actual, reservas y cuentas x pagar)</t>
  </si>
  <si>
    <t>Durante el primer trimestre se realizaron los pagos de las obligaciones derivadas de los compromisos presupuestales sujetos a la disponibilidad del PAC</t>
  </si>
  <si>
    <t>Durante el segundo trimestre se realizaron los pagos de las obligaciones derivadas de los compromisos presupuestales sujetos a la disponibilidad del PAC</t>
  </si>
  <si>
    <t>Durante el tercer trimestre se realizaron los pagos de las obligaciones derivadas de los compromisos presupuestales sujetos a la disponibilidad del PAC</t>
  </si>
  <si>
    <t>Durante el cuarto trimestre se realizaron los pagos de las obligaciones derivadas de los compromisos presupuestales sujetos a la disponibilidad del PAC</t>
  </si>
  <si>
    <t>Se revisan 3 documentos “Listados OP” para los meses de enero, febrero y marzo</t>
  </si>
  <si>
    <t>se verifica el listado de los pagos de las obligaciones derivadas de los compromisos presupuestales.</t>
  </si>
  <si>
    <t>Se validan como evidencias los Listados de Ordenes de pago de enero, febrero y marzo 2022.</t>
  </si>
  <si>
    <t>Se validan como evidencias los Listados de Ordenes de pago de abril, mayo y junio de 2022.</t>
  </si>
  <si>
    <t>Se validan como evidencias los Listados de Ordenes de pago de julio, agosto y septiembre de 2022.</t>
  </si>
  <si>
    <t>Se recibe como evidencias los Listados de Órdenes de pago de octubre, noviembre y diciembre de 2022</t>
  </si>
  <si>
    <t>Realizar la identificación y hacer seguimiento a las partidas conciliatorias</t>
  </si>
  <si>
    <t>Correo electrónico (Verificación Partidas)</t>
  </si>
  <si>
    <t>Durante el primer trimestre se realizó la elaboración de las conciliaciones bancarias y contables</t>
  </si>
  <si>
    <t>Durante el segundo trimestre se realizó la elaboración de las conciliaciones bancarias y contables</t>
  </si>
  <si>
    <t>Durante el tercer trimestre se realizó la elaboración de las conciliaciones bancarias y contables</t>
  </si>
  <si>
    <t>Durante el cuarto trimestre se realizó la elaboración de las conciliaciones bancarias y contables</t>
  </si>
  <si>
    <t xml:space="preserve">Se verifican documentos:_x000D_
Conciliación Bancaria _x000D_
Banco popular, Sudameris, agrario, para los meses de enero y febrero  _x000D_
</t>
  </si>
  <si>
    <t>se verifica los listados de partidas pendientes abril, mayo y junio</t>
  </si>
  <si>
    <t>Se validaron las conciliaciones bancarias de 3 cuentas bancarias para los meses de enero y febrero 2022, en las cuales se observo la identificación de partidas conciliatorias no registradas como diferencias sino identificadas como "ND en Extracto Pendiente en Libros", es recomendable asegurarse de que se registren en los libros.</t>
  </si>
  <si>
    <t>Se validaron las conciliaciones bancarias para los meses de marzo, abril y mayo 2022 de las cuentas bancarias del banco occidente y agrario , en las cuales se observo la identificación de partidas conciliatorias no registradas como diferencias sino identificadas como "ND en Extracto Pendiente en Libros", es recomendable asegurarse de que se registren en los libros.</t>
  </si>
  <si>
    <t>Se validaron 7 conciliaciones bancarias para los meses julio(bancos Agrario, Davivienda, occidente, Sudameris) y agosto (banco popular), en las cuales se observo la identificación de partidas conciliatorias no registradas como diferencias sino identificadas como "ND en Extracto Pendiente en Libros", es recomendable asegurarse de que se registren en los libros.</t>
  </si>
  <si>
    <t>Se evidenciaron 6 conciliaciones bancarias para los meses octubre (Banco Agrario, Davivienda, Banco Occidente, Banco popular, Banco Sudameris) y para el mes de noviembre 1 del (Banco Sudameris), también se puede identificar la adición de reportes auxiliares contables provenientes del SIIF Nación respectivamente, en las cuales se observó la identificación de partidas conciliatorias no registradas como diferencias sino identificadas como "ND en Extracto Pendiente en Libros", es recomendable asegurarse de que se registren en los libros.</t>
  </si>
  <si>
    <t>Consolidar y registrar en el sistema SIIF Nación la solicitudes de PAC</t>
  </si>
  <si>
    <t>Reporte SIIF - Solicitud de PAC</t>
  </si>
  <si>
    <t>Durante el primer trimestre se consolidaron y registraron en el sistema SIIF Nación la solicitudes de PAC</t>
  </si>
  <si>
    <t>Durante el segundo trimestre se consolidaron y registraron en el sistema SIIF Nación la solicitudes de PAC</t>
  </si>
  <si>
    <t>Durante el tercer trimestre se consolidaron y registraron en el sistema SIIF Nación la solicitudes de PAC</t>
  </si>
  <si>
    <t>Durante el cuarto trimestre se consolidaron y registraron en el sistema SIIF Nación la solicitudes de PAC</t>
  </si>
  <si>
    <t>Se verifican los documentos:_x000D_
•	PAC territoriales (enero febrero y marzo)_x000D_
•	PAC Catastro Multipropósito_x000D_
•	PAC Nacional_x000D_
•	Justificaciones de PAC_x000D_
•	Listado de obligaciones del trimestre_x000D_
•	Reportes de Solicitudes de PAC</t>
  </si>
  <si>
    <t>se verifican las  consoliaciones y registros en el sistema SIIF Nación de las solicitudes de PAC</t>
  </si>
  <si>
    <t>Se validan como evidencias los registros en el sistema SIIF Nación  de las solicitudes de PAC, reporte solicitudes PAC, Proyeccoines de nómina, listado de obligaciones y las justificaciones PAC vigencia actual y rezagos.</t>
  </si>
  <si>
    <t>Se validan como evidencias los registros en el sistema SIIF Nación  de las solicitudes de PAC, reporte solicitudes PAC, listado de obligaciones y las justificaciones PAC vigencia actual y rezagos para los meses abril, mayo y junio de 2022</t>
  </si>
  <si>
    <t>Se validan como evidencias los registros en el sistema SIIF Nación  de las solicitudes de PAC, reporte solicitudes PAC, listado de obligaciones y las justificaciones PAC vigencia actual y rezagos para los meses julio, agosto y septiembre de 2022</t>
  </si>
  <si>
    <t xml:space="preserve">Se observan como evidencias los registros en el sistema SIIF Nación de las solicitudes de PAC, reporte solicitudes PAC, listado de obligaciones y las justificaciones PAC vigencia actual y rezagos para los meses octubre, noviembre y diciembre de 2022.  </t>
  </si>
  <si>
    <t>Realizar la depuración de los documentos de recaudo por clasificar</t>
  </si>
  <si>
    <t>Listado de DRXC con el índice de porcentual de depuración.</t>
  </si>
  <si>
    <t>Durante el primer trimestre se realizó la depuración de los documentos de recaudo por clasificar</t>
  </si>
  <si>
    <t>Durante el segundo trimestre se realizó la depuración de los documentos de recaudo por clasificar</t>
  </si>
  <si>
    <t xml:space="preserve">Durante el tercer trimestre se realizó la depuración de los documentos de recaudo para los meses de julio y agosto, el mes de septiembre se encuentra en elaboración ya que el cierre de ingresos es el 15 de octubre de 2022 el cual es insumo para elaborar esta actividad </t>
  </si>
  <si>
    <t>Durante el cuarto trimestre se realizó la depuración de los documentos de recaudo para los meses octubre, noviembre y diciembre</t>
  </si>
  <si>
    <t>Se verifican los listados DRXC, los soportes por correo electrónico y los registros de los saldos de imputación presupuestal, correspondientes a el primer trimestre 2022</t>
  </si>
  <si>
    <t>se verifican los registros la depuración de los documentos de recaudo por clasificar, durante el trimestre</t>
  </si>
  <si>
    <t xml:space="preserve">Se valida como cumplimiento los listados de recaudos por clasificar, saldos por imputar ingresos presupuestales, correos de Depuración e Ingresos meses enero, febrero y marzo 2022. </t>
  </si>
  <si>
    <t>Se valida como cumplimiento los listados de recaudos por clasificar, saldos por imputar ingresos presupuestales, correos de Depuración e Ingresos, con un indice de depuración a junio de los meses abril un 78%, mayo un 81% y junio de 2022 un 53%. En total se lleva un indice de deputación del 77%.</t>
  </si>
  <si>
    <t xml:space="preserve">Se valida como cumplimiento los listados de recaudos por clasificar, saldos por imputar ingresos presupuestales, correos de Depuración e Ingresos meses julio, agosto y septiembre 2022. </t>
  </si>
  <si>
    <t>Se identifican como cumplimiento los listados de recaudos por clasificar, saldos por imputar ingresos presupuestales, correos de Depuración e Ingresos meses octubre, noviembre y diciembre 2022.</t>
  </si>
  <si>
    <t>Expedir certificados factores salariales y tributarios</t>
  </si>
  <si>
    <t>Reporte Cetil de certificaciones revisadas, pdf certificaciones Cetil, correo electrónico dirigido a talento humano (coordinador) de la revisión de la solicitud</t>
  </si>
  <si>
    <t>Durante el primer trimestre se expidieron los certificados factores salariales y tributarios</t>
  </si>
  <si>
    <t>Durante el segundo trimestre se expidieron los certificados factores salariales y tributarios</t>
  </si>
  <si>
    <t>Durante el tercer trimestre se expidieron los certificados factores salariales y tributarios</t>
  </si>
  <si>
    <t>Durante el cuarto trimestre se expidieron los certificados factores salariales y tributarios</t>
  </si>
  <si>
    <t>Se verifican los certificados expedidos, y el registro de solicitudes por tramitar y tramitadas, durante el primer trimestre del 2022</t>
  </si>
  <si>
    <t>se verifico los certificados generados en el trimestre</t>
  </si>
  <si>
    <t>Se validaron las evidencias de los certificados factores salariales y tributarios.</t>
  </si>
  <si>
    <t>Se validaron como evidencias: "CERTIFICACIÓN ELECTRÓNICA DE TIEMPOS LABORADOS_x000D_
CETIL" en Abril: tramitadas: 65, por tramitar 28, en Mayo: tramitadas: 40, por tramitar: 14 y en Junio: tramitadas: 113 y por tramitar: 35.</t>
  </si>
  <si>
    <t>Se validaron como evidencias: "CERTIFICACIÓN ELECTRÓNICA DE TIEMPOS LABORADOS_x000D_
CETIL" en julio: tramitadas: 11, por tramitar 1, en agosto: tramitadas: 10, por tramitar: 1 y en septiembre: tramitadas: 11 y por tramitar: 1.</t>
  </si>
  <si>
    <t xml:space="preserve">Se evidenciaron "CERTIFICACIÓN ELECTRÓNICA DE TIEMPOS LABORADOS CETIL" en octubre: tramitadas: 29, por tramitar 17, en noviembre: tramitadas: 11, por tramitar:5 y en diciembre: tramitadas: 83 y por tramitar: 39. </t>
  </si>
  <si>
    <t>Elaborar Informes y generar alerta mensual de ingresos de recursos propios</t>
  </si>
  <si>
    <t>Informe de ingresos (mes vencido), correos electrónicos del movimiento de bancos</t>
  </si>
  <si>
    <t>Durante el primer trimestre se elaboraron los informes de ingresos de recursos propios</t>
  </si>
  <si>
    <t>Durante el segundo trimestre se elaboraron los informes de ingresos de recursos propios</t>
  </si>
  <si>
    <t xml:space="preserve">Durante el tercer trimestre se realizaron los informes del mes de julio y agosto, el mes de septiembre se encuentra en elaboración ya que el cierre de ingresos es el 15 de octubre de 2022 el cual es insumo para elaborar esta actividad </t>
  </si>
  <si>
    <t xml:space="preserve">Durante el cuarto trimestre se realizaron los informes del mes de octubre y noviembre, el mes de diciembre se encuentra en elaboración ya que el cierre de ingresos es el 17 de enero de 2023 </t>
  </si>
  <si>
    <t>Se verifican los informes de movimientos de bancos para enero febrero y marzo, los correos electrónicos y los registros del datafono consolidado</t>
  </si>
  <si>
    <t>se verifican los informes de ingresos de recursos propios</t>
  </si>
  <si>
    <t>Se validan las evidencias con los informes "Ingresos Bogotá y Direcciones Territoriales" de los meses enero, febrero y marzo 2022.</t>
  </si>
  <si>
    <t>Se validan las evidencias con: Informes "INGRESOS BOGOTA Y DIRECCIONES TERRITORIALES CORRESPONDIENTES " de los meses abril por $2.341.983.550 y mayo por $479.631.473, "MOVIMIENTOS" de abril, mayo y junio 2022, y correos de MOVIMIENTOS E INFORMES de Abri y Mayo. Se emite concepto no favorable por no evidenciarse Informe y correo de Informe del mes de junio 2022.</t>
  </si>
  <si>
    <t>Se validan las evidencias con: Informes "INGRESOS BOGOTA Y DIRECCIONES TERRITORIALES CORRESPONDIENTES " de los meses julio, agosto y septiembre 2022, y correos de MOVIMIENTOS E INFORMES de julio, agosto y septiembre 2022.</t>
  </si>
  <si>
    <t>Se evidencia de acuerdo con: Informes "INGRESOS BOGOTA Y DIRECCIONES TERRITORIALES CORRESPONDIENTES " de los meses octubre, noviembre y diciembre 2022, y correos de MOVIMIENTOS E INFORMES de octubre, noviembre y diciembre 2022.</t>
  </si>
  <si>
    <t>Viáticos y legalizaciones tramitadas</t>
  </si>
  <si>
    <t>Elaborar, verificar y autorizar las órdenes de comisión y resoluciones de gasto a nivel nacional</t>
  </si>
  <si>
    <t>Listado de ejecución de viáticos por tercero del SIIF - NACIÓN</t>
  </si>
  <si>
    <t>Porcentaje de Ordenes de viáticos  y legalizaciones tramitadas</t>
  </si>
  <si>
    <t>Durante el primer trimestre se elaboraron verificaron y autorizaron  las órdenes de comisión y resoluciones de gasto a nivel nacional</t>
  </si>
  <si>
    <t>Durante el segundo trimestre se elaboraron verificaron y autorizaron  las órdenes de comisión y resoluciones de gasto a nivel nacional</t>
  </si>
  <si>
    <t>Durante el tercer trimestre se elaboraron verificaron y autorizaron  las órdenes de comisión y resoluciones de gasto a nivel nacional</t>
  </si>
  <si>
    <t>Durante el cuarto trimestre se elaboraron verificaron y autorizaron  las órdenes de comisión y resoluciones de gasto a nivel nacional</t>
  </si>
  <si>
    <t>Se verifican 3 registros con los estados de comisión elaborados para los meses de enero febrero y marzo</t>
  </si>
  <si>
    <t xml:space="preserve">se verifican los listados de las ordenes de comisión del trimestre </t>
  </si>
  <si>
    <t>Se validan evidencias de Listados Ordene de COmisión de los meses de enero, febrero y marzo 2022, en las cuales se refleja la elaboración, verificación y autorización de comisión, se da concepto no favorable, porque no todos los registros tienen resoluciones de gasto  en el "Objeto Comision Tercero" , por tanto su cumplimiento es parcial.</t>
  </si>
  <si>
    <t>Se validan evidencias de Listados Ordenes de Comisión de los meses abril, may y junio 2022, en las cuales se refleja desde la solicitud de comisión hasta legalización, reintegro.</t>
  </si>
  <si>
    <t>Se validan evidencias de Listados Ordenes de Comisión elaboradas Sede Central y DT de los meses Julio, agosto y septiembre 2022 con információn desde la solicitud de la comisión, hasta legalización, se recomienda incluir las resoluciones del gasto conforme a la actividad</t>
  </si>
  <si>
    <t xml:space="preserve">Se observan evidencias de Listados Ordenes de Comisión elaboradas Sede Central y DT de los meses octubre, noviembre y diciembre 2022 con información desde la solicitud de la comisión, hasta legalización, se recomienda incluir las resoluciones del gasto conforme a la actividad </t>
  </si>
  <si>
    <t>Legalizar las órdenes de comisión y resoluciones de gastos de la Sede Central</t>
  </si>
  <si>
    <t>Listado de Ejecución de viáticos mensualizado y entregado al GIT - TALENTO HUMANO</t>
  </si>
  <si>
    <t>Durante el primer trimestre se legalizaron las órdenes de comisión y resoluciones de gastos de la Sede Central</t>
  </si>
  <si>
    <t>Durante el segundo trimestre se legalizaron las órdenes de comisión y resoluciones de gastos de la Sede Central</t>
  </si>
  <si>
    <t>Durante el tercer trimestre se legalizaron las órdenes de comisión y resoluciones de gastos de la Sede Central</t>
  </si>
  <si>
    <t>Durante el cuarto trimestre se legalizaron las órdenes de comisión y resoluciones de gastos de la Sede Central</t>
  </si>
  <si>
    <t>Se verifican las ordenes de comisión legalizadas y él envió a la subdirección de Gestión de Talento Humano</t>
  </si>
  <si>
    <t>se verifican los listados de las ordenes de comison legalizadas durante el trimestre</t>
  </si>
  <si>
    <t>Se validan las evidencias con "&gt;COntrol Viáticos" y correos electrónicos de "Reporte consolidado de viáticos legalizados de Subdirección Administrativa y Financiera - Viáticos a Talento Humano" de enero, febrero y marzo 2022.</t>
  </si>
  <si>
    <t>Se validan las evidencias "Órdenes de Comisión legalizadas" de los meses: abril con 73 órdenes legalizadas en un 100%, mayo con 88 ordenes legalizadas 75, en un 85.23% y en junio 87 órdenes legalizadas en un 100%.</t>
  </si>
  <si>
    <t>Se validan 3 documentos en Excel denominado "CONTROLES VIATICOS"  de los meses julio, agosto y septiembre 2022.</t>
  </si>
  <si>
    <t>Se evidencian 3 documentos en Excel denominado "CONTROLES VIATICOS" de los meses octubre por valor de 39.985.859, noviembre por valor de 90.864.785 y diciembre 2022 por valor de 104.912.273 respetivamente.</t>
  </si>
  <si>
    <t>Elaborar informes mensuales de viáticos legalizados</t>
  </si>
  <si>
    <t>Informe mensualizado de viáticos entregado al GIT TALENTO HUMANO e informe de viáticos legalizados de conductores entregado al GIT - SERVICIOS ADMINISTRATIVOS.</t>
  </si>
  <si>
    <t>Durante el primer trimestre se elaboraron los informes mensuales de viáticos legalizados</t>
  </si>
  <si>
    <t>Durante el segundo trimestre se elaboraron los informes mensuales de viáticos legalizados</t>
  </si>
  <si>
    <t>Durante el tercer trimestre se elaboraron los informes mensuales de viáticos legalizados</t>
  </si>
  <si>
    <t>Durante el cuarto trimestre se elaboraron los informes mensuales de viáticos legalizados</t>
  </si>
  <si>
    <t>se verifican los registros (6) de los informes mensualizado de viáticos y el informe de viáticos legalizados de conductores, de igual forma se verifica el envío a la subdirección de Gestión de Talento Humano, y a la subdirección administrativa y financiera.</t>
  </si>
  <si>
    <t>se verificaron los registros de los informes mensuales de viáticos legalizados</t>
  </si>
  <si>
    <t>Se validan los seis (6) Informes "CONSOLIDADO GESTIÓN DE VIÁTICOS", "INFORME CONSOLIDADO VIÁTICOS LEGALIZADOS" y seis (6) correos electrónicos de la Subdirección Administrativa y Financiera a Talento Humano "Reporte consolidado de viáticos legalizados" de enero, febrero y marzo 2022.</t>
  </si>
  <si>
    <t>Se validan las evidencias con "Control Viáticos" y correos electrónicos de "Reporte consolidado de viáticos legalizados de Subdirección Administrativa y Financiera - Viáticos a Talento Humano" de abril, mayo y junio 2022.</t>
  </si>
  <si>
    <t>Se validan 14 documentos con "CONTROLES VIATICOS" , "CONSOLIDADO GESTIÓN DE VIÁTICOS" y correos electrónicos de los meses julio, agosto y septiembre 2022.</t>
  </si>
  <si>
    <t>Se evidencian 15 documentos con "CONTROLES VIATICOS", "CONSOLIDADO GESTIÓN DE VIÁTICOS" y correos electrónicos de los meses octubre, noviembre y diciembre 2022. Concepto Favorable</t>
  </si>
  <si>
    <t>Gestión Presupuestal</t>
  </si>
  <si>
    <t>Realizar la desagregación del presupuesto</t>
  </si>
  <si>
    <t>Memorando desagregación, fichas y ejecución inicial</t>
  </si>
  <si>
    <t>En el mes de enero se realizó la desagregación del presupuesto</t>
  </si>
  <si>
    <t>Esta actividad se desarrolló en el primer trimestre</t>
  </si>
  <si>
    <t>Se verifica:_x000D_
Memorando de Desagregación para el 2022_x000D_
Distribución presupuestal para el funcionamiento</t>
  </si>
  <si>
    <t>Se validan las evidencias "Decreto 1793 de 2021-Presupuesto General de la Nación para la vigencia fiscal de 2022", Excel"PROGRAMACIÓN PRESUPUESTO DE INVERSIÓN CODIFICACIÓN 2022" y Distribución Funcionamiento en "Adquisición de Bienes y Servicios e Impuestos para la Sede Central y Territoriales", no obstante, no se observa la desagregación conforme al Presupuesto General, no se observo la desagregación de Gastos de Personal, Presupuesto de Ingresos, por tanto su cumplimiento es parcial.</t>
  </si>
  <si>
    <t>No se evidencia meta en el trimestre.</t>
  </si>
  <si>
    <t>Expedir Certificados de disponibilidad presupuestal  (CDP) y Registros presupuestales (RP)</t>
  </si>
  <si>
    <t>Listado de CDP´S y RP´S del periodo muestra de (solicitud de cdp con cdp) (soporte para registro del rp con el rp)</t>
  </si>
  <si>
    <t xml:space="preserve">Durante el primer trimestre se expidieron los Certificados de disponibilidad presupuestal  (CDP) y Registros presupuestales (RP) solicitados </t>
  </si>
  <si>
    <t xml:space="preserve">Durante el segundo trimestre se expidieron los Certificados de disponibilidad presupuestal  (CDP) y Registros presupuestales (RP) solicitados </t>
  </si>
  <si>
    <t xml:space="preserve">Durante el tercer trimestre se expidieron los Certificados de disponibilidad presupuestal  (CDP) y Registros presupuestales (RP) solicitados </t>
  </si>
  <si>
    <t xml:space="preserve">Durante el cuarto trimestre se expidieron los Certificados de disponibilidad presupuestal  (CDP) y Registros presupuestales (RP) solicitados </t>
  </si>
  <si>
    <t>Se verifican los registros de listados de CDP y RP de los meses, enero y febrero</t>
  </si>
  <si>
    <t>se verificaron los listados de los registros de los CDP y RP</t>
  </si>
  <si>
    <t>Se valida evidencia con "Listados de CDR y Listados de RP" de enero y febrero de 2022.</t>
  </si>
  <si>
    <t>Se valida evidencia con "Listados de CDR y Listados de RP" de Catastro Multipropósito y Gestión General, acompañados con solicitudes de compra, Nómina mayo y de RP, correspondiente a los meses abril, mayo y junio de 2022.</t>
  </si>
  <si>
    <t>Se valida evidencia con "Listados de CDR y Listados de RP" , correspondiente a los meses julio, agosto y septiembre de 2022.</t>
  </si>
  <si>
    <t>Se evidencia con "Listados de CDRS y Listados de RPS", correspondiente a los meses octubre, noviembre y diciembre de 2022</t>
  </si>
  <si>
    <t>Realizar los reintegros presupuestales y la depuración de Registros  y CDPs.</t>
  </si>
  <si>
    <t>Reintegros, y memorandos reducciones y anulaciones CDP.</t>
  </si>
  <si>
    <t>Durante el primer trimestre se realizarón los reintegros presupuestales y la depuración de Registros  y CDPs. que fueron necesarios</t>
  </si>
  <si>
    <t>Durante el segundo trimestre se realizarón los reintegros presupuestales y la depuración de Registros  y CDPs. que fueron necesarios</t>
  </si>
  <si>
    <t>Durante el tercer trimestre se realizarón los reintegros presupuestales y la depuración de Registros  y CDPs. que fueron necesarios</t>
  </si>
  <si>
    <t>Durante el cuarto trimestre se realizarón los reintegros presupuestales y la depuración de Registros  y CDPs. que fueron solicitados</t>
  </si>
  <si>
    <t>Se verifican los reintegros con los respectivos soportes para febrero y marzo.</t>
  </si>
  <si>
    <t>se verificiaron los registros de los reintegros presupuestales y la depuración de Registros y CDPs</t>
  </si>
  <si>
    <t>Se validan evidencias:  dos reintegros uno en febrero y otro en marzo, en enero informaron que no se presentaron reintegros.</t>
  </si>
  <si>
    <t>Se validan evidencias:  Reintegros a Órdenes de pago presupuestal en SIIF Nación de 34  en abril, 22 en mayo y 50 en junio.</t>
  </si>
  <si>
    <t>Se validan evidencias:  "Memorando: SOLICITUD LIBERACIÓN RECURSOS NACIÓN-CDP SIN REGISTRAR DIRECCIÓN DE GESTIÓN CATASTRAL del 14/07/2022", "Memorando: SOLICITUD  DISMINUCIÓN CERTIFICADO DE DISPONIBILIDAD PRESUPUESTAL 129422 CON CARGO A RECURSOS DE INVERSIÓN del 28/07/2022" , 2 archivos con "Comprobante Reintegro Presupuestal de Gastos".</t>
  </si>
  <si>
    <t>Se observan evidencias así: Octubre 4 Memorandos”: SERVICIOS PUBLICOS de fecha 14, 20 y 21 de octubre 2022 y 1 de TRASLADOS PRESUPUESTALES del 20/10/2022, Noviembre 12 Memorandos: 3 SERVICIOS PUBLICOS de fecha 18, 25 y 21 de noviembre 2022, 2 TRASLADOS PRESUPUESTALES de fecha 2 y 11 de noviembre 2022, 5 CESION DE CONTRATO de fecha 15, 16,18,24 y 25 de noviembre 2022, 1 SOLICITUD APROPIACION ADICIONAL PARA INCAPACIDAD PROFESIONAL de fecha 23 de noviembre 2022, 1 SOLICITUD LIBERACIÓN DE SALDO CONTRATO de fecha 29 de noviembre 2022, Diciembre 3 ACTAS DE SUSPENCION O INTERVENTORIA de fecha 30 de diciembre 2022 2 Memorandos: SERVICIOS PUBLICOS de fecha 1, 6, de diciembre 2022, 1 ACTA DE LIQUIDACIÓN CONTRATO de fecha 16 de diciembre 2022, 1 memorando de Liberación de Saldo Presupuestal.</t>
  </si>
  <si>
    <t>Elaborar informes y generar alertas de la ejecución presupuestal de la vigencia y reserva</t>
  </si>
  <si>
    <t xml:space="preserve">Ejecuciones presupuestales </t>
  </si>
  <si>
    <t>Durante el primer trimestre se elaboraron informes y generaron alertas de la ejecución presupuestal de la vigencia y reserva</t>
  </si>
  <si>
    <t>Durante el segundo trimestre se elaboraron informes y generaron alertas de la ejecución presupuestal de la vigencia y reserva</t>
  </si>
  <si>
    <t>Durante el tercer trimestre se elaboraron informes y generaron alertas de la ejecución presupuestal de la vigencia y reserva</t>
  </si>
  <si>
    <t>Durante el cuarto trimestre se elaboraron informes y generaron alertas de la ejecución presupuestal de la vigencia y reserva</t>
  </si>
  <si>
    <t>Se verifican los registros de las ejecuciones de nivel decreto, desagregada, presupuestal y reservas para los meses de enero y febrero</t>
  </si>
  <si>
    <t>se verificaron los registros de los informes y alertas de la ejecución presupuestal de la vigencia durante el trimestre</t>
  </si>
  <si>
    <t>Se validan evidencias de las ejecuciones presupuestales a Nivel Decreto, Desagregada y Reservas meses  enero y febrero 2022; sin embargo, no se observaron en estas cuales son las alertas.</t>
  </si>
  <si>
    <t>Se validan evidencias de las ejecuciones presupuestales a Nivel Decreto, Desagregada y Reservas meses  abril, mayo y junio 2022, ; se recomienda generar las alertas conforme a la actividad planteada.</t>
  </si>
  <si>
    <t>Se validan evidencias de las ejecuciones presupuestales a Nivel Decreto, Desagregada y Reservas meses  julio, agosto y septiembre 2022; se recomienda generar las alertas conforme a la actividad planteada.</t>
  </si>
  <si>
    <t>Se evidencian las ejecuciones presupuestales a Nivel Decreto, Desagregada y Reservas meses octubre, noviembre y diciembre 2022; se recomienda generar las alertas conforme a la actividad planteada</t>
  </si>
  <si>
    <t>Durante el tercer trimestre se realizó el seguimiento a los controles de los riesgos del proceso.</t>
  </si>
  <si>
    <t>Se verifica correo electrónico con el seguimiento a riesgos realizado por el proceso en la herramienta PLANIGAC.</t>
  </si>
  <si>
    <t>se verifica el seguimiento a los controles de los riesgos del proceso.</t>
  </si>
  <si>
    <t>Se valida evidencia: correo electronico " Seguimiento Gestión de Riesgos y Plan de Acción (Primer trimestre 2022)" del proceso Financiero.</t>
  </si>
  <si>
    <t>Se valida evidencia "INFORME DE AVANCE RIESGOS 2022 DEL PROCESO: GESTIÓN FINANCIERA" con avance del 100% en el segundo trimestre de 2022.</t>
  </si>
  <si>
    <t>Se valida evidencia "REPORTE RIESGOS 2022" correspondiente al tercer trimestre de 2022.</t>
  </si>
  <si>
    <t>Se observa evidencia "INFORME DE AVANCE RIESGOS 2022 DEL PROCESO: GESTIÓN FINANCIERA" con avance del 100% en el cuarto trimestre de 2022</t>
  </si>
  <si>
    <t>Se evidencia la actividad soportada con base de datos consolidada de Plan de Acción, Anticorrupción y Riesgos, de acuerdo con el producto esperado.</t>
  </si>
  <si>
    <t>Durante el cuarto trimestre se actualizó el listado de documentos externos del proceso</t>
  </si>
  <si>
    <t xml:space="preserve">Se identifica mediante las evidencias soportadas en la base de datos denominada, Listado de Documentos Externos y correo escaneado de fecha 9 de noviembre de 2022 cumpliendo con el producto esperado para el cuarto trimestre de 2022.  </t>
  </si>
  <si>
    <t>Durante el primer trimestre se actualizó el procedimiento Elaboración de Certificados de Disponibilidad Presupuestal (CDP) y Registros Presupuestales (RP), el procedimiento Desagregación Presupuestal, y el procedimiento Gestión de Viáticos y Gastos de Comisión a Nivel Nacional. la evidencia se puede consultar en el siguiente Link https://www.igac.gov.co/es/listado-maestro-de-documentos?shs_term_node_tid_depth=196&amp;field_tipo_de_documento_tid=All&amp;title=&amp;field_codigo_value=</t>
  </si>
  <si>
    <t>Durante el segundo trimestre se actualizón un documento del listado maestro de documentos  https://www.igac.gov.co/es/listado-maestro-de-documentos?shs_term_node_tid_depth=196&amp;field_tipo_de_documento_tid=All&amp;title=&amp;field_codigo_value=</t>
  </si>
  <si>
    <t>Esta actividad estaba programada para los dos primeros trimestres, pero desde Gestión Financiera se sigue actualizando la documentación pendiente https://www.igac.gov.co/es/listado-maestro-de-documentos?shs_term_node_tid_depth=196&amp;field_tipo_de_documento_tid=All&amp;title=&amp;field_codigo_value=</t>
  </si>
  <si>
    <t>Esta actividad estaba para el primer y segundo trimestre</t>
  </si>
  <si>
    <t xml:space="preserve">Se verifica por fecha de actualización y cantidad de documentos, que los documentos actualizados durante el trimestre fueron los procedimiento de Elaboración de Certificados de Disponibilidad Presupuestal (CDP) y Registros Presupuestales (RP), Desagregación Presupuestal, y Gestión de Viáticos y Gastos de Comisión a Nivel Nacional. </t>
  </si>
  <si>
    <t xml:space="preserve">se verificaron los documentos actulizados por el proceso </t>
  </si>
  <si>
    <t xml:space="preserve">Se verifica el avance de la actividad por parte del proceso </t>
  </si>
  <si>
    <t>Se valida soporte en la página web link referenciado por el proceso observandose actualización solamente de dos procedimientos "Gestión de Viáticos y Gastos de Comisión a Nivel Nacional", "Desagregación Presupuestal" y "Elaboración de Certificados de Disponibilidad Presupuestal (CDP) y Registros Presupuestales (RP)". Es importante revisar todos los procedimientos.</t>
  </si>
  <si>
    <t>Validado el link de listado maestro de documentosno no se encontraron evidencias de actualización de la información documentada en el segundo trimestre de 2022. Únicamente en el primer trimestre se encontraron actualizadas: Políticas: "Elaboración de Certificados de Disponibilidad Presupuestal (CDP) y Registros Presupuestales (RP)" y "Desagregación Presupuestal" y de los procedimientos: "Gestión de Viáticos y Gastos de Comisión a Nivel Nacional".</t>
  </si>
  <si>
    <t>Durante el tercer trimestre se realizó reunión con la Oficina Asesora de Planeación en donde se expreso que no se tienen que realizar acciones de mejora frente al cumplimiento del FURAG.</t>
  </si>
  <si>
    <t>Esta actividad estaba programada para el tercer trimestre</t>
  </si>
  <si>
    <t>Se valida como evidencia de cumplimiento: "registro de asistencia: Implementación de acciones- Resultado del FURAG 2021 de fecha 21/08/2022.</t>
  </si>
  <si>
    <t>Durante el primer trimestre se realizó las actividades contempladas en el PAA. El proceso no cuenta con actividades en el PAAC</t>
  </si>
  <si>
    <t>Durante el segundo trimestre se realizó las actividades contempladas en el PAA.</t>
  </si>
  <si>
    <t>Durante el tercer trimestre se realizó las actividades contempladas en el PAA.</t>
  </si>
  <si>
    <t>Durante el cuarto trimestre se realizó las actividades contempladas en el PAA.</t>
  </si>
  <si>
    <t>Se verifica correo electrónico con el seguimiento al PAA en el PLANIGAC del proceso._x000D_
El proceso no tiene a cargo actividades del PAAC</t>
  </si>
  <si>
    <t>se verifico la ejecucion de las actividades contempladas en el PAA.</t>
  </si>
  <si>
    <t>Se valida como evidencia correo electrónico "PLANIGAC Proceso Gestión Financiera - Seguimiento Gestión de Riesgos y Plan de Acción (Primer trimestre 2022)", observado el Plan Anticorrupción 2022, el proceso Financiero no tiene actividades a cargo, sin embargo se recomienda que este proceso tenga actividades dentro del Plan Anticorrupción.</t>
  </si>
  <si>
    <t>Validado el Plan Anticorrupción y de Atención al Ciudadano, no se observaron actividades del proceso Financiero, sin embargo, se observa en la evidencia recibida "INFORME DE AVANCE PLAN DE ACCIÓN ANUAL 2022 DEL PROCESO: GESTIÓN FINANCIERA" un avance del 100% de 1 actividad.Es confuso, no se tiene certeza si se tienen actividades o no.</t>
  </si>
  <si>
    <t xml:space="preserve">Se valida como evidencia de cumplimiento "Reporte PAA III Trimestre" del proceso Financiero </t>
  </si>
  <si>
    <t>Se evidencia el cumplimiento "Reporte PAA Cuarto Trimestre" del proceso Financiero.</t>
  </si>
  <si>
    <t xml:space="preserve">Se observa evidencia soportada mediante base de datos nombrada “Seguimiento PAA IV Trimestre” de conformidad con el producto esperado. </t>
  </si>
  <si>
    <t>Gestión Jurídica</t>
  </si>
  <si>
    <t>Judicial</t>
  </si>
  <si>
    <t>Documentos de Lineamientos  Jurídicos</t>
  </si>
  <si>
    <t>Defensa jurídica</t>
  </si>
  <si>
    <t xml:space="preserve"> Socializar documento de lineamientos en defensa judicial.</t>
  </si>
  <si>
    <t>socializaciones, plasmadas en convocatorias, listas de asistencia o grabaciones.</t>
  </si>
  <si>
    <t>Oficina Asesora Jurídica</t>
  </si>
  <si>
    <t>Porcentaje de documentos de lineamientos jurídicos formulados</t>
  </si>
  <si>
    <t>Se socializaron los linemientos en defensa judicial mediante 3 correos electrónicos</t>
  </si>
  <si>
    <t>Se socializaron los linemientos en defensa judicial mediante 3 correos electrónicos de fechas 6 de octubre, 10 de noviembre y 5 de diciembre de 2022</t>
  </si>
  <si>
    <t xml:space="preserve">Las evidencias  corresponden </t>
  </si>
  <si>
    <t>3 correos cumplen evidencia</t>
  </si>
  <si>
    <t xml:space="preserve">Se verifican las socializaciones realizadas por correo electrónico en los meses de octubre noviembre y diciembre al comité de convivencia </t>
  </si>
  <si>
    <t>Mediante correos electronicos se socializo los lineamientos en defensa juridica judicial.</t>
  </si>
  <si>
    <t>Para dar cumplimiento con esta  actividad, se allegaron correos electrónicos donde se socializaron los lineamientos en defensa judicial conforme con la meta propuesta para el trimestre.</t>
  </si>
  <si>
    <t xml:space="preserve">Se evidencia socializaciones dondo lineaamientos en defensa judicial, actividad que se realizo mediante 3 correos electronicos. </t>
  </si>
  <si>
    <t xml:space="preserve">Una vez revisadas las evidencias se observan tres correos electrónicos socialización documento de lineamientos en defensa judicial de fecha 6/10/2022, 1/11/2022 y 5/11/2022. Concepto favorable.  </t>
  </si>
  <si>
    <t xml:space="preserve">Realizar seguimiento a la implementación de la Política de Prevención del Daño Antijurídico de la Entidad </t>
  </si>
  <si>
    <t>Seguimientos, reportes de actividades realizadas remitidas mediante correos electrónicos o memorandos.</t>
  </si>
  <si>
    <t xml:space="preserve">Se realizó seguimiento a la implementación de la Política de Prevención del Daño Antijurídico de la entidad, mediente correo electrónico remitido a la ANDJE y matriz. </t>
  </si>
  <si>
    <t>e adelantaron las actividades para la implementación de la política de prevención mediante actividades realizadas por la Dirección Técnica de Gestión Catastral y por Contratación</t>
  </si>
  <si>
    <t>Se adelantaron las actividades para el seguimiento de la política de prevención de las  actividades realizadas por la Dirección Técnica de Gestión Catastral y por Contratación</t>
  </si>
  <si>
    <t xml:space="preserve">Se adelantaron las actividades para el seguimiento de la política de prevención de las  actividades realizadas por la Dirección Técnica de Gestión Catastral y por Contratación, así como se remitió evidencias a la ANDJE, a través de 4 correos electrónicos. </t>
  </si>
  <si>
    <t>Se valida seguimiento a la implementación de la Política de Prevención del Daño Antijurídico de la entidad</t>
  </si>
  <si>
    <t>Se verifican correo con el seguimiento a la implementación de la Política de Prevención del Daño Antijurídico de la Entidad de los meses de octubre y noviembre</t>
  </si>
  <si>
    <t>Se evidencia correos electronicos remitidos a la ANJE, con el  seguimiento a la implementación de la Política de Prevención del Daño Antijurídico de la entidad.</t>
  </si>
  <si>
    <t>Se evidencia para el cumplimiento de esta actividad, se allego convocatoria capacitaciones de fecha 31-05-2022, charla contrato realidad, correos electrónicos, cronograma de actividades, tips de supervisión y correos de seguimiento, actividades de seguimiento a la implementación de la Política de Prevención del Daño Antijurídico de la Entidad.</t>
  </si>
  <si>
    <t>Se evidencia para el cumplimiento de esta actividad mediante la ejecucion de actividades  para el seguimiento de la política de prevención de las  actividades realizadas por la Dirección Técnica de Gestión Catastral y por Contratación</t>
  </si>
  <si>
    <t xml:space="preserve">Una vez revisadas las evidencias se observan cuatro correo electrónicos seguimiento a la implementación de la Política de Prevención del Daño Antijurídico de la Entidad con fecha 10/10/2022, 15/10/2022 y 30/11/2022. Concepto favorable. </t>
  </si>
  <si>
    <t>Servicios de Procesos Jurídicos</t>
  </si>
  <si>
    <t>Ejercer la defensa judicial del IGAC de acuerdo a la ley, los lineamientos y protocolos del IGAC, dentro de los términos establecidos.</t>
  </si>
  <si>
    <t>Formatos Control de estados de procesos judiciales y Cuadro de seguimiento de procesos judiciales vigentes diligenciados.</t>
  </si>
  <si>
    <t>Porcentaje de Servicios Jurídicos Implementados</t>
  </si>
  <si>
    <t xml:space="preserve">Se fectuó la revisión de procesos judicales a cargo de la OAJ dentro de los términos establecidos. </t>
  </si>
  <si>
    <t xml:space="preserve">Se efectuó la revisión de procesos judicales a cargo de la OAJ dentro de los términos establecidos y se consolido en la matriz el control de procesos judiciales.  </t>
  </si>
  <si>
    <t>La evidencia es pertinente</t>
  </si>
  <si>
    <t xml:space="preserve">Se revisan 12 archivos, con el control del estado de los procesos judiciales y el seguimiento de los procesos judiciales vigentes diligenciados. </t>
  </si>
  <si>
    <t>Se evidencia matriz de procesos judiciales actualizado y su respectiva  revisión de procesos judiciales a través de la Rama Judicial.</t>
  </si>
  <si>
    <t>Se evidencia informe de procesos abril- junio, matriz de procesos judiciales actualizado y su respectiva revisión de procesos judiciales a través de la Rama Judicial, así mismo se observa reportes Ekogui.</t>
  </si>
  <si>
    <t>Se evidencia para el cumplimiento de esta actividad la revisión de procesos judicales a cargo de la OAJ dentro de los términos establecidos</t>
  </si>
  <si>
    <t xml:space="preserve">Una vez revisadas las evidencias se observan doce archivos mediante los cuales se presentan Formatos Control de estados de procesos judiciales y Cuadro de seguimiento de procesos judiciales vigentes diligenciados. Concepto favorable.  </t>
  </si>
  <si>
    <t>Realizar la gestión documental de los procesos a cargo de la Oficina Asesora Jurídica.</t>
  </si>
  <si>
    <t>Cuadro de inventario documental diligenciado; y  formato de control de documentos vigente o correos electrónicos en los cuales se evidencien las gestiones realizadas.</t>
  </si>
  <si>
    <t>Se efectuó la gestión docuemntal de los procesos  a cargo de la OAJ bajo las TRD.</t>
  </si>
  <si>
    <t>Se efectuó la gestión docuemntal de los procesos  a cargo de la Oficina Asesora Jurídica bajo las TRD.</t>
  </si>
  <si>
    <t>Se valida el inventario documental</t>
  </si>
  <si>
    <t>Se verifican correos de seguimiento a la gestión documental de los procesos a cargo de la Oficina Asesora Jurídica y el archivo inventario documental diligenciado</t>
  </si>
  <si>
    <t>Se evidencia que mediante el inventario unico documental se realiza la gestión documental de los procesos a cargo de la Oficina Asesora Jurídica.</t>
  </si>
  <si>
    <t>La Oficina Asesora Juridica aporto como evidencia a esta actividad , archivo inventario unico documental de los procesos a cargo , actividad que corresponde a lo programado al trimestre.</t>
  </si>
  <si>
    <t>La Oficina Asesora Jurídica aporto como evidencia a esta actividad, gestión documental de los procesos  a cargo de la OAJ bajo las TRD,  archivo inventario único documental de los procesos a cargo .</t>
  </si>
  <si>
    <t xml:space="preserve">Una vez revisadas las evidencias se observa INVENTARIO ÚNICO DOCUMENTAL - GESTIÓN JURIDICA el cual contiene 2656 registros. Concepto favorable.  </t>
  </si>
  <si>
    <t xml:space="preserve">Realizar el seguimiento a la plataforma eKOGUI para garantizar la actualización del sistema por parte de los apoderados judiciales del IGAC de acuerdo a los lineamientos dados por la Agencia Nacional de la Defensa jurídica del Estado. </t>
  </si>
  <si>
    <t>Correos electrónicos, convocatorias y/o listados de asistencia a capacitaciones, circulares, reportes eKOGUI.</t>
  </si>
  <si>
    <t>Se realizó seguimiento a la plataforma eKOGUI con el fin de garantizar su actualización por parte de los apoderados judiciales, a través de correos electrónicos.</t>
  </si>
  <si>
    <t>Se efectuó seguimiento a la plataforma eKOGUI con el fin de garantizar su actualización por parte de los apoderados judiciales, a través de 10 correos electrónicos.</t>
  </si>
  <si>
    <t xml:space="preserve">La evidencia estan conforme al seguimiento a la plataforma eKOGUI </t>
  </si>
  <si>
    <t>Se verifican correos electrónicos de octubre a diciembre con el seguimiento a la actualización del sistema eKOGUI</t>
  </si>
  <si>
    <t>Se evidencia que, mediante correos electrónicos enviados por la Oficina Asesora Jurídica, se realiza el seguimiento a la plataforma eKOGUI para garantizar la actualización del sistema por parte de los apoderados judiciales del IGAC.</t>
  </si>
  <si>
    <t>Se evidencia que, mediante correos electrónicos (mayo junio y julio) enviados por la Oficina Asesora Jurídica, se realiza el seguimiento a la plataforma eKOGUI para garantizar la actualización del sistema por parte de los apoderados judiciales del IGAC.</t>
  </si>
  <si>
    <t>La Oficina Asesora Jurídica aporto como evidencia a esta actividad, atraves de correos electronicos, realizo seguimiento a la plataforma eKOGUI con el fin de garantizar su actualización por parte de los apoderados judiciales</t>
  </si>
  <si>
    <t xml:space="preserve">Una vez revisadas las evidencias se observan diez correos electrónicos en formato PDF enviados entre noviembre y diciembre 2022, mediante los cuales se realiza seguimiento a la plataforma eKOGUI para garantizar la actualización del sistema por parte de los apoderados judiciales del IGAC de acuerdo a los lineamientos dados por la Agencia Nacional de la Defensa jurídica del Estado. Concepto favorable.  </t>
  </si>
  <si>
    <t>Realizar los Comités de Conciliación dentro de los términos de la Ley y someter a aprobación del mismo las fichas técnicas que presenten los apoderados dentro de las diferentes actuaciones judiciales y prejudiciales que se adelanten.</t>
  </si>
  <si>
    <t>Actas de comité de conciliación celebradas.</t>
  </si>
  <si>
    <t xml:space="preserve">Se realizaron los Comités de Conciliación en los tiempos fijados en la norma para ello esto es 2 veces por mes, se adjuntan proyectos de acta que están para firma de la Presidenta del Comité. </t>
  </si>
  <si>
    <t>Se realizaron los Comités de Conciliación en los tiempos fijados en la norma para ello esto es 2 veces por mes, actas firmadas y correo electrónico de revisión acat de junio</t>
  </si>
  <si>
    <t xml:space="preserve">Se realizaron los Comités de Conciliación en los tiempos fijados en la norma para ello esto es 2 veces por mes, se adjuntan 6 actas firmadas, de fechas 5 y 19 de octubre, 2, 18 y 29 de noviembre; y 7 de diciembre de 2022. </t>
  </si>
  <si>
    <t>Las evidencias que corresponden</t>
  </si>
  <si>
    <t>Las actas son validadas</t>
  </si>
  <si>
    <t>Se verifican 6 actas del comité de conciliación celebradas entre octubre y diciembre 2022.</t>
  </si>
  <si>
    <t xml:space="preserve">Se evidencia que se llevaron a cabo los comites de Conciliación en los tiempos fijados en la norma,  asi mismo se observa  acta que están para firma de la Presidenta del Comité </t>
  </si>
  <si>
    <t>La Oficina Asesora Jurídica aporto como evidencia actas de comité de conciliación dentro de los términos de la Ley, con sus respectivas fichas técnicas presentadas por los abogados dentro de las diferentes actuaciones judiciales y prejudiciales que se adelanten.</t>
  </si>
  <si>
    <t xml:space="preserve">Una vez revisadas las evidencias se observan seis actas comité de conciliación realizadas entre octubre y diciembre 2022. Concepto favorable.  </t>
  </si>
  <si>
    <t xml:space="preserve">Coordinar las actividades jurídicas desarrolladas por las Direcciones Territoriales  
</t>
  </si>
  <si>
    <t>Actas de reuniones, convocatorias y/o registros de asistencias a mesas de trabajo, circulares y lineamientos</t>
  </si>
  <si>
    <t xml:space="preserve">Se realizaron reuniones con diferentes Direccciones Territoriales, se adjunta convocatorias a dichas reuniones. </t>
  </si>
  <si>
    <t xml:space="preserve">Se coordino actividades jurídicas  en reuniones con diferentes Direccciones Territoriales, se adjunta convocatorias a dichas reuniones mediante 6 correos electrónicos. </t>
  </si>
  <si>
    <t>Validadas las convocatorias</t>
  </si>
  <si>
    <t xml:space="preserve">se verifican 6 citaciones a los comités de convivencias para coordinar las actividades jurídicas desarrolladas por las Direcciones Territoriales  </t>
  </si>
  <si>
    <t>Se evidencia que, mediante correos electrónicos se realizan convocatorias de reuniones con diferentes Direcciones Territoriales para la coordinación de actividades jurídicas.</t>
  </si>
  <si>
    <t>Se evidencia que mediante correos electrónicos se realizan convocatorias de reuniones con diferentes Direcciones Territoriales para la coordinación de actividades jurídicas.</t>
  </si>
  <si>
    <t xml:space="preserve">Una vez revisadas las evidencias se observan seis archivos formato PDF mediante los cuales se convocó a reuniones celebradas con el fin de coordinar las actividades jurídicas desarrolladas por las Direcciones Territoriales. Concepto favorable.  </t>
  </si>
  <si>
    <t>Normativa</t>
  </si>
  <si>
    <t xml:space="preserve">Generar directrices sobre actividades que tengan incidencia a nivel jurídico en la Entidad.  </t>
  </si>
  <si>
    <t>Directrices, recomendaciones, circulares</t>
  </si>
  <si>
    <t xml:space="preserve">Se generaron directrices con incidencia jurídica a travése circular y correos electrónicos. </t>
  </si>
  <si>
    <t xml:space="preserve">Se generaron directrices con incidencia jurídica mediante correos electrónicos. </t>
  </si>
  <si>
    <t xml:space="preserve">Se generaron directrices con incidencia jurídica mediante 9 correos electrónicos. </t>
  </si>
  <si>
    <t>Las evidencias corresponden a la actividad propuesta</t>
  </si>
  <si>
    <t xml:space="preserve">Las evidencias son validadas </t>
  </si>
  <si>
    <t>Las evidencias son válidas.</t>
  </si>
  <si>
    <t xml:space="preserve">Se verifican correos electrónicos entre octubre y diciembre 2022 con las directrices sobre actividades que tengan incidencia a nivel jurídico en la Entidad.  </t>
  </si>
  <si>
    <t>Se evidencia que, mediante correos electronicos y circulares se generan directrices sobre actividades que se tenga incidencia a nivel juridico de la entidad.</t>
  </si>
  <si>
    <t xml:space="preserve">Para dar cumplimiento a esta actividad la Oficina Asesora Jurídica aporto como evidencia correos electrónicos referente a los siguientes temas: Recomendaciones comité de conciliación, Informe empalme y lineamientos calificación riesgo. </t>
  </si>
  <si>
    <t xml:space="preserve">Una vez revisadas las evidencias se observan nueve correos electrónicos enviados entre octubre y diciembre 2022 mediante los cuales se generan directrices sobre actividades que tengan incidencia a nivel jurídico en la Entidad. Concepto favorable.  </t>
  </si>
  <si>
    <t>Publicar en la página WEB del IGAC y socializar los actos administrativos, conceptos, lineamientos e instrumentos producidos o revisados en la Oficina Asesora Jurídica.</t>
  </si>
  <si>
    <t>Normograma Institucional actualizado, formato Actualización Normograma Institucional diligenciado.</t>
  </si>
  <si>
    <t xml:space="preserve">se publicaron en el NORMOGRAMA los actos y documentos administrativos producidos por la OAJ y/o de interes para el IGAC. </t>
  </si>
  <si>
    <t xml:space="preserve">se publicaron en el NORMOGRAMA los actos y documentos administrativos producidos por la OAJ y/o de interes para el IGAC en el siguiente link https://www.igac.gov.co/transparencia-y-acceso-a-la-informacion-publica/normograma. </t>
  </si>
  <si>
    <t>Se verifica el formato de normatividad consolidada con la información del cuarto trimestre 2022 diligenciada</t>
  </si>
  <si>
    <t>Se evidencia la  publicacion y actualizacion en el NORMOGRAMA los actos y documentos administrativos producidos por la OAJ y/o de interes para el IGAC.</t>
  </si>
  <si>
    <t>Para dar cumplimiento a esta actividad la Oficina Asesora Jurídica aporto como evidencia la publicación en el normograma de los actos y documentos administrativos producidos por la OAJ y/o de interés para el IGAC.</t>
  </si>
  <si>
    <t xml:space="preserve">Una vez revisadas las evidencias se observan archivo Excel relación actos y documentos administrativos producidos por la OAJ, los cuales una vez revisado el enlace en mención se encuentra publicados correctamente. Concepto favorable.  </t>
  </si>
  <si>
    <t>Responder las solicitudes de conceptos, asesorías y trámites de actos administrativos o contractuales, que se le requieran a la Oficina Asesora Jurídica</t>
  </si>
  <si>
    <t>Conceptos, consultas, trámites remitidos por correos electrónicos o memorandos</t>
  </si>
  <si>
    <t xml:space="preserve">Se dio  respuesta a las solicitudes de concepto, y se brindó asesoría cuando fue requerido y dentro del término para ello. </t>
  </si>
  <si>
    <t>Se dio  respuesta a las solicitudes de concepto, y se brindó asesoría a las áreas misionales cuando fue requerido y dentro del término para ello. se adjuntan 4 conceptos</t>
  </si>
  <si>
    <t>Se dió respuesta a solicitudes recibidas</t>
  </si>
  <si>
    <t>Se da respuesta de diferentes consultas</t>
  </si>
  <si>
    <t>se verifican las 4 respuestas a las solicitudes de conceptos, asesorías y trámites de actos administrativos o contractuales.</t>
  </si>
  <si>
    <t>Se evidencia que, la Oficina Asesora Jurídica da respuesta a las solicitudes de conceptos, asesorías y trámites de actos administrativos o contractuales.</t>
  </si>
  <si>
    <t xml:space="preserve">Una vez revisadas las evidencias se observan cuatro conceptos, asesorías y trámites de actos administrativos o contractuales emitidos por OAJ en archivo PDF de fecha 5/10/2022, 13/10/2022, 1/11/2022 y 29/12/2022. Concepto favorable.  </t>
  </si>
  <si>
    <t>Se realizó seguimiento a los riesgos del proceso</t>
  </si>
  <si>
    <t xml:space="preserve">Se realizó seguimiento a los riesgos del proceso dentro de los plazos fijados para ello. </t>
  </si>
  <si>
    <t xml:space="preserve">se verifica el seguimiento a los riesgos del proceso </t>
  </si>
  <si>
    <t>Se evidencia que por medio de la herramienta de PLANIGAC se realiza seguimiento a los controles de los riesgos del proceso.</t>
  </si>
  <si>
    <t>Para dar cumplimiento a esta actividad la Oficina Asesora Jurídica aporto como evidencia seguimientos a los controles de los riesgos del proceso medio de la herramienta de PLANIGAC.</t>
  </si>
  <si>
    <t xml:space="preserve">Una vez revisadas las evidencias se observa archivo Excel seguimiento a los controles de los riesgos del proceso medio de la herramienta de PLANIGAC, igualmente se aportan dos archivos PDF reporte PAA Y reportes riesgos Gestión jurídica pertenecientes al cuarto trimestre 2022. _x000D_
Concepto favorable. _x000D_
</t>
  </si>
  <si>
    <t>No hay actividades programadas para el primer trimestre.</t>
  </si>
  <si>
    <t xml:space="preserve">se revisó mapa de riesgos y actualizo </t>
  </si>
  <si>
    <t>se revisó mapa de riesgos y se actualizó el mismo de acuerdo a los lineamientos de la ANDJE</t>
  </si>
  <si>
    <t>Se revisó y actualizó mapa de riesgos</t>
  </si>
  <si>
    <t xml:space="preserve">se verifica archivo con el mapa de riesgos 2023 </t>
  </si>
  <si>
    <t>Para dar cumplimiento a esta actividad la Oficina Asesora Jurídica aporto como evidencia la validación y actualización del mapa de riesgos de la oficina.</t>
  </si>
  <si>
    <t xml:space="preserve">Una vez revisadas las evidencias se observa archivo Excel matriz mapa de riesgos 2023 gestión jurídica. Concepto favorable. </t>
  </si>
  <si>
    <t>Se inicio con la actualización de los procedimientos de tutelas, procesos judiciales, cobro coactivo y actualización del NORMOGRAMA</t>
  </si>
  <si>
    <t>se actualizo los procedimientos de tutelas, procesos judiciales y NORMOGRAMA y se creo el de procesos penales.</t>
  </si>
  <si>
    <t>No hay actividades programadas para este trimestre</t>
  </si>
  <si>
    <t>Se generó el procedimiento de pago de sentencias y conciliaciones y se actualizo la política de prevención daño antijurídico de la entidad y el procedimeintode propiedad intelectual y depósito legal.</t>
  </si>
  <si>
    <t>Se actualizaron tres procedimientos</t>
  </si>
  <si>
    <t xml:space="preserve">se verifican los documentos actualizados y se confirma que el proceso tiene el 100% de su documentación actualizada </t>
  </si>
  <si>
    <t>Se evidencia excel listado maestro , con  actualización de los procedimientos de tutelas, procesos judiciales, cobro coactivo .</t>
  </si>
  <si>
    <t>Se evidencia Excel listado maestro, con actualización de los procedimientos de tutelas, procesos judiciales, normograma y procesos penales.</t>
  </si>
  <si>
    <t>No hay actividades programadas para el tercer trimestre.</t>
  </si>
  <si>
    <t>No hay actividades programadas para este trimestre.</t>
  </si>
  <si>
    <t>Se diligenció autodiagnóstico MIPG que sirve de base para actividades de defensa judicial como oprtunidad de mejora relacionada con el cumplimiento del FURAG</t>
  </si>
  <si>
    <t>La Oficina Asesora Jurídica aporto como evidencia a esta actividad, diligenció autodiagnóstico MIPG que sirve de base para actividades de defensa judicial como oprtunidad de mejora relacionada con el cumplimiento del FURAG</t>
  </si>
  <si>
    <t xml:space="preserve">Actividad ejecutada en el tercer trimestre 2022 - Sin meta asignada en el periodo. </t>
  </si>
  <si>
    <t xml:space="preserve">se actualizó el listado de documentos externos de la OAJ. </t>
  </si>
  <si>
    <t xml:space="preserve">se verifica el archivo con el listado de documentos externos del proceso actualizado </t>
  </si>
  <si>
    <t xml:space="preserve">Una vez revisadas las evidencias se observa archivo Excel relación actualización de nueve documentos externos del proceso. Concepto favorable. </t>
  </si>
  <si>
    <t>Se fectuaron las actividades relaccionadas por el PAA y el PAAC de la OAJ.</t>
  </si>
  <si>
    <t>Se fectuaron las actividades relaccionadas por el PAA y el PAAC de la Oficina Asesora Jurídica para el trimestre.</t>
  </si>
  <si>
    <t>se verifican los reportes con las actividades contempladas en el PAA y en el PAAC a cargo del proceso.</t>
  </si>
  <si>
    <t xml:space="preserve">Como soporte para esta actividad se allega, planigac con las actividades contempladas en el PAA y en el PAAC a cargo del proceso. </t>
  </si>
  <si>
    <t>Para dar cumplimiento a esta actividad la Oficina Asesora Jurídica aporto como evidencia herramienta de PLANIGAC con las actividades contempladas en el PAA y en el PAAC a cargo del proceso.</t>
  </si>
  <si>
    <t xml:space="preserve">Una vez revisadas las evidencias se observa archivo Excel controles de los riesgos del proceso medio de la herramienta de PLANIGAC, igualmente se aportan dos archivos PDF reporte PAA Y reportes riesgos Gestión jurídica pertenecientes al cuarto trimestre 2022. Concepto favorable. </t>
  </si>
  <si>
    <t>Para este trimestre no hay actividades programadas</t>
  </si>
  <si>
    <t>se formuló el PAA y del PAAC 2023 del proceso.</t>
  </si>
  <si>
    <t>se verifican los archivos con el PAA y del PAAC formulado para el 2023 del proceso.</t>
  </si>
  <si>
    <t xml:space="preserve">Una vez revisadas las evidencias se observa matriz Formulación el PAA y del PAAC 2023 del proceso, sin embargo no se observan correos o lista de asistencia. Concepto no favorable.  </t>
  </si>
  <si>
    <t>Reporte Ekogui de consulta de fallos favorables para la entidad</t>
  </si>
  <si>
    <t>Tasa éxito procesal</t>
  </si>
  <si>
    <t>Se generó reporte eKOGUI de fallos favorables para la entidad</t>
  </si>
  <si>
    <t>Se verifica reporte Ekogui de consulta de fallos favorables para la entidad para la vigencia 2022</t>
  </si>
  <si>
    <t xml:space="preserve">Una vez revisadas las evidencias se observan Reporte Ekogui de consulta de fallos favorables para la entidad. Concepto favorable.  </t>
  </si>
  <si>
    <t>Innovación y Gestión del Conocimiento Aplicado</t>
  </si>
  <si>
    <t>Dinámica Inmobiliaria</t>
  </si>
  <si>
    <t>Análisis de las dinámicas inmobiliarias del país</t>
  </si>
  <si>
    <t>Realizar procesos de identificación, recopilación y procesamiento de las fuentes de información interna y externa para el análisis de las dinámica inmobiliaria según las competencias del IGAC.</t>
  </si>
  <si>
    <t>Informe técnicos en el que presenten las fuentes gestionadas, procesadas y resultados obtenidos (incluyendo, gestión de convenidos vigentes y nuevos convenios si aplica)</t>
  </si>
  <si>
    <t>Dirección de investigación y prospectiva</t>
  </si>
  <si>
    <t>Informes técnicos desarrollados</t>
  </si>
  <si>
    <t>Sin meta asignada para el primer trimestre del año 2022</t>
  </si>
  <si>
    <t>Se realizó el informe 'Informe técnico de gestión y procesamiento de información del Observatorio Inmobiliario Catastral (OIC)'.</t>
  </si>
  <si>
    <t>Sin meta asignada para el tercer trimestre del año 2022</t>
  </si>
  <si>
    <t>Se realiza el documento '2° Informe técnico de gestión y procesamiento de información del Observatorio Inmobiliario Catastral (OIC) 2022'.</t>
  </si>
  <si>
    <t xml:space="preserve">Se evidencia informe técnico de gestión y procesamiento de información del observatorio inmobiliario catastral, con la identificación de las fuentes. Al ser coincidente la evidencia con el documento de verificación se valida el seguimiento. </t>
  </si>
  <si>
    <t>Durante el trimestre el proceso adjunto como evidencia informe técnico de gestión y procesamiento de información del observatorio inmobiliario catastral, con la identificación de las fuentes, Se evidencia cumplimiento de la actividad.</t>
  </si>
  <si>
    <t xml:space="preserve">Se evidencia el 2°INFORME TÉCNICO DE GESTIÓN Y PROCESAMIENTO DE INFORMACIÓN DEL OBSERVATORIO INMOBILIARIO CATASTRAL (OIC) 2022. del 19 de diciembre de 2022 en donde se encuentra la información de la actividad programada para este trimestre. </t>
  </si>
  <si>
    <t>Estudios y aplicaciones en tecnologías de la información geográfica (TIG)</t>
  </si>
  <si>
    <t>Asistencia técnica a entidades en la gestión de los recursos geográficos</t>
  </si>
  <si>
    <t>Fortalecimiento de las alianzas estratégicas de cooperación técnica y científica</t>
  </si>
  <si>
    <t>Planear la asistencia técnica, asesoría, análisis y/o consultoría a desarrollar</t>
  </si>
  <si>
    <t>Propuestas técnico económicas y plan de trabajo del servicio</t>
  </si>
  <si>
    <t>Sumatoria de asistencias técnicas a entidades en la gestión de los recursos geográficos</t>
  </si>
  <si>
    <t>Se envían 2 propuestas técnico económicas con sus respectivos planes de trabajo.</t>
  </si>
  <si>
    <t>Para el segundo trimestre del año se realizaron en el mes de abril 3 propuestas técnico económicas a la Gobernación de Cundinamarca, CorpoChivor y CorpoGuajira._x000D_
_x000D_
Entre mayo y junio se presentaron 5 propuestas tecnico económicas adicionales a la meta. Entre estas se encuentran las de Corpouraba fase II, Asomunicipios, Sociedad de activos especiales entre otros.</t>
  </si>
  <si>
    <t>Para el tercer trimestre del año se realizaron en el mes de julio 2  propuestas técnico económicas a la Corporación Autónoma Regional de Quindío, a la Alcaldía de Santa Marta. En el mes de agosto se presento una propuesta técnica a la Gobernación del Magdalena, y en el mes de septiembre una propuesta a la convocatoria 31 del Sistema General de Regalías realizada por MINCIENCIAS.</t>
  </si>
  <si>
    <t>Se entregaron dos propuestas técnico económicas: _x000D_
a. Alcaldía de Santa Marta._x000D_
b. División de Fuerzas Especiales del Ejercito Nacional.</t>
  </si>
  <si>
    <t xml:space="preserve">Se evidencian las propuestas tecnico economicas con sus respectivos planes de trabajo de catatumbo y norte de santander, al ser coincidentes con el documento de verificación se aprueba la evidencia. </t>
  </si>
  <si>
    <t xml:space="preserve">Se evidencian las propuestas técnico economicas presentadas, al ser coincidente la evidencia con el documento de verificación se valida el seguimiento. </t>
  </si>
  <si>
    <t xml:space="preserve">Se evidencian las propuestas tecnico economicas: Propuesta_Proyecto_CTeI_Convocatoria_SGR, PropuestaTécnica_SIG_Magdalena_V_1.0_01082022 (1), PropuestaTécnica_SIG_Santa_Marta_V_1.0_07072022 y PropuestaTécnica_Soporte_Mantenimiento_SIG_Quindio_V_3.0_25072022, al ser coincidente con el documento de verificación se aprueba el seguimiento. </t>
  </si>
  <si>
    <t>Se evidencia Cronograma Fase I y II, Propuesta técnico económica SGC_Catatumbo para la Asociación de Municipios del Catatumbo fase I y II Versión 1.0 y Propuesta técnico económica SIG_Norte_Santander faseI para la Gobernación de Norte de Santandery la Corporación autónoma regional de la Frontera Nororiental Versión 5.0</t>
  </si>
  <si>
    <t>Durante el trimestre el proceso adjunto como evidencia  5 propuestas técnico económicas presentadas, dando cumplimiento a la meta del trimestre.</t>
  </si>
  <si>
    <t>Se observa archivo “Propuesta_Proyecto_CTeI_Convocatoria_SGR.pdf”, documento guía del proyecto “Implementación   de   tecnologías   geoespaciales   para   la   conservación   de   ecosistemas (Morichales) y  la  gestión integral  del  agua  y  el  suelo  en  el  territorio  de  los  Llanos orientales, Meta, Casanare, Arauca, Guainía, Guaviare, Vaupés, Vichada. Archivo “PropuestaTécnica_SIG_Magdalena_ V_1.0_01082022.pdf” Propuesta técnico económica SIG de la Gobernación del Magdalena; Archivo “PropuestaTécnica_SIG_Santa_Marta_V_1.0_07072022_fm.pdf” Propuesta técnico económica SIG_Santa_Marta fase I para la Alcaldía de Sta Marta. Archivo “PropuestaTécnica_Soporte_Mantenimiento_SIG_Quindio_V_3.0_25072022.pdf” Propuesta técnico económica Soporte, Mantenimiento del SIG del Depto del Quindío.</t>
  </si>
  <si>
    <t>Propuestas técnico económicas y plan de trabajo del servicio IDE División de Fuerzas Especiales del Ejército Nacional dic 27-2022 y SIG de la Alcaldía de Santa Marta (SIG_Santa_Marta fase I) Versión 2.0, aprobada el 28-10-2022.</t>
  </si>
  <si>
    <t>Desarrollar la asistencia técnica, asesoría, análisis y/o consultoría</t>
  </si>
  <si>
    <t>Informes de avance de la asistencia técnica</t>
  </si>
  <si>
    <t>Sin meta asignada para el segundo trimestre del año 2022</t>
  </si>
  <si>
    <t>Se realizó asistencias técnica a las siguientes entidades: _x000D_
Ministerio de Minas y Energía  e IDEAM. Soporte y mantenimiento de aplicaciones desarrolladas en tecnologías de la Información Geográfica. _x000D_
Alcaldía de Chía, Corpourabá y Sociedad de Activos Especiales. Desarrollos especializados en Sistemas de Información Geográfica a la medida de cada entidad.</t>
  </si>
  <si>
    <t xml:space="preserve">Sin meta asignada para el trimestre </t>
  </si>
  <si>
    <t>Actividad programada para el cuarto perriodo.</t>
  </si>
  <si>
    <t xml:space="preserve">Se evidencia informes de avance de asistencia técnica a las siguientes entidades: Ministerio de Minas y Energía  e IDEAM acta del 24-11-2022, Informe de avance de  Geoportal de la Sociedad de Activos Especiales Geoportal_SAE fase I del 30-12-2022,  Informe Contratista Ministerio de Minas y Energía del Alcaldía de Chía, Corpourabá y Sociedad de Activos Especiales. sinembargo dejo la observación que los dos últimos informes tienen fechas de entrega Corpourabá 02-2022 y Chía mayo 2022, respectivamente.   </t>
  </si>
  <si>
    <t>Sistema de información geográfica para grupos étnicos.</t>
  </si>
  <si>
    <t>Realizar el diseño, desarrollo,  implementación y soporte de las nuevas funcionalidades y aplicaciones del sistema de información geográfica para grupos étnicos - de la etapa II de la Fase II.</t>
  </si>
  <si>
    <t>Documentación técnica de la etapa de diseño, desarrollo e implementación de las nuevas funcionalidades.
Bitácora de incidencias solucionadas</t>
  </si>
  <si>
    <t>Sistema de información geográfica para grupos étnicos actualizado.</t>
  </si>
  <si>
    <t>Se elaboró y aprobó el plan de gestión de proyecto con las actividades para ser realizadas en el periodo 2022_x000D_
Se aprobó el cronograma de actividades para el periodo 2022 en concertación con los miembros de la CNTI._x000D_
Se realizó despliegue del visor geográfico, administrador de usuarios y de servicios web geográficos en el ambiente de producción de SIG Indígena, así mismo se puso como servicio el wildfly._x000D_
Se realizó la verificación de lo servicios suministrados por la URT a la CNTI como aporte para el SIG Indígena</t>
  </si>
  <si>
    <t>Se avanzó en la elaboración del catálogo de objetos de acuerdo con las capas definidas.  Se definieron en conjunto con la secretaría técnica de la CNTI (Comisión Nacional de Territorios Indígenas) las capas fundamentales para el sector indígena.  Se avanzó en el desarrollo de los indicadores y mapas temáticos del área de acuerdos de la CNTI (Comisión Nacional de Territorios Indígenas)._x000D_
Se adjunta el documento de Catálogo Objetos Geográficos._x000D_
Se avanzó en el desarrollo de los indicadores y mapas temáticos del área de acuerdos de la CNTI(Comisión Nacional de Territorios Indígenas), correspondiente a la finalización de los indicadores a nivel nacional de: "Generar indicador de cantidad acumulada de acuerdos por responsables y según criterios seleccionado - Nacional"</t>
  </si>
  <si>
    <t>Se realizó la consecusión del listado de lenguas indígenas de Colombia para ser utilizado dentro de los dominios de las capas que corresponda para el catálogo de objetos que se está elaborando._x000D_
Se finalizó el desarrollo de la herramienta de ruteo que permite determinar la ruta optima entre dos puntos._x000D_
Se finalizó el desarrollo de la funcionalidad que permite ver la ubicación del usuario._x000D_
Se finalizó el desarrollo de la funcionalidad que permite crear polígono de un área y asociarlo a una solicitud._x000D_
Se desarrolló el curso de fundamentos de la información geográfica para pueblos indígenas._x000D_
En el siguiente URL se puede ver el desarrollo de las funcionalidades mencionadas: http://190.85.164.15:8080/VISORSIGINDIGENA/?r=cHVibGljX2FkbWluZ2Vv&amp;nu=YWRtaW4=</t>
  </si>
  <si>
    <t>Se realizaron ajustes a las funcionalidades del sistema de acuerdo con las incidencias reportadas durante el mes de octubre: http://172.17.3.152:8080/VISORSIGINDIGENA/_x000D_
Se realizaron los ajutes finales al catálogo de objetos y se envió para aprobación de la CNTI (Comisión Nacional de Territorios Indígenas)_x000D_
Se realizó la implementación del sistema en la infraestructura de producción dispuesta por la CNTI (Comisión Nacional de Territorios Indígenas)._x000D_
Se realiza soporte y se genera el código fuente final y archivos de despliegue del sistema</t>
  </si>
  <si>
    <t xml:space="preserve">Se evidencia la documenación técnica: Plan de gestión, URL, cronograma del SIG Indigena, al ser coincidentes la evidencia con el documento de verificación se aprueba el seguimiento. </t>
  </si>
  <si>
    <t xml:space="preserve">Se evidencia documento de catalogo de objetos geográficos y documento de variables, al ser coincidentes con el documento de verificación se valida el seguimiento. </t>
  </si>
  <si>
    <t xml:space="preserve">Se evidencia base de datos de lenguas nativas, desarrollo de nueva funcionalidad e imagenes de capacitación realizada, al ser coincidentes con el documento de verificación se aprueba el seguimiento. </t>
  </si>
  <si>
    <t>Se evidencia correo Información URT DEL 24-03-2022, Plan del gestión del SIG indígena fase II- 2022-V-1, Versión 1 Cronograma 2022</t>
  </si>
  <si>
    <t>Durante el trimestre el proceso adjunto como evidencia documento de catálogo de objetos geográficos y documento de variables dando cumplimiento a la meta del trimestre</t>
  </si>
  <si>
    <t>Se observa archivo Excel “Base de Datos Lenguas Nativas V2 (2)” con 197 registros de lenguas indígenas de Colombia. Cuatro archivos con fotografías del Foro CNTI en septiembre. Archivo “Nueva Funcionalidad Mi ubicación (1).pdf”. Archivo “Registro Asistencia Curso Fundamentos IGPI SEP2022 (1).pdf” con la lista de asistencia del Curso de fundamentos de la información geográfica para pueblos indígenas dictados los días 8, 9,13,15 y 30 septiembre 2022.</t>
  </si>
  <si>
    <t>Se evidencia SIG_Indigena_MIN_V.1.0_actualizada.</t>
  </si>
  <si>
    <t>Realizar la capacitación y/o entrenamiento del SIG y otras tecnologías geoespaciales  al recurso humano priorizado  por la a Comisión Nacional de Territorios Indígenas - CNTI</t>
  </si>
  <si>
    <t>Registros de asistencia, material de apoyo.</t>
  </si>
  <si>
    <t xml:space="preserve">Se realizó presentación en el marco de la primera sesión autónoma de la CNTI (Comisión Nacional de Territorios Indígenas) del año, donde se socializó el contexto del proyecto, capacitación y se realizó una lluvia de ideas para la definición y estructura de las capas fundamentales a ser documentadas en el marco de la definición de la IDE (Infraestructura de datos Espaciales) indígena._x000D_
</t>
  </si>
  <si>
    <t>Se preparó el material para el desarrollo del curso de fundamentos SIG para pueblos indígenas._x000D_
Se  dictó el curso virtual de fundamentos SIG a los estudiantes definidos por la CNTI (Comisión Nacional de Territorios Indígenas).</t>
  </si>
  <si>
    <t xml:space="preserve">Se presenta la evidencia de la socialización realizada del SIG INDIGENA, al ser coincidente la evidencia aportada con el documento de verificación se valida el seguimiento. </t>
  </si>
  <si>
    <t>Actividad programada para el 2do. y 4to. trimestre</t>
  </si>
  <si>
    <t>Durante el trimestre el proceso adjunto como evidencia la socialización realizada de la Comisión Nacional de Territorios Indígenas donde se socializó el contexto del proyecto capacitación dando cumplimiento a la meta del trimestre.</t>
  </si>
  <si>
    <t>Se valida Registro de asistencia del 1-12-2022 curso en fundamentos SIG.</t>
  </si>
  <si>
    <t xml:space="preserve">Investigación e innovación </t>
  </si>
  <si>
    <t>Instrumento innovadores para procesos de evaluación de políticas que permitan mejorar la gestión misional</t>
  </si>
  <si>
    <t>Impulsar el uso y la explotación de datos y tecnologías de información geográfica a nivel institucional y territorial</t>
  </si>
  <si>
    <t xml:space="preserve">Diseñar  instrumentos  innovadores para adelantar los  procesos de evaluación de las políticas adoptadas por el Instituto en materia catastral, cartográfica, geodésica, agrológica y geográfica que permitan mejorar la gestión misional. </t>
  </si>
  <si>
    <t>Documentos de los modelos y metodologías innovadoras utilizadas en el diseño de instrumentos.</t>
  </si>
  <si>
    <t>Metodologías y modelos innovadores para el diseño de instrumentos</t>
  </si>
  <si>
    <t xml:space="preserve">Instrumento 1. Metodología prospectiva del IGAC (contrato Universidad del Valle)_x000D_
Se adelantaron cuatro sesiones de trabajo con la mesa de prospectiva para abordar los siguientes temas: Taller de indicadores prospectivos del IGAC; socialización de la versión final de la metodología prospectiva territorial y del documento de requerimientos y recomedaciones para la implementación del sistema prospectivo del IGAC; y finalmente el taller del plan de acción de la línea de prospectiva. Se realizó la recepción y revisión de las versiones finales de los documentos del contrato 25548 de 2022; y se adelantó reunión final de socialización de resultados._x000D_
</t>
  </si>
  <si>
    <t>Se realizó la consolidación del documento técnico y de la presentación de resultados del proyecto 'Estudio valuatorio en zonas de baja y nula dinámica inmobiliaria'.</t>
  </si>
  <si>
    <t xml:space="preserve">Se evidencia los productos entregados, los cuales conforman la metodologia prospectiva, al ser coincidente la evidencia con el documento de verificación, se valida el seguimiento. </t>
  </si>
  <si>
    <t>Actividad programada para el 2do. y 4to. trimestre.</t>
  </si>
  <si>
    <t>Durante el trimestre el proceso adjunto como evidencia sesiones de trabajo con la mesa de prospectiva, talleres, socializaciones, dando cumplimiento a la meta del trimestre.</t>
  </si>
  <si>
    <t>Se evidencia presentación de resultados del proyecto 'Estudio valuatorio en zonas de baja y nula dinámica inmobiliaria'.</t>
  </si>
  <si>
    <t>Proyectos de innovación e investigación aplicados para la optimización de procesos institucionales y/o uso de tecnologías geoespaciales para el desarrollo territorial</t>
  </si>
  <si>
    <t>Diseñar, desarrollar e implementar en zonas pilotos  proyectos de innovación e investigación aplicada en tecnologías geoespaciales para la optimización de procesos Institucionales.</t>
  </si>
  <si>
    <t>Plan de trabajo del proyecto
Planteamiento y formulación del proyecto
Informe de resultados del proyecto (incluyendo material de socialización del proyecto)</t>
  </si>
  <si>
    <t>Proyectos de innovación e investigación aplicada para la optimización de procesos Institucionales desarrollados.</t>
  </si>
  <si>
    <t>Se realizaron dos proyectos de investigación aplicada en tecnologías geoespaciales_x000D_
No 1. Diseñar e implementar una metodología para la captura de linderos prediales a partir de productos de observación de la tierra de alta resolución mediante técnicas avanzadas de teledetección_x000D_
No 2. Clasificación de tipologías constructivas a partir de imágenes aéreas y terrestre</t>
  </si>
  <si>
    <t>Sin meta asignara para el periodo</t>
  </si>
  <si>
    <t>Actividad programada para el 4to. Trimestre.</t>
  </si>
  <si>
    <t>Se valida cronograma tipologías tipologías constructivas a partir de imágenes aéreas y terrestre</t>
  </si>
  <si>
    <t>Reconocimiento como institución técnico científica parte del Sistema Nacional de Ciencia, Tecnología e Innovación</t>
  </si>
  <si>
    <t>Actualizar el plan de mejoramiento y modelo de I+D requeridos por el Sistema Nacional de Ciencia,  Tecnología e Innovación (SNCTI) para el reconocimiento y posicionamiento de la entidad autoridad técnica y científica.</t>
  </si>
  <si>
    <t>Plan de mejoramiento y modelos de I+D de la entidad actualizados de acuerdo con los lineamientos vigentes de Minciencias y las funciones actuales del IGAC.</t>
  </si>
  <si>
    <t>Porcentaje de actualización del plan de mejoramiento y modelos requeridos</t>
  </si>
  <si>
    <t xml:space="preserve">Se realizó la conformación de los grupos de investigación, identificando la necesidad de definir el modelo de gobernanza para dichos grupos, incluyendo roles y responsabilidades de los integrantes. Se realizó la validación de la propuesta de ajuste de la resolución del comité de investigación. En este sentido se solicitará la derogación de la resolución 1441 del 04 de diciembre de 2017 y la propuesta de creación del nuevo comité
</t>
  </si>
  <si>
    <t>Se validó y aprobó la resolución 484 de 2022 por la cual se creó el Comité de Investigación, Desarrollo e Innovación del IGAC. Se elaboró propuesta de Reglamento operativo del Comite de I+D+i del IGAC.</t>
  </si>
  <si>
    <t xml:space="preserve">Se realizó la actualización del reglamento operativo del comité de I+D+i, así como la incorporación de la línea de investigación en catastro en el grupo de investigación en geomática, y se avanzó en la actualización del inventario de productos de investigación del grupo de geomática. </t>
  </si>
  <si>
    <t>En el mes de diciembre se realizó la última Sesión del Comité de investigación, Desarrollo Tecnológico e innovación, donde se analiza la nueva conformación de los integrantes del comité con los cambios directivos presentados en el insituto, se realiza seguimiento y balance de cierre de los proyectos de investigación de las areas misionales del instituto en la actual vigencia y reportes de los avances de la estrategia de sostenibilidad de los Grupos, orientado al reconocimiento del Centro de Investigación. De igual manera se actualizó el plan de mejoramiento para reconocimiento como actor del SNCTI.</t>
  </si>
  <si>
    <t xml:space="preserve">Se evidencian actas de reunión de los comites de I+D+i y la propuesta de actualización de resolución del Comité de Investigación, Desarrollo Tecnológico e Innovación. Se aprueba el seguimiento. </t>
  </si>
  <si>
    <t>Se evidencia la resolución 484 del 06 de abril de 2022 y el reglamento operativo del comité I+D+i ,se valida el seguimiento</t>
  </si>
  <si>
    <t xml:space="preserve">Se evidencian actas de reunión, reglamento operativo del comité aprobado, así como las actas del comité de I+D+i, al ser coincidentes se aprueba el seguimiento. </t>
  </si>
  <si>
    <t>Se constata Acta de reunión Primer Comité de Investigación,Innovación, Difusión científica y tecnológica del IGAC del 31-01-2022, Acta No. 2 egundo Comité de Investigación, Innovación, Difusión Científica y Tecnológica del IGAC del 28-02-2022, Propuesta Resolución N° 484 DE 2022 y Registro de Asistencia Comité Investigación del 28 de  febrero de 2022.</t>
  </si>
  <si>
    <t>Durante el trimestre el proceso adjunto como evidencia la resolución 484 del 06 de abril de 2022 y el reglamento operativo del comité I+D+i, dando cumplimiento a la meta del trimestre.</t>
  </si>
  <si>
    <t>Se evidencian archivos .pdf con actas Nos. 3,5 y 6 del Comité de Investigación, Desarrollo Tecnológico e Innovación del IGAC; archivo de envío de la grabación de reunión donde se trató el inventario de productos de investigación - Grupo Geomática; evidencias reuniones grupos investigación; archivo con el Reglamento operativo del Comité de Investigación, Desarrollo Tecnológico e Innovación del IGAC (aprobado según consta acta No. 3). No obstante, en cuanto a los documentos de verificación Plan de mejoramiento y modelos de I+D de la entidad actualizados, no se observa ningún soporte.</t>
  </si>
  <si>
    <t>Se evidencia Plan de mejoramiento y modelos de I+D de la entidad actualizados de acuerdo con los lineamientos vigentes de Minciencias y las funciones actuales del IGAC actualizado al 31-12-2023.  - MODELO PLAN DE MEJORAMIENTO PARA RECONOCIMIENTO DE ACTORES .</t>
  </si>
  <si>
    <t>Implementar acciones definidas en el plan de mejoramiento y modelo de I+D para mejorar el  reconocimiento y posicionamiento del Instituto como autoridad técnica y científica dentro del SNCTI.</t>
  </si>
  <si>
    <t>Soportes de implementación de los planes (artículos de difusión técnica y científica, contenidos, documentación de procesos , investigaciones).
Matriz con el inventario actualizado de la producción técnica y científica de los grupos de investigación institucionales. InstituLAC, GrupLAC Actualizados.</t>
  </si>
  <si>
    <t>Sa avanza en la propuesta de Estrategias Sostenibilidad y Fortalecimiento Grupos de Investigación, el cual va enfocada al plan de mejoramiento y modelo I+D, en vias del reconocimiento y posicionamiento del IGAC dentro del SINCTI</t>
  </si>
  <si>
    <t>Se realizaron las siguientes acciones: difusión y realización de las jornadas de investigación dirigidas a  los integrantes de los grupos de investigación institucionales, se avanzó en la actualización de la matriz de productos de investigación, se publicó un artículo derivado de un proyecto de investigación en análisis de datos inmobiliarios usando fuentes alternativas, y se actualizó el GrupLaC del grupo de geomática.</t>
  </si>
  <si>
    <t>Dentro de las acciones emprendidas frente al plan de mejoramiento para el mes de diciembre se realizaron actividades de formación orientada al fortalecimiento de competencias de los investigadores de los tres grupos de investigacion del instituto, mediante la jornada de capacitacion el 14 de diciembre denominada Google Day._x000D_
Así como la articulación con otras entidades del SNCTI para el reconocimiento de la cartografía temática como producción de nuevo conocimiento científico.</t>
  </si>
  <si>
    <t>Se evidencia el documento Estrategias Sostenibilidad y Fortalecimiento Grupos de Investigación IGAC. Se valida el seguimiento</t>
  </si>
  <si>
    <t xml:space="preserve">Se evidencian registros de asistencia de los viernes de investigación, así como las piezas de comunicación a través de las cuales se difundieron los mismos, así como un articulo de investigación publicado, al ser coincidentes se aprueba el seguimiento. </t>
  </si>
  <si>
    <t xml:space="preserve">Actividad programada a partir del 2do. trimestre. </t>
  </si>
  <si>
    <t>Durante el trimestre el proceso adjunto como evidencia el documento Estrategias Sostenibilidad y Fortalecimiento Grupos de Investigación IGAC dando cumplimiento a la meta del trimestre.</t>
  </si>
  <si>
    <t xml:space="preserve">Se observan diez archivos con los registros de asistencia a las jornadas de Viernes de Investigación; registro de asistencia de Grupo en investigación en Geomática; Lista de Chequeo Productos de Investigación; Perfiles del grupo de investigación, desarrollo tecnológico y/o de innovación - Geomática; Artículo publicado en Systems Enginieering “Metodología para obtención y análisis de datos inmobiliarios usando fuentes alternativas: estudio de caso en tres ciudades intermedias de Colombia” y carpeta Difusión_viernes_de_investiGACión, con nueve soportes de invitaciones realizadas. </t>
  </si>
  <si>
    <t xml:space="preserve">Se evidencia  jornada de capacitacion el 14 de diciembre denominada Google Day._x000D_
</t>
  </si>
  <si>
    <t>Prospectiva</t>
  </si>
  <si>
    <t>Proyectos de investigaciones aplicadas a través de análisis prospectivo y ciencia de datos.</t>
  </si>
  <si>
    <t>Diseñar y desarrollar  proyectos de investigaciones aplicadas a través de análisis prospectivo y ciencia de datos.</t>
  </si>
  <si>
    <t>Proyectos de  investigación aplicada con análisis prospectivo desarrollados.</t>
  </si>
  <si>
    <t>Proyecto 1: Pronóstico y mapeo del crecimiento urbano - caso de estudio municipio de Chía Cundinamarca_x000D_
Se generó video tutorial de instalación de scripts e instrucción de su organización y operación, esto con el fin de permitir a otros interesados su posible utilización; se culminó la documentación del artículo del proyecto, dando por terminados todos los productos del presente proyecto. _x000D_
Proyecto 2: Tendencias tecnológicas aplicables a la gestión de información geográfica_x000D_
Se generó presentación y se adelantó la socialización de resultados del proyecto.</t>
  </si>
  <si>
    <t>Actividad programada para el 4to trimestre.</t>
  </si>
  <si>
    <t>generó video tutorial de instalación de scripts e instrucción de su organización y operación, esto con el fin de permitir a otros interesados su posible utilización; se culminó la documentación del artículo del proyecto, dando por terminados todos los productos del presente proyecto. _x000D_
Se evidencia Tendencias tecnológicas aplicables a la gestión de información geográfica al igual que presentación y se adelantó la socialización de resultados del proyecto.</t>
  </si>
  <si>
    <t>Servicio de Gestión del conocimiento aplicado</t>
  </si>
  <si>
    <t>Realizar eventos para la difusión técnico científica en temas de ciencia de datos y  su aplicación en el campo geoespacial.</t>
  </si>
  <si>
    <t>Agenda del evento
Convocatorias 
Material de apoyo 
Registros de asistencia</t>
  </si>
  <si>
    <t>Sumatoria de eventos realizados para la difusión del conocimiento especializado</t>
  </si>
  <si>
    <t>Se realizó la 9a versión de la Semana Geomática Internacional, así como la primera Jornada Técnico Científica.</t>
  </si>
  <si>
    <t>Se realizaron la 3a y 4a Jornada tecnico científicas, orienatadas al encuentro de investigadores del IGAC y del Servicio Geológico Colombiano</t>
  </si>
  <si>
    <t>Se muestran las evidencias de la primea jornada técnico cientifica y de la novena semana geomatica. Se valida el seguimiento</t>
  </si>
  <si>
    <t>Actividad programada para el 2do. y 4to trimestre.</t>
  </si>
  <si>
    <t>Durante el trimestre el proceso adjunto como evidencia primea jornada técnico-científica y de la novena semana Geomática. dando cumplimiento a la meta del trimestre.</t>
  </si>
  <si>
    <t xml:space="preserve">Se evidencia 3a y 4a Jornada tecnico científicas, orienatadas al encuentro de investigadores del IGAC y del Servicio Geológico Colombiano, mediante agenda, evaluación del evento y registro de asistencia. </t>
  </si>
  <si>
    <t>Se realiza el seguimiento a los controles de los riesgos para el primer trimestre 2022</t>
  </si>
  <si>
    <t>Se realiza el seguimiento a los controles de los riesgos para el segundo trimestre 2022</t>
  </si>
  <si>
    <t>Se realiza el seguimiento a los controles de los riesgos para el tercer trimestre 2022</t>
  </si>
  <si>
    <t>Se realiza el seguimiento a los controles de los riesgos para el cuarto trimestre 2022</t>
  </si>
  <si>
    <t xml:space="preserve">Se evidencia la base de datos y el reporte de registro de la herramienta planigac para el primer trimestre de 2022, al ser coincidentes la evidencia aportada con el documento de verificación se aprueba el seguimiento. </t>
  </si>
  <si>
    <t xml:space="preserve">Se evidencia el reporte de registro de la herramienta planigac para el segundo trimestre de 2022, al ser coincidentes la evidencia aportada con el documento de verificación se aprueba el seguimiento. </t>
  </si>
  <si>
    <t xml:space="preserve">Se evidencia reporte de riesgos para el tercer trimestre, al ser coincidente se aprueba el seguimiento. </t>
  </si>
  <si>
    <t>Se evidencia base de Datos Riesgos I Trimestre, Informe de avance riesgos 2022 del proceso Innovación y Gestión del Conocimiento Aplicado</t>
  </si>
  <si>
    <t>Durante el trimestre el proceso adjunto como evidencia el reporte de registro de la herramienta planigac, al ser coincidentes la evidencia aportada con el documento de verificación se aprueba el seguimiento.</t>
  </si>
  <si>
    <t xml:space="preserve">Se evidencia archivo “Reporte Riesgos III T.PDF”, donde la Oficina Asesora de Planeación califica el avance de cumplimiento de controles para mitigar el riesgo del trimestre con 100%. </t>
  </si>
  <si>
    <t>Se valida seguimiento a los controles de los riesgos para el cuarto trimestre 2022</t>
  </si>
  <si>
    <t>Se realiza el mapa de riesgos para el año 2023 de acuerdo a la política del riesgos aprobada.</t>
  </si>
  <si>
    <t>Actividad programada para el 4to trimestre</t>
  </si>
  <si>
    <t xml:space="preserve">Sin  meta asignada para el periodo </t>
  </si>
  <si>
    <t>Se valida mapa de riesgos para el año 2023 de acuerdo a la política del riesgos aprobada.</t>
  </si>
  <si>
    <t>Durante el primer trimestre 2022 se actualizaron los siguientes documentos:_x000D_
Caracterización del Proceso Innovación y Gestión del Conocimiento Aplicado_x000D_
Estudios Multitemporales (Procedimiento) y Elaboración de Estudios Multitemporales (formato)</t>
  </si>
  <si>
    <t>La meta se cumplió en el primer trimestre con la actualización del procedimiento del estudio multitemporales</t>
  </si>
  <si>
    <t xml:space="preserve">Se evidencias los documentos: Caracterización del proceso, procedimiento e instructivos de estudios multitemporales, al ser coincidentes la evidencia con el documento de verificación se aprueba el seguimiento. </t>
  </si>
  <si>
    <t>Meta cumplida en el primer trimestre</t>
  </si>
  <si>
    <t>Se evidencia Caracterización del procersos Innovación y Gestión del Conocimiento Aplicado, Procedimientos Elaboración de Estudios Multitemporales Código:IN-TIC-PC01-01-Versión: 1-31/03/2022, Estudios Multitemporales Código: PC-TIG-01-Versión: 1-31/03/2022</t>
  </si>
  <si>
    <t>Se realiza el reporte de los productos, trabajos, y/o servicios no conforme para el primer trimestre 2022. No se encontraron productos no conforme.</t>
  </si>
  <si>
    <t>Se realiza el reporte de los productos, trabajos, y/o servicios no conforme para el segundo trimestre 2022. No se encontraron productos no conforme.</t>
  </si>
  <si>
    <t>Se realiza el reporte de los productos, trabajos, y/o servicios no conforme para el tercer trimestre de 2022. No se encontraron productos no conforme.</t>
  </si>
  <si>
    <t>Se realiza el reporte de los productos, trabajos, y/o servicios no conforme para el cuarto trimestre de 2022. No se encontraron productos no conforme.</t>
  </si>
  <si>
    <t xml:space="preserve">Se evidencia que se realizó seguimiento al producto y/o servicio no conforme del proceso durante el primer trimestre de 2022. El proceso indicó que no se contro con producto y/o servicio no conforme. Se aprueba el seguimiento. </t>
  </si>
  <si>
    <t xml:space="preserve">Se evidencia que se realizó seguimiento al producto y/o servicio no conforme del proceso durante el segundo trimestre de 2022. El proceso indicó que no se contro con producto y/o servicio no conforme. Se aprueba el seguimiento. </t>
  </si>
  <si>
    <t xml:space="preserve">Se evidencia el reporte del producto no conforme, al ser coincidente se aprueba el seguimiento. </t>
  </si>
  <si>
    <t xml:space="preserve">Se observa Correo Reporte Producto no conforme - Primer Trimestre 2022 (no se reportan productos noconformes en el primer trimestre 2022), del 07-04-2022, </t>
  </si>
  <si>
    <t>Se realizó seguimiento al producto y/o servicio no conforme del proceso durante el segundo trimestre de 2022. El proceso indicó que no se contó con producto y/o servicio no conforme. Se valida el seguimiento</t>
  </si>
  <si>
    <t>Se evidencia archivo “Reporte Producto no Conforme III Trimestre.PDF”, donde se presenta correo electrónico con el reporte que no hubo productos, trabajos y/o servicios no conforme para el tercer trimestre de 2022, previa solicitud de la OAP.</t>
  </si>
  <si>
    <t>Se valida el reporte de los productos, trabajos, y/o servicios no conforme para el cuarto trimestre de 2022. No se encontraron productos no conforme.</t>
  </si>
  <si>
    <t xml:space="preserve">Desde el proceso se plantearon tres acciones que permitan dar cumplimiento a las recomendaciones de furag. </t>
  </si>
  <si>
    <t xml:space="preserve">Se evidencia Plan de accion FURAG_2021, al ser coincidente con el documento de verificación se aprueba el seguimiento. </t>
  </si>
  <si>
    <t>Actividad Programada para el 3ER Trimestre</t>
  </si>
  <si>
    <t xml:space="preserve">Se observa archivo “Plan de accion FURAG_2021.xls”, que contiene el plan de acción por recomendaciones FURAG  2021, para ser implementadas en la Vigencia 2022, donde se detectaron tres actividades propuestas a igual número de recomendaciones asignadas al proceso. </t>
  </si>
  <si>
    <t>Se realizaron las actividades contempladas en el PAA para el primer trimestre 2022</t>
  </si>
  <si>
    <t>Se realizaron las actividades contempladas en el PAA para el segundo trimestre 2022</t>
  </si>
  <si>
    <t>Se realizaron las actividades contempladas en el PAA para el tercer trimestre 2022</t>
  </si>
  <si>
    <t>Se realizaron las actividades contempladas en el PAA para el cuarto trimestre 2022</t>
  </si>
  <si>
    <t xml:space="preserve">Se evidencia la base de datos y el reporte del plan de acción del primer trimestre en planigac. Al ser coincidentes la evidencia con el documento de verificación se aprueba el seguimiento. </t>
  </si>
  <si>
    <t xml:space="preserve">Se evidencia el reporte del plan de acción del segundo trimestre en planigac. Al ser coincidentes la evidencia con el documento de verificación se aprueba el seguimiento. </t>
  </si>
  <si>
    <t xml:space="preserve">Se evidencia Reporte PAA III de la herramienta planigac, al ser coincidente con el documento de verificación se aprueba el seguimiento. </t>
  </si>
  <si>
    <t>Se observa Base de Datos PAA 1 trimestre e Informe de avance PAA 2022 del proceso</t>
  </si>
  <si>
    <t>Durante el trimestre el proceso adjunto como evidencia el reporte del plan de acción en PLANIGAC conforme con las actividades contempladas en el PAA dando cumplimiento a la meta del trimestre.</t>
  </si>
  <si>
    <t xml:space="preserve">Se evidencia archivo “Reporte PAA III T.pdf”, donde la Oficina Asesora de Planeación califica con 100% el avance de las actividades del plan de acción anual 2022 del proceso, propuestas para este trimestre. </t>
  </si>
  <si>
    <t>Se evidencian  las actividades contempladas en el PAA para el cuarto trimestre 2022</t>
  </si>
  <si>
    <t>Se adjunta el Plan de Acción para el año 2023 y el PAAC no aplica</t>
  </si>
  <si>
    <t xml:space="preserve">Se valida el el Plan de Acción para el año 2023 </t>
  </si>
  <si>
    <t>Seguimiento y Evaluación</t>
  </si>
  <si>
    <t>Actividades de fomento de la cultura de autocontrol y  autoevaluación</t>
  </si>
  <si>
    <t>Realizar actividades para el fomento de la cultura de autocontrol y autoevaluación.</t>
  </si>
  <si>
    <t>Informe de actividades</t>
  </si>
  <si>
    <t>Oficina de Control Interno</t>
  </si>
  <si>
    <t>Número de  Actividades de fomento autocontrol realizadas</t>
  </si>
  <si>
    <t>Durante el primero trimestre 2022 la Oficina de Control Interno realizo envío de  cuatro correos electrónicos de fechas  (8, 9 y 24 de marzo 2022),  propuesta texto piezas auto control, y las piezas (Honrando los valores del IGAC mediante el Auto Control, Continuemos conociendo sobre el Auto Control, Como mantener el Auto Control, Beneficios del Auto Control)</t>
  </si>
  <si>
    <t xml:space="preserve">Durante el segundo trimestre 2022 la Oficina de Control Interno público mediante el correo de la oficina tres piezas auto control – ¿Qué busca la Oficina de control interno fomentando el autocontrol? Fecha 29/04/2022, ¿Que es el autocontrol? Fecha 27/05/2022, ¿Cuales son lo beneficios del autocontrol? Fecha 28/06/2022. Adicional se solicitó a la oficina de comunicaciones con fecha 31/05/2022 se desarrollaran tres piezas de auto control para compartir a partir del segundo semestre 2022. </t>
  </si>
  <si>
    <t xml:space="preserve">Durante el tercer trimestre 2022 la Oficina de Control Interno realizo la publicación de dos piezas de autocontrol con fecha 29/07/2022 y 30/08/2022. En el boletín interno de fecha 08/07/2022 se han compartido artículos alusivos al tema.  _x000D_
Se dio continuidad con la gestión solicitud desarrollo campaña auto control por medio de la cual se desarrollaron cuatro piezas publicitarias (salvapantallas) de las cuales se compartió por medio de caso GLPI una en el mes de septiembre 2022.  _x000D_
</t>
  </si>
  <si>
    <t xml:space="preserve">Durante el cuarto trimestre 2022 la Oficina de Control Interno realizó la publicación de tres piezas de autocontrol con fecha 31/10/2022, 30/11/2022 y 28/12/2022.  De igual manera, se dio continuidad con la gestión de desarrollo, campaña autocontrol por medio de la cual se publica salvapantallas entre septiembre a octubre de 2022. </t>
  </si>
  <si>
    <t xml:space="preserve">Revisado el archivo adjunto se evidencia el Informe Actividades de fomento de la cultura de autocontrol </t>
  </si>
  <si>
    <t xml:space="preserve">Revisado el archivo adjunto se evidencia el Informe y publicaciones de actividades de Actividades de fomento de la cultura de autocontrol y autoevaluación </t>
  </si>
  <si>
    <t xml:space="preserve">Revisado el archivo adjunto se evidencia el Informe, correos, y solictudes de publicaciones de actividades fomento de la cultura de autocontrol </t>
  </si>
  <si>
    <t>Revisado el archivo adjunto se evidencia el Informe, correos, y solictudes de publicaciones de actividades fomento de la cultura de autocontrol de fecha 31/10/2022, 30/11/2022 y 28/12/2022</t>
  </si>
  <si>
    <t>Se evidencian soportes de correos electrónicos para la conformación de las piezas acerca del autocontrol de fechas: 8, 9 (3), 24 (2) y las piezas tituladas: “Honrando los valores del IGAC mediante el Auto Control”, donde se soporta que el autocontrol incide en cada uno de los siete valores institucionales; “Continuemos conociendo sobre el Auto Control”, allí se define qué es el autocontrol y qué caracteriza a la persona que lo posee;  “Como mantener el  Auto Control” , se presentan 5 tips para mantener el autocontrol y “Beneficios del Auto Control”, presentando los ocho principales beneficios del autocontrol.</t>
  </si>
  <si>
    <t>Se observa para el segundo trimestre 2022 la Oficina de Control Interno público mediante el correo se envían tres piezas auto control – ¿Qué busca la Oficina de control interno fomentando el autocontrol? Fecha 29/04/2022, ¿Que es el autocontrol? Fecha 27/05/2022, ¿Cuales son lo beneficios del autocontrol? Fecha 28/06/2022.</t>
  </si>
  <si>
    <t xml:space="preserve">Se observa para el tercer trimestre 2022 la Oficina de Control Interno realizo la publicación de dos piezas de autocontrol con fecha 29/07/2022 y 30/08/2022. En el boletín interno de fecha 08/07/2022 se han compartido artículos alusivos al tema.  </t>
  </si>
  <si>
    <t>Se observa para el cuarto trimestre 2022 la Oficina de Control Interno realizo 3 publicaciones con artículos alusivos al tema, se evidencian en piezas de autocontrol con fecha 31/10/2022, 30/11/2022 y 28/12/2022 respectivamente.</t>
  </si>
  <si>
    <t>Informes de auditorias</t>
  </si>
  <si>
    <t>Realizar las auditorias Integrales, de Seguimiento y Especiales  a los procesos de la entidad en las Direcciones Territoriales, Sede Central, definidas en el programa anual de auditorias.</t>
  </si>
  <si>
    <t>Informes de Auditorias</t>
  </si>
  <si>
    <t>Informes emitidos en el trimestre/ informes programados en el programa anual de auditorias, para el  trimestre.</t>
  </si>
  <si>
    <t xml:space="preserve">Se realizaron auditorías integrales a las direcciones territoriales de Tolima y Boyacá, Auditorías de seguimiento a Derechos de Autor y Control Interno contable. </t>
  </si>
  <si>
    <t xml:space="preserve">Se realizaron auditorías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 </t>
  </si>
  <si>
    <t xml:space="preserve">Se realizaron 6 auditorías a las direcciones territoriales de Cundinamarca, Cauca, Nariño, Gestión Documental, Sistemas de Información e Infraestructura y Gestión Geográfica. </t>
  </si>
  <si>
    <t xml:space="preserve">Para el cuarto trimestre del año 2022, se realizó una (1) auditoría integral al proceso de Gestión Comercial.  Además, se tenían programadas las auditorías integrales a la Dirección Territorial de Risaralda, Laboratorio Nacional de suelos y las de seguimiento Dirección Territorial de Casanare y Gestión Administrativa, las cuales fueron reprogramadas para la vigencia 2023, de acuerdo a correos enviados por los procesos. _x000D_
Dado lo anterior, se realizó la actualización del Plan Anual de Auditorías 2022, en el Comité Institucional de Coordinación de Control Interno con fecha 13/12/2022. (Pendiente firma Director General acta) _x000D_
</t>
  </si>
  <si>
    <t xml:space="preserve">Una vez revisada los documentos presentados  se eividencia la realización de  las auditorías integrales a las direcciones territoriales de Tolima y Boyacá, Auditorías de seguimiento a Derechos de Autor y Control Interno contable. </t>
  </si>
  <si>
    <t>Se realizaron auditorías integrales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t>
  </si>
  <si>
    <t>Se verifico la realización de 6 auditorías a las direcciones territoriales de Cundinamarca, Cauca, Nariño, Gestión Documental, Sistemas de Información e Infraestructura y Gestión Geográfica</t>
  </si>
  <si>
    <t xml:space="preserve">Se revisan documentos PDF Para el cuarto trimestre del año 2022, se realizó una (1) auditoría integral al proceso de Gestión Comercial.  _x000D_
</t>
  </si>
  <si>
    <t>Se presentan los informes a de auditorías integrales realizadas a las Direcciones Territoriales de Tolima (52 págs.) y Boyacá (73 págs), así como el certificado emitido por la Dirección de Derechos de Autor en cumplimiento a la auditoría de seguimiento acerca del uso de software licenciado y el memorando No. 1000DG-2022-0000170-IE-001 de 11 de marzo de 2022 cuyo asunto es: “Informe de evaluación control interno contable implementado en el Instituto Geográfico Agustín Codazzi – vigencia 2021” (5 págs).</t>
  </si>
  <si>
    <t>Se evidencia informes de auditorías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t>
  </si>
  <si>
    <t>Se observa para el tercer trimestre 2022 la Oficina de Control Interno realizo informes de auditorías a las direcciones territoriales de Cundinamarca, Cauca, Nariño, Gestión Documental, Sistemas de Información e Infraestructura y Gestión Geográfica.</t>
  </si>
  <si>
    <t xml:space="preserve">Se observa como evidencia 10 archivos con listado de obligaciones octubre, noviembre y diciembre 2022, correspondiente a Listado de obligaciones Catastro Multipropósito reserva presupuestal (octubre, diciembre), Listado de obligaciones Catastro Multipropósito vigencia actual (octubre, noviembre, diciembre) Listado de obligaciones Sede Central reserva presupuestal (octubre, diciembre) y Listado de obligaciones Sede Central vigencia actual (octubre, noviembre, diciembre).  </t>
  </si>
  <si>
    <t>Realizar informes de ley y otros informes ( Ejecutivo Anual, Control Interno Contable. Seguimientos: Plan Anticorrupción y Atención al Ciudadano, PES, Plan de fortalecimiento, PLANNER, SNARIV), entre otros.</t>
  </si>
  <si>
    <t>Informe</t>
  </si>
  <si>
    <t xml:space="preserve">Se realizaron 19 informes de Ley, entre los cuales se encuentran Seguimiento  Plan de Mejoramiento de la Contraloría General de la República, Evaluación de los Informes de Gestión (Plan de Acción Anual - PAA), Informe Pormenorizado del Sistema de Control Interno y Evaluación por dependencias, entre otros. </t>
  </si>
  <si>
    <t xml:space="preserve">Se realizaron 11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 entre otros. </t>
  </si>
  <si>
    <t xml:space="preserve">Se realizaron 16 informes de Ley, entre los cuales se encuentran: Control Interno Contable (Año anterior), Evaluación de los Informes de Gestión (Plan de Acción Anual - PAA), Plan Estratégico Sectorial (PES), Acuerdos de Gestión Gerentes Públicos, Informe Pormenorizado del Sistema de Control Interno, Seguimiento  Plan de Mejoramiento de la Contraloría General de la República, entre otros. </t>
  </si>
  <si>
    <t>Se realizaron nueve (09) informes de Ley, entre los cuales se encuentran:  Control Interno Contable (Año anterior), Evaluación de los Informes de Gestión (Plan de Acción Anual - PAA), Seguimiento  Plan de Mejoramiento de la Contraloría General de la República III trimestre, Austeridad del Gasto Público, Seguimiento SECOP, Seguimiento Plan Anual de Adquisiciones, Seguimiento Control Interno Disciplinario remitidos por OCI, Seguimiento Contratación (urgencia manifiesta), Seguimiento III trimestre Plan Anticorrupción y Atención al Ciudadano.</t>
  </si>
  <si>
    <t>Se reviso la carpeta comprimida One drive 1 - 19-4-2022  con la evidencia de los 19 informes de ley como son Sistema de Control Interno,  Evaluación por dependencias y Plan de Mejoramiento de la Contraloría General de la República entre otros.</t>
  </si>
  <si>
    <t>Una vez revisada las carpetas de evidencias se realizaron 20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 entre otros._x000D_
Y se aclara que teniendo en cuenta teniendo en cuenta que se realizaron las 9 auditorías territoriales de Caquetá, Caldas, Oficina Asesora de Planeación, Gestión Jurídica, Servicio al Ciudadano, Aplicación de la normativida</t>
  </si>
  <si>
    <t>Una vez revisada las carpetas de evidencias se realizaron 16 informes de Ley, entre los cuales se encuentran: Control Interno Contable (Año anterior), Evaluación de los Informes de Gestión (Plan de Acción Anual - PAA), Plan Estratégico Sectorial (PES), Acuerdos de Gestión Gerentes Públicos, Informe Pormenorizado del Sistema de Control Interno, entre otros.</t>
  </si>
  <si>
    <t xml:space="preserve">Una vez revisada las carpetas de evidencias se realizaron 09  informes de Ley Control Interno Contable (Año anterior), Evaluación de los Informes de Gestión (Plan de Acción Anual - PAA), Seguimiento  Plan de Mejoramiento de la Contraloría General de la República III trimestre, Austeridad del Gasto Público, Seguimiento SECOP, Seguimiento Plan Anual de Adquisiciones, Seguimiento Control Interno Disciplinario remitidos por OCI, Seguimiento Contratación (urgencia manifiesta), Seguimiento III trimestre Plan Anticorrupción y Atención al Ciudadano.quedando pendientes 2 informes </t>
  </si>
  <si>
    <t>Se evidencia carpeta de OneDrive con 19 archivos de los cuales se cuentan 8 carpetas: SNARIV, Derechos de autor, Control interno Contable, Evaluación por dependencias, Informe Pormenorizado del Sistema de Control Interno, Seguimiento Plan Anticorrupción y AC, Informe de gestión año anterior y Evaluación de los Informes de Gestión (Plan de Acción Anual – PAA)  y 11 archivos, entre los que se cuentan: FURAG, EKOGUI, SECOP,SISMEG, Urgencia manifiesta, Racionalización de trámites, Informe rendición de cuentas, entre otros.</t>
  </si>
  <si>
    <t>Se  observa 11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t>
  </si>
  <si>
    <t>Se observa 16 informes de Ley, entre los cuales se encuentran Control Interno Contable (Año anterior), Evaluación de los Informes de Gestión (Plan de Acción Anual - PAA), Plan Estratégico Sectorial (PES), Acuerdos de Gestión Gerentes Públicos, Informe Pormenorizado del Sistema de Control Interno, Seguimiento Plan de Mejoramiento de la Contraloría General de la República, entre otros.</t>
  </si>
  <si>
    <t>Se observan 9 informes de Ley, entre los cuales se encuentran, Control Interno Contable (Año anterior), Evaluación de los Informes de Gestión (Plan de Acción Anual - PAA), Seguimiento  Plan de Mejoramiento de la Contraloría General de la República III trimestre, Austeridad del Gasto Público, Seguimiento SECOP, Seguimiento Plan Anual de Adquisiciones, Seguimiento Control Interno Disciplinario remitidos por OCI, Seguimiento Contratación (urgencia manifiesta), Seguimiento III trimestre Plan Anticorrupción y Atención al Ciudadano, sin embargo no se llega a la meta exigida para el cuarto trimestre 2022.</t>
  </si>
  <si>
    <t xml:space="preserve">Realizar seguimientos  a Plan de Acción Anual y Riesgos, de los procesos en Sede Central y Direcciones Territoriales </t>
  </si>
  <si>
    <t>Seguimientos Realizados</t>
  </si>
  <si>
    <t>Seguimientos emitidos en el trimestre/ seguimientos planteados en el programa  anual de auditorias, para el  trimestre.</t>
  </si>
  <si>
    <t xml:space="preserve">Se realiza seguimiento al Plan de Acción Anual y Riesgos, de los procesos en Sede Central y Direcciones Territoriales correspondientes al cuarto trimestre de 2021. </t>
  </si>
  <si>
    <t xml:space="preserve">Se realiza seguimiento al Plan de Acción Anual y Riesgos, de los procesos en Sede Central y Direcciones Territoriales correspondientes al primer trimestre de 2022. </t>
  </si>
  <si>
    <t>Se realiza seguimiento al Plan de Acción Anual y Riesgos, de los procesos en Sede Central y Direcciones Territoriales correspondientes al segundo trimestre de 2022.</t>
  </si>
  <si>
    <t>Se realiza seguimiento al Plan de Acción Anual y Riesgos, de los procesos en Sede Central y Direcciones Territoriales correspondientes al tercer trimestre de 2022.</t>
  </si>
  <si>
    <t xml:space="preserve">Se realiza la verificación seguimiento al Plan de Acción Anual y Riesgos, de los procesos en Sede Central y Direcciones Territoriales correspondientes al cuarto trimestre de 2021 publicados en página web. </t>
  </si>
  <si>
    <t>Se realiza la verificación de los archivos en Excel del  seguimiento al Plan de Acción Anual y Riesgos, de los procesos en Sede Central y Direcciones Territoriales correspondientes al primer  trimestre de 2022  publicados en página web.</t>
  </si>
  <si>
    <t>Se revisa documentos en excel donde se evidencia el seguimiento al Plan de Acción Anual y Riesgos, de los procesos en Sede Central y Direcciones Territoriales correspondientes al Tercer trimestre de 2022.</t>
  </si>
  <si>
    <t>Se presentan archivos en Excel correspondientes al contenido del Plan de Acción Anual y Riesgos, de los procesos en Sede Central y Direcciones Territoriales correspondientes al cuarto trimestre de 2021.</t>
  </si>
  <si>
    <t>Se observa los archivos en Excel del seguimiento al Plan de Acción Anual y Riesgos, de los procesos en Sede Central y Direcciones Territoriales correspondientes al primer  trimestre de 2022.</t>
  </si>
  <si>
    <t>Se observa los archivos en Excel del seguimiento al Plan de Acción Anual y Riesgos, de los procesos en Sede Central y Direcciones Territoriales correspondientes al tercer  trimestre de 2022.</t>
  </si>
  <si>
    <t xml:space="preserve"> Se observan 2 archivos en Excel del seguimiento al Plan de Acción Anual y Riesgos, de los procesos en Sede Central y Direcciones Territoriales correspondientes al tercer trimestre de 2022. </t>
  </si>
  <si>
    <t>Seguimientos a los Planes de Mejoramiento suscritos con entes de control</t>
  </si>
  <si>
    <t>Matriz de seguimiento</t>
  </si>
  <si>
    <t>Matriz de seguimiento trimestral de los avances de los planes de mejoramiento</t>
  </si>
  <si>
    <t>Para este trimestre se realizó seguimiento a los Planes de Mejoramiento suscritos con la Contraloría General de la Republica. https://www.igac.gov.co/es/transparencia-y-acceso-a-la-informacion-publica/plan-de-mejoramiento</t>
  </si>
  <si>
    <t xml:space="preserve">Para este trimestre se realiza seguimientos a los Planes de Mejoramiento suscritos con la Contraloría General de la República. </t>
  </si>
  <si>
    <t xml:space="preserve">Para este trimestre se realiza seguimientos a los Planes de Mejoramiento suscritos con la Contraloría General de la Republica. </t>
  </si>
  <si>
    <t xml:space="preserve">Para este trimestre se realiza seguimiento al Plan de Mejoramiento suscrito con la Contraloría General de la República, correspondiente al III trimestre del año 2022. </t>
  </si>
  <si>
    <t xml:space="preserve">Se realiza la verificacion del informe de Plan de Mejoramiento con la Contraloría General de la Republica y se revisa la matriz en la pagina wed de transparencia. </t>
  </si>
  <si>
    <t>Se revisa informe de hallazgos – plan de mejoramiento Contraloría General de la República CGR vigencia 2020-2021 y correo electrónico a dependencias solicitando subir los soportes de los hallazgos .</t>
  </si>
  <si>
    <t xml:space="preserve">la evidencia  presentada de matriz de seguimiento no se allega y el documeto PDF de Planes de Mejoramiento suscritos con la Contraloría General de la Republica fue a corte de semestre anterior. </t>
  </si>
  <si>
    <t xml:space="preserve">se presenta matriz de seguimiento al Plan de Mejoramiento suscrito con la Contraloría General de la República, correspondiente al III trimestre del año 2022 y documento PDF de seguimiento al Director general </t>
  </si>
  <si>
    <t>Se presenta informe de cierre de hallazgos emitidos por la Contraloría General de la República, correspondientes al plan de mejoramiento vigencia 2020, que consta de  ocho páginas, contempla diecisiete hallazgos y está firmado por la Directora General del Instituto y la Jefe de la Oficina de Control Interno (E).</t>
  </si>
  <si>
    <t>Se evidencia informe de hallazgos – plan de mejoramiento Contraloría General de la República CGR vigencia 2020-2021 con corte a 30 de marzo.</t>
  </si>
  <si>
    <t>No se evidencia matriz de seguimiento y como soporte se allega PDF de Planes de Mejoramiento suscritos con la Contraloría General de la Republica fue a corte de semestre anterior.</t>
  </si>
  <si>
    <t xml:space="preserve">Se evidencia matriz de seguimiento al Plan de Mejoramiento suscrito con la Contraloría General de la República, correspondiente al III trimestre del año 2022 y documento PDF (memorando suscrito el 17/11/2022) de seguimiento al Director general. </t>
  </si>
  <si>
    <t>Para el trimestre se realiza el seguimiento a los riesgos de gestión y corrupción correspondiente al cuarto trimestre del 2021.https://www.igac.gov.co/es/transparencia-y-acceso-a-la-informacion-publica/otros-informes-oficina-de-control-interno</t>
  </si>
  <si>
    <t xml:space="preserve">    En el mes de abril se realiza el seguimiento a los riesgos de gestión y corrupción, correspondientes al primer trimestre 2022. </t>
  </si>
  <si>
    <t xml:space="preserve">Para el II trimestre de 2022 se realiza el seguimiento a los riesgos de gestión y corrupción. </t>
  </si>
  <si>
    <t xml:space="preserve">Para el III trimestre de 2022 se realiza el seguimiento a los riesgos de gestión y corrupción del proceso de Seguimiento y Evaluación. </t>
  </si>
  <si>
    <t>Se realiza la verificacion del seguimiento a los riesgos de gestión y corrupción en la herramiento planigac.</t>
  </si>
  <si>
    <t>Se realiza la verificación del seguimiento a los riesgos de gestión y corrupción en la herramienta planigac. De acuerdo a los archivos Excel para la sede central y para las territoriales.</t>
  </si>
  <si>
    <t>Se realiza la verificación del seguimiento a los riesgos de gestión y corrupción en la herramienta planigac. De acuerdo a los archivos Excel.</t>
  </si>
  <si>
    <t>Se observa los archivos en Excel  del Plan de Acción Anual y Riesgos (PLANIGAC) con los riesgos del proceso diligenciados del primer trimestre 2022.</t>
  </si>
  <si>
    <t>Se observa seguimiento a los riesgos de gestión y corrupción en la herramienta planigac. De acuerdo a los archivos Excel para la sede central y para las territoriales.</t>
  </si>
  <si>
    <t xml:space="preserve">Se observa seguimiento a los riesgos de gestión y corrupción en la herramienta PLANIGAC. De acuerdo a los archivos Excel para la sede central y para las territoriales (ProcesoSeguimientoyEvaluación-Tercertrimestre2022). </t>
  </si>
  <si>
    <t>La actividad está programada para el cuarto trimestre 2022.</t>
  </si>
  <si>
    <t>La actividad está programada para el 4 trimestre 2022, sin embargo se realiza ajuste del mapa de riesgos de 2022.</t>
  </si>
  <si>
    <t>*La actividad está programada para el 4 trimestre 2022.</t>
  </si>
  <si>
    <t>Se realizó la revisión y actualización del mapa de riesgos 2023 en conjunto con la Oficina Asesora de Planeación – OAP, el día 10 de noviembre de 2022.</t>
  </si>
  <si>
    <t>Se revisa correo electronico y archivo excel que evidencia la realización de  la revisión y actualización del mapa de riesgos, el día 10 de noviembre de 2022.</t>
  </si>
  <si>
    <t xml:space="preserve">Se evidencia mediante correo electrónico del 23/11/2022 y archivo Excel que la actualización y revisión del mapa de riesgos, cumpliendo con la meta establecida. </t>
  </si>
  <si>
    <t>La actividad está programada para el tercer trimestre 2022.</t>
  </si>
  <si>
    <t>De acuerdo con las oportunidades de mejora identificadas con los resultados de FURAG 2022, se realizó: Auditoría integral al proceso de Sistemas de Información e Infraestructura en Julio 2022 la cual permitió revisar el modelo de seguridad y privacidad de la información y la accesibilidad web</t>
  </si>
  <si>
    <t xml:space="preserve">De acuerdo con las oportunidades de mejora identificadas con los resultados de FURAG 2022, esta actividad se cumplió en el III trimestre del año 2022.  Por lo anterior, para este periodo evaluado no se programó meta. </t>
  </si>
  <si>
    <t>la evidencia presentada de oportunidad de mejora identificadas con los resultados de FURAG 2022, fue la Auditoría integral al proceso de Sistemas de Información e Infraestructura en Julio.</t>
  </si>
  <si>
    <t>Como soporte para esta actividad se evidencia la oportunidad de mejora identificadas con los resultados de FURAG 2022, fue la Auditoría integral al proceso de Sistemas de Información e Infraestructura en Julio.</t>
  </si>
  <si>
    <t xml:space="preserve">La matriz de documentos externos del proceso fue enviada a la Oficina Asesora de Planeación – OAP, el día 4 de noviembre de 2022, donde se hizo la aprobación y cargue al respectivo repositorio el día 30 de noviembre del año en curso. </t>
  </si>
  <si>
    <t xml:space="preserve">Se revisa correo electronico y archivo excel que evidencia la realización de  la revisión y actualización de Listado maestro de documentos externos el día 4 de noviembre de 2022, donde se hizo la aprobación y cargue al respectivo repositorio, </t>
  </si>
  <si>
    <t xml:space="preserve">sin meta asignada </t>
  </si>
  <si>
    <t>Se identifica mediante correos electrónicos y archivo Excel la revisión y actualización de Listado maestro de documentos externos el día 4 de noviembre de 2022, donde se hizo la aprobación y cargue al respectivo repositorio</t>
  </si>
  <si>
    <t xml:space="preserve">Se presentan avances en la actualización  del procedimiento Auditorías Internas de Gestión de la Oficina de Control Interno. </t>
  </si>
  <si>
    <t xml:space="preserve">Se actualizó: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 </t>
  </si>
  <si>
    <t>Actividad desarrollada en el segundo trimestre 2022.</t>
  </si>
  <si>
    <t>Esta actividad se desarrolló y cumplió al 100% en el primer y segundo trimestre del año 2022.</t>
  </si>
  <si>
    <t xml:space="preserve">Una vez revisada la evidencia se encuentra que los documentos no han sido actualizados en el listado Maestros de documentos </t>
  </si>
  <si>
    <t>Una vez revisada las evidencias se anexan los documentos actualizados: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t>
  </si>
  <si>
    <t>Se presenta correo electrónico recibido de la Oficina Asesora de Planeación acerca de comentarios del procedimiento de auditorías internas de gestión con la revisión metodológica efectuada. De igual forma, el documento que se ajustó. Teniendo en cuenta que la meta establecida para este trimestre es 0,5, se evidencia el cumplimiento por parte de la Oficina de Control Interno.</t>
  </si>
  <si>
    <t>Se evidencia la actualización: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t>
  </si>
  <si>
    <t>Se realizó la formulación del Plan de Acción Anual - PAA y del Plan Anticorrupción y Atención al Ciudadano – PAAC, del proceso correspondiente a la vigencia 2023, en conjunto con la Oficina Asesora de Planeación – OAP, el día 17 de noviembre de 2022.</t>
  </si>
  <si>
    <t>Se revisa evidencias de la  formulación del Plan de Acción Anual - PAA y del Plan Anticorrupción y Atención al Ciudadano – PAAC, del proceso correspondiente a la vigencia 2023  el día 17 de noviembre de 2022.</t>
  </si>
  <si>
    <t xml:space="preserve">sin meta asignada para el periodo </t>
  </si>
  <si>
    <t>Se evidencia mediante los documentos suministrados la formulación revisión y actualización del Plan de Acción Anual 2023 - PAA y del Plan Anticorrupción y Atención al Ciudadano – PAAC, del proceso correspondiente a la vigencia 2023 el día 17 de noviembre de 2022</t>
  </si>
  <si>
    <t>Avance en la actualización, implementación y seguimiento de las actividades de MIPG</t>
  </si>
  <si>
    <t>Se realizaron las actividades del Plan de Acción y Plan Anticorrupción y Atención al Ciudadano, correspondiente al 4 trimestre del 2021 que se encontraban a cargo de la Oficina de Control Interno.</t>
  </si>
  <si>
    <t xml:space="preserve">Se realizó la actividad del Plan de Acción y Plan Anticorrupción y Atención al Ciudadano, correspondiente al 1 trimestre del 2022. </t>
  </si>
  <si>
    <t xml:space="preserve">Se realizó la actividad del Plan de Acción y Plan Anticorrupción y Atención al Ciudadano, correspondiente al 2 trimestre del 2022. </t>
  </si>
  <si>
    <t xml:space="preserve">Se realizaron las actividades del Plan de Acción Anual - PAA y Plan Anticorrupción y Atención al Ciudadano - PAAC, correspondiente al III trimestre del 2022, del proceso. </t>
  </si>
  <si>
    <t>Se vefica en la herramienta planigac el seguimiento al  PAA y en el PAAC a cargo del proceso del primer trimestre de 2022.</t>
  </si>
  <si>
    <t>Se presenta cuadros en Excel del PLANIGAC – Seguimiento y evaluación en la herramienta planigac a cargo del proceso del primer trimestre de 2022.y correo electrónico de entrega PAA y PAAC  primer trimestre</t>
  </si>
  <si>
    <t xml:space="preserve">Se revisa docuemto pdf "seguimineto plan de accion y riesgos, Soporte Planigac, seguimiento riesgos" </t>
  </si>
  <si>
    <t xml:space="preserve">Se revisa documento PDF de correo Planigac "seguimiento plan de accion y riesgos, Soporte Planigac, seguimiento riesgos"  correspondiente al III trimestre del 2022, del proceso. </t>
  </si>
  <si>
    <t>Se presenta cuadros en Excel del seguimiento al Plan anticorrupción y de atención al ciudadano 4to trimestre 2021 y PLANIGAC – Seguimiento y evaluación. De igual forma, correos electrónicos del 22 de octubre, 1 de diciembre 2021 y 10 de marzo 2022 solicitando la publicación del plan de acción y riesgos 2020 así como 3er y 4to trimestre 2021, respectivamente. También se presenta el envío vía correo electrónico, el 24 de enero 2022, de las evidencias correspondientes al 4to trimestre 2021. Por otra parte, se presenta el informe de seis páginas, de evaluación del planteamiento y ejecución de cada etapa de la rendición de cuentas.</t>
  </si>
  <si>
    <t>Se observa cuadros en Excel del PLANIGAC – Seguimiento y evaluación en la herramienta planigac a cargo del proceso del primer trimestre de 2022 y correo electrónico de entrega PAA y PAAC  primer trimestre.</t>
  </si>
  <si>
    <t xml:space="preserve">Se evidencia que se realizo el Plan de Acción y Plan Anticorrupción y Atención al Ciudadano, correspondiente al 2 trimestre del 2022. </t>
  </si>
  <si>
    <t>Se evidencia en documentos PDF de correo PLANIGAC y archivo Excel "seguimiento plan de acción y riesgos, Soporte PLANIGAC, seguimiento riesgos" correspondiente al Tercer trimestre 2022, del proceso.</t>
  </si>
  <si>
    <t xml:space="preserve">Oficina Asesora de Planeación </t>
  </si>
  <si>
    <t>Durante el mes de enero de 2022 se hizo seguimiento a los controles de los riesgos del proceso Direccionamiento Estratégico y Planeación en la herramienta Planigac correspondiente al cuarto trimestre de 2021.</t>
  </si>
  <si>
    <t>Durante el mes de abril de 2022 se hizo seguimiento a los controles de los riesgos del proceso Direccionamiento Estratégico y Planeación en la herramienta Planigac correspondiente al primer trimestre de 2022.</t>
  </si>
  <si>
    <t>Durante el mes de julio de 2022 se hizo seguimiento a los controles de los riesgos del proceso Direccionamiento Estratégico y Planeación en la herramienta Planigac correspondiente al segundo trimestre de 2022.</t>
  </si>
  <si>
    <t>Durante el mes de octubre de 2022 se hizo seguimiento a los controles de los riesgos del proceso Direccionamiento Estratégico y Planeación en la herramienta Planigac correspondiente al tercer trimestre de 2022.</t>
  </si>
  <si>
    <t>De acuerdo con la evidencia cargada, se observa el seguimiento a los controles de los riesgos del proceso Direccionamiento Estratègico y Planeación en la herramienta Planigac correspondiente al cuarto trimestre de 2021, seguimiento realizado durante el mes de enero de 2022</t>
  </si>
  <si>
    <t>De acuerdo con la evidencia cargada, se observa el seguimiento a los controles de los riesgos del proceso Direccionamiento Estratègico y Planeación en la herramienta Planigac correspondiente al primer trimestre de 2022, seguimiento realizado durante el mes de abril de 2022</t>
  </si>
  <si>
    <t>De acuerdo con las evidencias cargadas y el avance cualitativo reportado se observa que el proceso realizó seguimiento a los controles de los riesgos del proceso del segundo trimestre de 2022.</t>
  </si>
  <si>
    <t>De acuerdo con las evidencias y el avance cualitativo reportado se observa que durante el cuarto trimestre el proceso hizo seguimiento a los controles de los riesgos del proceso Direccionamiento Estratégico y Planeación en la herramienta Planigac correspondiente al tercer trimestre de 2022.</t>
  </si>
  <si>
    <t xml:space="preserve">Se verifica seguimiento a los controles de los riesgos del proceso a través de la evidencia suministrada. </t>
  </si>
  <si>
    <t xml:space="preserve">Se verifica cumplimiento de la actividad con el Reporte de Resultado del Seguimiento a la aplicación de los controles en riesgos del primer trimestre 2022, observándose un 100% de cumplimiento en cuanto a ejecución a nivel central y del 91% en Territoriales.  </t>
  </si>
  <si>
    <t>Se verifica cumplimiento de la actividad con el seguimiento a los controles de los riesgos del proceso Direccionamiento Estratégico y Planeación en la herramienta Planigac correspondiente al segundo trimestre de 2022.</t>
  </si>
  <si>
    <t>La eviedncia aportada para el IV trimestre de 2022 en el archivo "PLANIGAC - Direccionamiento Estratégico y Planeación" unicamente tiene seguimiento hasta el II trimestre de la misma vigencia.</t>
  </si>
  <si>
    <t>Elaborar mapa de riesgos institucional 2023</t>
  </si>
  <si>
    <t>Base de riesgos 2023</t>
  </si>
  <si>
    <t>La meta esta programada para el cuarto trimestre</t>
  </si>
  <si>
    <t>No se tiene meta programada para el trimestre</t>
  </si>
  <si>
    <t xml:space="preserve">Se realizó el levantamiento del mapa de riesgos institucional de la vigencia 2023 de acuerdo a la metodología de administración de riesgos </t>
  </si>
  <si>
    <t xml:space="preserve">De acuerdo con las evidencias y el avance cualitativo reportado se observa que durante el cuarto trimestre el proceso realizó el levantamiento del mapa de riesgos institucional de la vigencia 2023 de acuerdo a la metodología de administración de riesgos </t>
  </si>
  <si>
    <t>Sin meta asignada para el primer trimestre</t>
  </si>
  <si>
    <t>Sin meta asignada para el segundo trimestre.</t>
  </si>
  <si>
    <t xml:space="preserve">Sin meta asignada al periodo </t>
  </si>
  <si>
    <t>Se valida actividad de acuerdo con la evidencia aportada del mapa de riesgos institucional para la vigencia 2023.</t>
  </si>
  <si>
    <t>Mantenimiento y operación del Sistema de Gestión Ambiental</t>
  </si>
  <si>
    <t>Seguimiento a la implementación del plan de trabajo del Sistema de Gestión Ambiental a nivel nacional</t>
  </si>
  <si>
    <t>Porcentaje de avance del plan de mantenimiento del SGA Implementado</t>
  </si>
  <si>
    <t>Se realiza el seguimiento al plan de acción del Sistema de Gestión Ambiental, dando cumplimiento al 100% de la meta, correspondiente a 13 actividades que contienen 21 acciones, dado que los seguimientos de papel, combustible, agua y energía se realizan mensualmente. Por tal motivo, da una sumatoria de 21 acciones en la meta establecida.</t>
  </si>
  <si>
    <t>Se da cumplimiento al 100% de las actividades programadas</t>
  </si>
  <si>
    <t xml:space="preserve">De acuerdo con las evidencias cargadas se observa en la carpeta #3 otras carpetas que contienen las 13 actividades del plan de trabajo del sistema de gestión ambiental para el primer trimestre 2022. Se cumple con el entregable._x000D_
</t>
  </si>
  <si>
    <t xml:space="preserve">De acuerdo con las evidencias cargadas se observa que durante el segundo trimestre se realizó seguimiento a la la implementación del plan de trabajo del Sistema de Gestión Ambiental en sede central mediante el informe de avance del PAA de DEP y en DT </t>
  </si>
  <si>
    <t xml:space="preserve">De acuerdo con las evidencias cargadas y el avance cualitativo reportado se observa que durante el tercer trimestre se realizó seguimiento a la la implementación del plan de trabajo del Sistema de Gestión Ambiental en sede central mediante el informe de avance del PAA </t>
  </si>
  <si>
    <t>De acuerdo con las evidencias y el avance cualitativo reportado se observa que durante el cuarto trimestre el proceso realizó seguimiento a la implementación del plan de trabajo del Sistema de Gestión Ambiental a nivel nacional</t>
  </si>
  <si>
    <t xml:space="preserve">Se verifica ejecución de la actividad con el FO-SGI-PC02-10 Reporte cantidad de resmas usadas que se aporta como evidencia de la ejecución del seguimiento al Plan de Trabajo ambiental. </t>
  </si>
  <si>
    <t xml:space="preserve">Se observa ejecución mediante el registro de 31 evidencias de las cuales se citan a manera de muestra el registro fotográfico de jornada de siembra adelantada, jornada de orden y aseo en sede central el 29/06/2022 (Informe de la actividad, registro de asistencia 29/06/2022 y registro fotográfico), Excel fo-sgi-pc02-10 sobre reporte de resmas usadas, fo-gsa-pc08-04 V1 huella de carbono de fecha 02/06/2022, Certificación de inscripción al registro de generadores de residuos peligrosos y del reporte de información anual fecha del certificado 13/07/2022, Excel de seguimiento a Programa ambiental en Direcciones Territoriales e informe de avance Plan de Acción Anual 2022 Mantenimiento y operación del Sistema de Gestión Ambiental segundo trimestre 2022, entre otros. _x000D_
</t>
  </si>
  <si>
    <t xml:space="preserve">Se observa ejecución mediante el seguimiento a la implementación del plan de trabajo del Sistema de Gestión Ambiental en sede central mediante el informe de avance del PAA </t>
  </si>
  <si>
    <t>Para la actividad 3 Seguimiento a la implementación del plan de trabajo del Sistema de Gestión Ambiental a nivel nacional, en el drive de evidencias unicamente se registra un archivo con el consumo de papel del IV trimestre.</t>
  </si>
  <si>
    <t>Actualizar matriz de cumplimiento legal ambiental</t>
  </si>
  <si>
    <t>Matriz de cumplimiento Legal</t>
  </si>
  <si>
    <t xml:space="preserve">Meta programada para el segundo trimestre </t>
  </si>
  <si>
    <t>Se realiza la actualización de la matriz legal ambiental</t>
  </si>
  <si>
    <t>De acuerdo con la evidencia cargada se observa que se actualizó la matriz legal ambienta a su versión No.4 según el control de cambios correspondiente.</t>
  </si>
  <si>
    <t>No se asignó meta para el primer trimestre.</t>
  </si>
  <si>
    <t>Se evidencia ejecución con la actualización a V4 de la matriz de identificación y cumplimiento legal ambiental contenida en Excel fo-sgi-pc05-01.</t>
  </si>
  <si>
    <t>Realizar seguimiento al  cumplimiento legal ambiental.</t>
  </si>
  <si>
    <t>Meta programada para el segundo trimestre</t>
  </si>
  <si>
    <t>Realizar seguimiento al  cumplimiento legal ambiental". Favor ajustar el seguimiento de nuestro proceso por: "Durante el segundo trimestre se realizó seguimiento al  cumplimiento legal ambiental</t>
  </si>
  <si>
    <t>Durante el cuarto trimestre se realizó seguimiento al  cumplimiento legal ambiental</t>
  </si>
  <si>
    <t xml:space="preserve">De acuerdo con la evidencia cargada se observa que durante el segundo trimestre se realizó seguimiento al  cumplimiento legal ambiental._x000D_
</t>
  </si>
  <si>
    <t>De acuerdo con las evidencias y el avance cualitativo reportado se observa que durante el cuarto trimestre el proceso realizó seguimiento al  cumplimiento legal ambiental</t>
  </si>
  <si>
    <t xml:space="preserve">Se verifica seguimiento con Excel fo-sgi-pc05-01 matriz de identificación y cumplimiento legal ambiental </t>
  </si>
  <si>
    <t>Se valida la actividad de acuerdo con la evidencia aportada, pero se hace necesario relacionar en el archivo de seguimiento "matriz de identificación y cumplimiento legal ambiental y de otros requisitos" la o las acciones o documentos que se realizaron para su cumplimiento.</t>
  </si>
  <si>
    <t>Elaborar informe respecto del análisis de las acciones de mejoramiento</t>
  </si>
  <si>
    <t>Se elaboró el reporte del I Trimestre de 2022 con la información del estado de las actividades que conforman las acciones correctivas y de mejora implementadas por los procesos y direcciones territoriales.</t>
  </si>
  <si>
    <t>Se realiza reporte trimestral de las acciones implementadas en la herramienta Planner, con corte a 30 de septiembre de 2022.</t>
  </si>
  <si>
    <t>De acuerdo con la evidencia cargada se observa informe del  estado de las actividades que conforman las acciones correctivas y de mejora implementadas por los procesos y direcciones territoriales.</t>
  </si>
  <si>
    <t>De acuerdo con la evidencia cargada y el avance cualitativo reportado se observa que el proceso realizó el reporte trimestral de las acciones implementadas en la herramienta Planner, con corte a 30 de septiembre de 2022.</t>
  </si>
  <si>
    <t>Se verifica ejecución mediante el documento excel denominado Reporte Estado de Actividades (acciones correctivas y de mejora)aplicativo PLANNER de los procesos y D.T. del primer trimestre 2022.</t>
  </si>
  <si>
    <t>Se evidencia el reporte trimestral de las acciones implementadas en la herramienta Planner, con corte a 30 de septiembre de 2022.</t>
  </si>
  <si>
    <t>Realizar seguimiento y acompañamiento a los planes de trabajo de los sistemas que componen el Sistema de Gestión Integrado (SGI)</t>
  </si>
  <si>
    <t>Durante el primer trimestre de 2022 se solicitó a las dependencias responsables el plan de trabajo por cada uno de los Sistemas de Gestión que conforman el SGI (SGC, SGA, SGSST, SGSI, SGD, LNS y Control interno) y se elaboró el informe correspondiente.</t>
  </si>
  <si>
    <t>Durante el segundo trimestre se definió la estructura del Plan de SGI con base en las actividades reportadas por los subsistemas que lo componen. Se anexa excel con el Plan SGI consolidado, con las actividades aprobadas por los subsistemas:
Sistema de Gestión de Calidad
Sistema de Gestión Ambiental
Sistema de Gestión de Seguridad de la información
Sistema de Gestión Documental
Acreditación LNS</t>
  </si>
  <si>
    <t>Se realiza seguimiento a los planes de trabajo de los sistemas que componen el Sistema de Gestión Integrado (SGI) con corte al 30 de junio de 2022</t>
  </si>
  <si>
    <t>Durante el cuarto trimestre se realizó seguimiento a los cinco planes de trabajo de los subsistemas de calidad, ambiental, documental, seguridad de la información y laboratorio nacional de suelos</t>
  </si>
  <si>
    <t>De acuerdo con la evidencia cargada se observa Informe de seguimiento a los planes de trabajo de los sistemas de gestión que conforman el SGI del IGAC y se adjuntan los planes de trabajo correspondientes.</t>
  </si>
  <si>
    <t>De acuerdo con las evidencias cargadas se observa que durante el segundo trimestre se definió la estructura del Plan de SGI de los subsistemas: Sistema de Gestión de Calidad, Sistema de Gestión Ambiental, Sistema de Gestión de Seguridad de la información, Sistema de Gestión Documental Acreditación LNS.</t>
  </si>
  <si>
    <t>De acuerdo con las evidencias cargadas y el avance cualitativo reportado se observa que el proceso realizó seguimiento a los planes de trabajo de los sistemas que componen el Sistema de Gestión Integrado (SGI) con corte al 30 de junio de 2022</t>
  </si>
  <si>
    <t>De acuerdo con las evidencias y el avance cualitativo reportado se observa que durante el cuarto trimestre el proceso se realizó seguimiento a los  planes de trabajo de los subsistemas de calidad, ambiental, documental, seguridad de la información y laboratorio nacional de suelos y generó el informe correspondiente.</t>
  </si>
  <si>
    <t xml:space="preserve">Se verifica ejecución de la actividad mediante el informe de Seguimiento Planes de Trabajo SGI del Igac de marzo 2022, del Plan de Trabajo SGC vigencia 2022, Plan de trabajo SGA vigencia 2022, Plan de Trabajo SGSST2022, Plan de Trabajo SGSI vigencia 2022, Plan de Trabajo NTC17025.2017, Plan de Trabajo SGI- Gestión Documental,Plan Anual Auditorias Internas de Gestión OCI y excel Resúmen de actividades Planes de Trabajo.    </t>
  </si>
  <si>
    <t>Se verifica el avance reportado mediante el Excel Plan del SGI acreditación LNS, Excel Plan del SGI Ambiental, Excel Plan del SGI Gestión de Calidad, Excel Plan del SGI Gestión Documental, Excel Plan del SGI Seguridad de la Información.</t>
  </si>
  <si>
    <t>Se evidencia el seguimiento a los planes de trabajo de los sistemas que componen el Sistema de Gestión Integrado (SGI) con corte al 30 de junio de 2022</t>
  </si>
  <si>
    <t>Se valida la actividad de acuerdo con el Informe de Seguimiento a los Planes de trabajo de los subsistemas que conforman el Sistema de Gestión Integrado del IGAG para la vigencia 2022</t>
  </si>
  <si>
    <t>Durante el primer trimestre del 2022 se realizó la actualización de:1. El procedimiento: Formulación, Seguimiento y Evaluación de los Planes Institucionales.2. El procedimiento: Auditorías Internas al Sistema de Gestión Integrado – SGI y 6 documentos asociados.3. El procedimiento: Revisión y Evaluación por la Alta Dirección al Sistema de Gestión Integrado.4. Se están revisando las políticas de Gestión y Desempeño para ser presentadas en el segundo trimestre al Comité Institucional de Gestión y Desempeño.</t>
  </si>
  <si>
    <t>La documentación del proceso de Direccionamiento Estratégico y Planeacion se encuentra actualizada, durante el segundo trimestre se actualizaron las políticas del proceso:
1.	Planeación Institucional
2.	Fortalecimiento Institucional y Simplificación de Procesos
3.	Seguimiento y Evaluación del Desempeño Institucional
4.	Transparencia, Acceso a la Información Pública y Lucha Contra la Corrupción
5.	Gestión de la Información Estadística
6.	Gestión del Conocimiento, Innovación e Investigación
7.	Sistema de Gestión Integrado
La cuales se pueden verificar en el siguiente enlace: https://www.igac.gov.co/es/listado-maestro-de-documentos?shs_term_node_tid_depth=187&amp;field_tipo_de_documento_tid=242&amp;title=&amp;field_codigo_value=</t>
  </si>
  <si>
    <t>Sin meta asignada en el período
Se capacita a cada uno de los procesos en la ejecución de la actividad se anexa la presentación y registro de asistencia.
Se publica el listado de documentos externos el cual se puede consultar en el siguiente enlace: https://www.igac.gov.co/es/transparencia-y-acceso-a-la-informacion-publica/modelo-integrado-de-planeacion-y-gestion-mipg</t>
  </si>
  <si>
    <t>De acuerdo con la evidencia cargada, se observala actualización de los siguientes documentos: 1. El procedimiento: Formulación, Seguimiento y Evaluación de los Planes Institucionales.2. El procedimiento: Auditorías Internas al Sistema de Gestión Integrado – SGI y 6 documentos asociados.3. El procedimiento: Revisión y Evaluación por la Alta Dirección al Sistema de Gestión Integrado. Igualmente, se observan en el Listado maestro de documentos. Se cumple con el documento de verificación</t>
  </si>
  <si>
    <t>Consultado el mencionado enlace se observa que la documentación del proceso se encuentra actualizada y que adicionamente, durante el segundo trimestre se actualizaron las políticas del proceso.</t>
  </si>
  <si>
    <t xml:space="preserve">Se valida ejecución de la actividad mediante comunicación interna del 29/03/2022 en la que la OAP invita a consultar la actualización del Procedimiento Formulación, Seguimiento y Evaluación de los Planes Institucionales, Procedimiento Auditorías Internas al SGI y el Procedimiento Revisión y Evaluación por la Alta Dirección al SGI.   </t>
  </si>
  <si>
    <t>Se verifica la actualización realizada en el segundo trimestre de la documentación SGI en el enlace https://www.igac.gov.co/es/listado-maestro-de-documentos?shs_term_node__tid_depth=187&amp;field_tipo_de_documento_tid=242&amp;title=&amp;field_codigo_value=</t>
  </si>
  <si>
    <t>Meta programada para el cuarto trimestre</t>
  </si>
  <si>
    <t>Durante el cuarto trimestre el proceso lideró la actualización del listado de documentos externos de todos los procesos y se actualizó el LMD Externos del proceso Direccionamiento Estratégico y Planeación. Se publica el listado de documentos externos el cual se puede consultar en el siguiente enlace: https://www.igac.gov.co/es/transparencia-y-acceso-a-la-informacion-publica/modelo-integrado-de-planeacion-y-gestion-mipg".</t>
  </si>
  <si>
    <t>De acuerdo con las evidencias y el avance cualitativo reportado se observa que durante el cuarto trimestre el proceso lideró la actualización del listado de documentos externos de todos los procesos y se actualizó el LMD Externos del proceso Direccionamiento Estratégico y Planeación.</t>
  </si>
  <si>
    <t>Sin meta definida para el segundo trimestre.</t>
  </si>
  <si>
    <t>Se valida la actividad de acuerdo con las evidencias aportadas, se sugiere reportar en el lstado de documentos externos la fecha de actualización.</t>
  </si>
  <si>
    <t>Realizar análisis y seguimiento a los resultados del PTS No conforme</t>
  </si>
  <si>
    <t>Matriz de producto no conforme 
Documento de análisis de producto no conforme</t>
  </si>
  <si>
    <t xml:space="preserve">Meta programada a partir del segundo trimestre </t>
  </si>
  <si>
    <t>Se realizó seguimiento con corte al primer trimestre tanto en sede central como territoriales</t>
  </si>
  <si>
    <t>Se realizó seguimiento con corte al segundo trimestre tanto en sede central como territoriales</t>
  </si>
  <si>
    <t>Se realizó seguimiento con corte al tercer trimestre tanto en sede central como territoriales</t>
  </si>
  <si>
    <t>De acuerdo con las evidencias cargadas se observa seguimiento al producto no conforme tanto en sede central como en direcciones territoriales</t>
  </si>
  <si>
    <t>De acuerdo con las evidencias cargadas y el avance cualitativo reportado se observa que el proceso realizó seguimiento con corte al segundo trimestre tanto en sede central como territoriales, al Producto no conforme</t>
  </si>
  <si>
    <t>De acuerdo con las evidencias cargadas y el avance cualitativo reportado se observa que el proceso realizó seguimiento con corte al tercer trimestre tanto en sede central como territoriales, al Producto no conforme</t>
  </si>
  <si>
    <t>No se estableció meta para el primer trimestre.</t>
  </si>
  <si>
    <t>Se valida la ejecución de esta actividad con los correos electrónico del 11/04/2022 de la Subdirección de Avalúos, del 07/04/2022 de la Subdirección de Geografía y Cartografía, del 18/04/2022 de la oficina Comercial, del 30/03/2022 de la DT Guajira y 30/03/2022 de la DT Caldas reportando que en el primer trimestre 2022 no se presentaron productos no conformes.</t>
  </si>
  <si>
    <t>Se evidencia el seguimiento con corte al segundo trimestre tanto en sede central como territoriales</t>
  </si>
  <si>
    <t>Se valida la actividad de acuerdo con el seguimiento del IV trimestre tanto en sede central como territoriales al Producto no conforme. se sugiere que en el reporte de consolidación de PNC se incluya la fecha en la que se detecto el PNC.</t>
  </si>
  <si>
    <t>Realizar autodiagnósticos MIPG</t>
  </si>
  <si>
    <t>Autodiagnósticos diligenciados</t>
  </si>
  <si>
    <t>Meta programada a partir del segundo trimestre</t>
  </si>
  <si>
    <t>se realizaron 5 autodiagnósticos y evidenciadas en el OneDrive: Se reportan los resultados de los siguientes autodiagnósticos: 
Autodiagnóstico para la Gestión de Conflictos de Intereses. 
Autodiagnóstico de Gobierno Digital. 
Autodiagnóstico de Gestión del Conocimiento y la Innovación. 
Autodiagnóstico de Transparencia y Acceso a la Información. 
Autodiagnóstico Gestión de la Información Estadística</t>
  </si>
  <si>
    <t>Se realizaron los Autodiagnósticos de las siguientes políticas:
1. Defensa Jurídica
2. Integridad.
3. Gestión Documental.
4. Participación Ciudadana
5. Control Interno</t>
  </si>
  <si>
    <t xml:space="preserve">Se realizó los autodiagnósticos de Talento Humano, Plan Anticorrupción, Servicio al Ciudadano y Trámites </t>
  </si>
  <si>
    <t>De acuerdo con las evidencias cargadas se observa quese realizó seguimiento a los siguientes 5 autodiagnósticos: para la Gestión de Conflictos de Intereses, de Gobierno Digital, de Gestión del Conocimiento y la Innovación,  de Transparencia y Acceso a la Información y de Gestión de la Información Estadística.</t>
  </si>
  <si>
    <t>De acuerdo con las evidencias cargadas y el avance cualitativo reportado se observa que el proceso realizó los Autodiagnósticos de las siguientes políticas: Defensa Jurídica, Integridad, Gestión Documental, Participación Ciudadana y Control Interno</t>
  </si>
  <si>
    <t xml:space="preserve">De acuerdo con las evidencias cargadas y el avance cualitativo reportado se observa que el proceso realizó los Autodiagnósticos de Talento Humano, Plan Anticorrupción, Servicio al Ciudadano y Trámites </t>
  </si>
  <si>
    <t>No se fijó meta para el primer trimestre.</t>
  </si>
  <si>
    <t>Se verifica el cumplimiento de la meta del segundo trimestre con los 5 Autodiagnósticos aportados como evidencia, correspondientes a Gestión del Conocimiento y la Innovación, Política de Gobierno Digital, Gestión de Conflicto de Intereses, Transparencia y Acceso a la Información y Gestión de la Información Estadística.</t>
  </si>
  <si>
    <t>Se verifica el cumplimiento de la meta del tercer trimestre con la realizacion de 5 Autodiagnósticos : Defensa Jurídica, Integridad, Gestión Documental, Participación Ciudadana y Control Interno</t>
  </si>
  <si>
    <t>Se valida la actividad de acuerdo con las evidencias aportadas de los Autodiagnósticos de Talento Humano, Plan Anticorrupción, Servicio al Ciudadano y Trámites.</t>
  </si>
  <si>
    <t>Generar informe frente a los resultados de la encuesta FURAG 2021 vs. 2020</t>
  </si>
  <si>
    <t>Meta programada para el tercer trimestre</t>
  </si>
  <si>
    <t>Se generó el informe conforme a los resultados publicados por el DAFP frente al FURAG 2021 vs 2020</t>
  </si>
  <si>
    <t>De acuerdo con las evidencias cargadas y el avance cualitativo reportado se observa que el proceso generó el informe de los resultados publicados por el DAFP frente al FURAG 2021 vs 2020</t>
  </si>
  <si>
    <t xml:space="preserve">No se fijo meta para el segundo trimestre. </t>
  </si>
  <si>
    <t>Se evidencia que el proceso realizo informe conforme a los resultados publicados por el DAFP frente al FURAG 2021 vs 2020</t>
  </si>
  <si>
    <t>Acompañar a los procesos para la formulación de las actividades o acciones que se deban generar a partir de los resultados del FURAG 2021</t>
  </si>
  <si>
    <t xml:space="preserve">Se llevaron a cabo acompañamientos a los procesos de Gestión del Servicio al ciudadano y Gestión de Sistemas de Información e Infraestructura, donde se dio a conocer el resultado del Índice de Desempeño Institucional FURAG 2021, con respecto a cada política que lidera, para lo cual se dio a conocer el listado de las preguntas que se deben mantener y cuáles se deben mejorar, adicionalmente se diseñó una plantilla para que se propongan las acciones de mejora de acuerdo con las recomendaciones hechas por el DAFP, dicha plantilla servirá de base para realizar los seguimientos por parte de la OAP.Se cargaron las evidencias del listado de las preguntas que se deben mantener y cuáles se deben mejorar y la plantilla con las propuestas de acciones a implementar. </t>
  </si>
  <si>
    <t>Se realizaron sesiones de trabajo en las cuales se socializaron los resultados del Índice de Desempeño Institucional FURAG 2021, para lo cual se envío el formato para la generación de propuestas de acción de acuerdo con las recomendaciones del DAFP por política, al igual que el formulario FURAG 2021 diligenciado.
Las sesiones se realizaron con los procesos responsables de las siguientes políticas:
1. Política participación ciudadana
2. Gestión estratégica del talento humano y política de integridad
3. Gestión documental
4. Gobierno digital y política de seguridad digital
5. Control interno</t>
  </si>
  <si>
    <t xml:space="preserve">Se realizó acompañamientos para la formulación de actividades y revisión de autodiagnósticos de Talento Humano, Plan Anticorrupción, Servicio al Ciudadano y Trámites </t>
  </si>
  <si>
    <t xml:space="preserve">De acuerdo con las evidencias cargadas se observa que se llevaron a cabo acompañamientos a los procesos de Gestión del Servicio al ciudadano y Gestión de Sistemas de Información e Infraestructura, donde se dio a conocer el resultado del Índice de Desempeño Institucional FURAG 2021 con el fin de determinar las acciones a mejorar. </t>
  </si>
  <si>
    <t>De acuerdo con el informe cargado en las evidencias y el avance cualitativo reportado se observa que el proceso realizó acompañamiento a los procesos responsables para la formulación de las actividades o acciones que se deban generar a partir de los resultados del FURAG 2021, frente a las políticas de participación ciudadana, Gestión estratégica del talento humano y política de integridad, Gestión documental, Gobierno digital y política de seguridad digital, Control interno</t>
  </si>
  <si>
    <t xml:space="preserve">De acuerdo con el avance cualitativo reportado y las evidencias cargadas, se observa que DEP realizó acompañamiento a los procesos responsables para la formulación de las actividades o acciones que se deban generar a partir de los resultados del FURAG en los ejercicios realizados de la revisión de autodiagnósticos de Talento Humano, Plan Anticorrupción, Servicio al Ciudadano y Trámites. Las acciones se identifican en la casilla observaciones. </t>
  </si>
  <si>
    <t>Se evidencia el avance reportado con Excel Plan de Acción recomendaciones FURAG 2021 de DITIC y Servicio al Ciudadano sobre acompañamiento para implementar acciones en la vigencia 2022 y Excel preguntas a mantener y mejorar, de DITIC y Servicio al Ciudadano.</t>
  </si>
  <si>
    <t>Se evidencia  que el proceso realizó acompañamiento a los procesos responsables para la formulación de las actividades o acciones que se deban generar a partir de los resultados del FURAG 2021, frente a las políticas de participación ciudadana, Gestión estratégica del talento humano y política de integridad, Gestión documental, Gobierno digital y política de seguridad digital, Control interno</t>
  </si>
  <si>
    <t>Se valida la actividad de acuerdo con los acompañmientos realizados en la elaboración de los autodiagnosticos evidenciados.</t>
  </si>
  <si>
    <t>Realizar y promover sensibilizaciones acerca de los temas del SGI-MIPG</t>
  </si>
  <si>
    <t>Sensibilización</t>
  </si>
  <si>
    <t>Sin meta asignada para el período. No obstante,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 El ejecutado se diligenciara en el segundo trimestre.</t>
  </si>
  <si>
    <t>Se dio cumplimiento a esta actividad en el primer trimestre, sin embargo, se reporta en este trimestre, dado que así estaba programada la meta. Esta aclaración se hizo en el primer seguimiento indicando que fue realizada el 1° de marzo de 2022_x000D_
_x000D_
En esta actividad se hizo la presentación para sensibilizar en los temas del SGI y de planeación, de manera presencial en el auditorio del LNS en la sede central y virtual con alcance a las Direcciones Territoriales, con participación mediante registro de asistencia de 389 personas. El ejecutado se diligenciará en el segundo trimestre.</t>
  </si>
  <si>
    <t>Actualización, socialización y sensibilización de la Política del Sistema de Gestión Integrado mediante correo masivo a los servidores públicos el 4 de agosto de 2022 así como en las pantallas institucionales a nivel nacional. Adicionalmente, se socializó la gestión de riesgos y la actualización del Manual Operativo MIPG SGI. Se realizó socialización en las temáticas del SGI a los facilitadores de las Direcciones Territoriales de Santander, Norte de Santander, Quindío y Cauca. Se realizó socialización del SGI preparatoria para la auditoria interna a los procesos Innovación y Gestión del Conocimiento aplicado y a Gestión de sistemas de información e infraestructura.</t>
  </si>
  <si>
    <t>Sin meta asignada para el período. Sin embargo, en las evidencias se observa presentación que se realizó el 1° de marzo  para sensibilizar en los temas del SGI y de planeación, con alcance en la sede central y en las Direcciones Territoriales, con participación mediante registro de asistencia de 389 personas.</t>
  </si>
  <si>
    <t xml:space="preserve">De acuerdo con las evidencias cargadas y con el avance cualitativo registrado en esta herramienta el primer trimestre, se observa que el 1° de marzo de 2022 se hizo la presentación para sensibilizar en los temas del SGI y de planeación, de manera presencial en el auditorio del LNS en la sede central y virtual con alcance a las Direcciones Territoriales, con participación mediante registro de asistencia de 389 personas. </t>
  </si>
  <si>
    <t>De acuerdo con las evidencias cargadas y el avance cualitativo reportado se observa que el proceso realiza y promueve sensibilizaciones acerca de los temas del SGI-MIPG</t>
  </si>
  <si>
    <t xml:space="preserve">No se definió meta para el trimestre pero la OAP adelantó reunión sobre sensibilización de temas del SGI, evidenciada con Excel evaluación y apropiación 1-139, fotos socialización OAP marzo 2022, presentación Socialización Temas Centrales de Gestión OAP y registro de asistencia. </t>
  </si>
  <si>
    <t xml:space="preserve">Se evidencia el avance reportado mediante el registro fotográfico, el registro de asistencia y la presentación en PowerPoint de la Socialización Temas Centrales de Gestión Oficina Asesora de Planeación y de SGI, realizada en el primer trimestre de 2022, la cual se reporta en el segundo trimestre según cronograma. </t>
  </si>
  <si>
    <t>De acuerdo con las evidencias cargadas y el avance cualitativo reportado se observa que el proceso . Se realizó socialización del SGI preparatoria para la auditoria interna a los procesos Innovación y Gestión del Conocimiento aplicado y a Gestión de sistemas de información e infraestructura.</t>
  </si>
  <si>
    <t>Preparar y realizar las auditorias internas del SGI</t>
  </si>
  <si>
    <t>Plan, programa e informe de auditorias</t>
  </si>
  <si>
    <t>Se generó el Programa de auditorias internas al SGI 2022 el cual fue aprobado por el Comité de Coordinación de Control interno el 29 de marzo de 2022.</t>
  </si>
  <si>
    <t>Sin meta asignada en el trimestre</t>
  </si>
  <si>
    <t>Durante el tercer trimestre se realizó auditoria interna al SGI a11 procesos de la sede central (Direccionamiento Estratégico y Planeación, Gestión de Información Geográfica (Subprocesos Gestión Agrológica y LNS y  Gestión Geográfica ), Innovación y Gestión de Conocimiento aplicado, Gestión de Comunicaciones,  Gestión del Servicio al ciudadano, Gestión de Sistemas de Información e Infraestructura, Gestión de Talento Humano, Gestión Documental,  Gestión Administrativa y Gestión Disciplinaria) y 4 DT (DT Boyacá, DT Caquetá, DT Cauca y DT Huila). Se cumple con la ejecución del programa de auditorias. La reunión de apertura se llevó a cabo el día 5 de agosto de 2022. Las auditorias se realizan con el apoyo de un equipo de profesionales de la entidad, servidores públicos de la sede central y DT.</t>
  </si>
  <si>
    <t xml:space="preserve">Se realizó el informe, retroalimentación al equipo auditor sobre el ejercicio de auditorías realizado </t>
  </si>
  <si>
    <t>De acuerdo con las evidencias cargadas se observa el Programa de auditorias internas al SGI 2022. Se cumple con el documento de verificación</t>
  </si>
  <si>
    <t>De acuerdo con las evidencias cargadas y el avance cualitativo reportado se observa que el proceso realizó auditoria interna al SGI a11 procesos de la sede central (Direccionamiento Estratégico y Planeación, Gestión de Información Geográfica (Subprocesos Gestión Agrológica y LNS y  Gestión Geográfica ), Innovación y Gestión de Conocimiento aplicado, Gestión de Comunicaciones,  Gestión del Servicio al ciudadano, Gestión de Sistemas de Información e Infraestructura, Gestión de Talento Humano, Gestión Documental,  Gestión Administrativa y Gestión Disciplinaria) y 4 DT (DT Boyacá, DT Caquetá, DT Cauca y DT Huila). En las evidencias se adjunta el programa, planes e informes de las auditorias realizadas</t>
  </si>
  <si>
    <t>De acuerdo con las evidencias y el avance cualitativo reportado se observa que durante el cuarto trimestre el proceso realizó informe resultado de las auditorias, retroalimentación al equipo auditor sobre el ejercicio de auditorías realizado en jornada realizada el 1 de diciembre de 2022</t>
  </si>
  <si>
    <t xml:space="preserve">Se valida cumplimiento de la actividad con el Programa de Auditorias Internas al SGI2022.  </t>
  </si>
  <si>
    <t>Sin meta fijada para el segundo trimestre.</t>
  </si>
  <si>
    <t>Se valida el cumplimiento con la  auditoria interna al SGI a11 procesos de la sede central (Direccionamiento Estratégico y Planeación, Gestión de Información Geográfica (Subprocesos Gestión Agrológica y LNS y  Gestión Geográfica ), Innovación y Gestión de Conocimiento aplicado, Gestión de Comunicaciones,  Gestión del Servicio al ciudadano, Gestión de Sistemas de Información e Infraestructura, Gestión de Talento Humano, Gestión Documental,  Gestión Administrativa y Gestión Disciplinaria) y 4 DT (DT Boyacá, DT Caquetá, DT Cauca y DT Huila). Se cumple con la ejecución del programa de auditorias. La reunión de apertura se llevó a cabo el día 5 de agosto de 2022. Las auditorias se realizan con el apoyo de un equipo de profesionales de la entidad, servidores públicos de la sede central y DT.</t>
  </si>
  <si>
    <t>Se valida la actividad de acuerdo con las evidencias aportadas del informe resultado de las auditorias y retroalimentación al equipo auditor sobre el ejercicio de auditoría.</t>
  </si>
  <si>
    <t>Preparar y realizar las Revisión por la Dirección (2021)</t>
  </si>
  <si>
    <t>Correos, presentación y acta de comité institucional de gestión y desempeño</t>
  </si>
  <si>
    <t>Se realizó la revisión por la dirección 2021, el 30 de marzo de 2022</t>
  </si>
  <si>
    <t>La meta se cumplió en el primer trimestre</t>
  </si>
  <si>
    <t>De acuerdo con las evidencias cargadas se observa coreo de solicitud de la información, la presentación y el acta de la Revisión por la dirección realizada el 30 de marzo de 2022</t>
  </si>
  <si>
    <t xml:space="preserve">Se verifica cumplimiento de la actividad mediante el acta 4 del 31/03/2022 del Comité de Gestión y Desempeño Institucional. </t>
  </si>
  <si>
    <t>Sin meta asignada en el segundo trimestre.</t>
  </si>
  <si>
    <t>Acompañar la presentación de la auditoria externa para mantener la certificación en los sistemas de gestión de calidad y ambiental (visita de seguimiento)</t>
  </si>
  <si>
    <t>Auditoria externa</t>
  </si>
  <si>
    <t>Meta programada en el cuarto trimestre</t>
  </si>
  <si>
    <t>Entre el 5 y el 9 de diciembre se realiza auditoría externa a los procesos de la sede central: Direccionamiento Estratégico y Planeación, Innovación y Gestión Del conocimiento aplicado, Gestión de Información Geográfica - (Gestión Agrológica), Gestión de Comunicaciones, Gestión de Sistemas de Información e Infraestructura y Gestión del Talento Humano y a las direcciones territoriales de: Boyacá, Tolima y Huila. Se realizó de forma híbrida es decir en algunos sitios presencial y en otros de manera virtual. De acuerdo con el informe de la auditoria no se obtuvieron hallazgos, por consiguiente, la entidad se recertificó en el sistema de Gestión de calidad (ISO 9001:2015) y el Sistema de Gestión ambiental (ISO 14001:2015).</t>
  </si>
  <si>
    <t>De acuerdo con las evidencias y el avance cualitativo reportado se observa que durante el cuarto trimestre el proceso acompañó la segunda visita de seguimiento de la auditoria externa para mantener la certificación en los sistemas de gestión de calidad y ambiental.</t>
  </si>
  <si>
    <t>Se observa que durante el IV trimestre el proceso acompañó la segunda visita de seguimiento de la auditoria externa para mantener la certificación en los sistemas de gestión de calidad y ambiental.</t>
  </si>
  <si>
    <t>Modelo de operación optimizado</t>
  </si>
  <si>
    <t>Arquitectura de procesos</t>
  </si>
  <si>
    <t>Analizar el levantamiento de procesos y priorizar procesos y/o procedimientos para realizar la especificación detallada de los mismos</t>
  </si>
  <si>
    <t>Documento de priorización</t>
  </si>
  <si>
    <t xml:space="preserve">Análisis realizado </t>
  </si>
  <si>
    <t>Con base al levantamiento de información de los procesos realizados en las vigencias 2020 y 2021, se analizaron los procesos de la Entidad, para determinar un proceso y realizar la especificación detallada del mismo. Se realizará la especificación detallada del procedimiento seguimiento físico y financiero de los proyectos de inversión del proceso de direccionamiento estratégico y planeación</t>
  </si>
  <si>
    <t>De acuerdo con las evidencias cargadas se observan documentos de análisis de procesos y la priorización del procedimiento seguimiento físico y financiero de los proyectos de inversión del proceso de direccionamiento estratégico y planeación, para realizar la especificación detallada del mismo.</t>
  </si>
  <si>
    <t xml:space="preserve">Se observa ejecución de la actividad mediante el documento sobre Analisis de Procesos para Especificación Detallada y el documento Análisis de Procesos para Especificación Detallada y Automatización, elaborado por la OAP en marzo 2022 en el que se concluye que hay 3 procesos aptos para realizar especificación detallada que son:Seguimiento y Evaluación, Direccionamiento Estrategico y Planeación y Gestión de Sistemas de Información e Infraestructura. </t>
  </si>
  <si>
    <t xml:space="preserve">Realizar la especificación detallada de los procesos y/o procedimientos priorizados </t>
  </si>
  <si>
    <t xml:space="preserve">Especificación detallada de procesos </t>
  </si>
  <si>
    <t>Procesos con especificación detallada</t>
  </si>
  <si>
    <t>Meta programada en el tercer trimestre</t>
  </si>
  <si>
    <t>Se realizo la especificación detallada del procedimiento seguimiento físico y financiero de proyectos de inversión del proceso de direccionamiento estratégico y planeación, se elaboro la especificación de campos y el modelo del procedimiento.</t>
  </si>
  <si>
    <t>De acuerdo con las evidencias cargadas y el avance cualitativo reportado se observa que el proceso realizó la especificación detallada del procedimiento seguimiento físico y financiero de proyectos de inversión del proceso de direccionamiento estratégico y planeación, se elaboró la especificación de campos y el modelo del procedimiento.</t>
  </si>
  <si>
    <t>No se definió meta para este trimestre.</t>
  </si>
  <si>
    <t>Para este trimestre se observa, la especificación detallada del procedimiento seguimiento físico y financiero de proyectos de inversión del proceso de direccionamiento estratégico y planeación, se elaboro la especificación de campos y el modelo del procedimiento</t>
  </si>
  <si>
    <t>Realizar un piloto de automatización con base a los procesos y/o procedimientos que cuenten con especificación detallada</t>
  </si>
  <si>
    <t>Piloto</t>
  </si>
  <si>
    <t xml:space="preserve">Numero de pilotos implementados </t>
  </si>
  <si>
    <t>Durante el cuarto trimestre de 2022, y de acuerdo al levantamiento de especificación detallada, se diseñaron y desarrollaron las pantallas de la interfaz  de usuario del piloto de automatización del procedimiento de seguimiento físico y financiero de los proyectos de inversión, en la herramienta Bizagi estudio</t>
  </si>
  <si>
    <t>De acuerdo con las evidencias y el avance cualitativo reportado se observa que durante el cuarto trimestre desde el proceso DEP diseñaron y desarrollaron las pantallas de la interfaz  de usuario del piloto de automatización del procedimiento de seguimiento físico y financiero de los proyectos de inversión, en la herramienta Bizagi.</t>
  </si>
  <si>
    <t>No se estableció meta para el trimestre.</t>
  </si>
  <si>
    <t>Sin meta fijada en el segundo trimestre.</t>
  </si>
  <si>
    <t>Se valida la actividad de acuerdo con informe del resumen ejecutivo del piloto de automatización del procedimiento de seguimiento físico y financiero de los proyectos de inversión, en la herramienta Bizagi.</t>
  </si>
  <si>
    <t>Realizar acompañamiento a los procesos en el seguimiento al PAA y PAAC</t>
  </si>
  <si>
    <t xml:space="preserve">Herramienta Planigac </t>
  </si>
  <si>
    <t>Durante el mes de enero de 2022 se hizo acompañamiento y seguimiento al PAA y al PAAC de todos los procesos en la herramienta Planigac correspondiente al cuarto trimestre de 2021.</t>
  </si>
  <si>
    <t>Durante el trimestre se hizo acompañamiento y seguimiento al PAA y al PAAC de todos los procesos en la herramienta Planigac correspondiente al primer trimestre de 2022.</t>
  </si>
  <si>
    <t>Durante el trimestre se hizo acompañamiento y seguimiento al PAA y al PAAC de todos los procesos en la herramienta Planigac correspondiente al segundo trimestre de 2022.</t>
  </si>
  <si>
    <t>Durante el trimestre se hizo acompañamiento y seguimiento al PAA y al PAAC de todos los procesos en la herramienta Planigac correspondiente al tercer trimestre de 2022.</t>
  </si>
  <si>
    <t>De acuerdo con las evidencias cargadas se observan los seguimientos al PAA y al PAAC de todos los procesos en la herramienta Planigac correspondiente al cuarto trimestre de 2021, realizado durante el mes de enero de 2022</t>
  </si>
  <si>
    <t>De acuerdo con las evidencias cargadas se observa que durante el segundo trimestre se realizó acompañamiento a los procesos en el seguimiento al PAA y PAAC segun reportes de la herramienta Planigac correspondiente al primer trimestre de 2022.</t>
  </si>
  <si>
    <t>De acuerdo con las evidencias cargadas y el avance cualitativo reportado se observa que el proceso realizó acompañamiento y seguimiento al PAA y al PAAC de todos los procesos en la herramienta Planigac correspondiente al segundo trimestre de 2022.</t>
  </si>
  <si>
    <t>De acuerdo con las evidencias y el avance cualitativo reportado se observa que durante el cuarto trimestre se hizo acompañamiento y seguimiento al PAA y al PAAC de todos los procesos en la herramienta Planigac correspondiente al tercer trimestre de 2022.</t>
  </si>
  <si>
    <t xml:space="preserve">Se verifica ejecución de la actividad mediante excel de PAAC de 2021 y Excel sobre Plan de Acción y Riesgos sede central vigencia2021, así como los PLANIGAC de Direccionamiento Estratégico y Planeación, Gestión Jurídica, Gestión Financiera, Gestión Documental, Gestión Disciplinaria, entre otros.  </t>
  </si>
  <si>
    <t>Se evidencia el acompañamiento y seguimiento realizado a todos los procesos a través de PLANIGAC, mediante Excel Plan de Acción y Riesgos Sede Central primer trimestre 2022 y Excel Seguimiento PAAC primer trimestre 2022.</t>
  </si>
  <si>
    <t>El proceso para esta actividad realizo el acompañamiento y seguimiento al PAA y al PAAC de todos los procesos en la herramienta Planigac correspondiente al segundo trimestre de 2022.</t>
  </si>
  <si>
    <t>Se valida la actividad de acuerdo con las evidencias de seguimiento al PAA y al PAAC de todos los procesos y D.T en la herramienta Planigac.</t>
  </si>
  <si>
    <t>Acompañar la formulación del PAA y del PAAC 2023</t>
  </si>
  <si>
    <t xml:space="preserve">Meta programa en el cuarto trimestre </t>
  </si>
  <si>
    <t>Se realizó el acompañamiento de  la formulación del plan de acción y del plan anticorrupción de la vigencia 2023</t>
  </si>
  <si>
    <t>De acuerdo con las evidencias y el avance cualitativo reportado se observa que durante el cuarto trimestre el proceso realizó el acompañamiento en la formulación del plan de acción y del plan anticorrupción de la vigencia 2023</t>
  </si>
  <si>
    <t>Sin meta establecida para el primer trimestre.</t>
  </si>
  <si>
    <t>Se valida la actividad de acuerdo con las evidencias de acompañamiento en la formulación del plan de acción y del plan anticorrupción de la vigencia 2023</t>
  </si>
  <si>
    <t>Anteproyecto de presupuesto - MGMP</t>
  </si>
  <si>
    <t>Estructurar el anteproyecto de presupuesto del IGAC con las dependencias de la entidad</t>
  </si>
  <si>
    <t>Anteproyecto de presupuesto</t>
  </si>
  <si>
    <t>Anteproyecto de presupuesto presentado</t>
  </si>
  <si>
    <t>Con base a las necesidades de la Entidad identificadas por las dependencias se formuló el anteproyecto de presupuesto de inversión y funcionamiento para la vigencia 2023</t>
  </si>
  <si>
    <t xml:space="preserve">De acuerdo con las evidencias cargadas se observa el anteproyecto de presupuesto de inversión y funcionamiento para la vigencia 2023. Se cumple con el documento de verificación_x000D_
</t>
  </si>
  <si>
    <t>Se observa ejecución de la actividad con Excel Anteproyecto Planta de Personal (Formulario 4- Planta)y Formulario 4A- nómina, Formularios de Programación- Anteproyecto 2023, Anexo 1 Detalles de Necesidades de Funcionamiento y documento de Justificación Anteproyecto de Presupuesto 2023 IGAC.</t>
  </si>
  <si>
    <t>Sin meta asignada para el segundo trimestre</t>
  </si>
  <si>
    <t>Socializar el anteproyecto de presupuesto con los procesos de la Entidad</t>
  </si>
  <si>
    <t>Socialización anteproyecto de presupuesto</t>
  </si>
  <si>
    <t>El 23 de marzo de 2022 se socializó a través de correo electrónico el anteproyecto de presupuesto a los procesos de la Entidad, igualmente, el 29 de marzo se socializó el anteproyecto al Consejo Directivo a través de correo electrónico enviado por la Secretaria General</t>
  </si>
  <si>
    <t>De acuerdo con las evidencias cargadas se observa presentación y correos de socialización del anteproyecto de presupuesto. Se cumple con el documento de verificación</t>
  </si>
  <si>
    <t xml:space="preserve">Se observa ejecuciòn de la actividad mediante la presentaciòn en power point del anteproyecto del presupuesto 2023, correos del 23 de marzo de 2022 sobre revisiòn del anteproyecto y del 28 y 29 de marzo de 2022 sobre socializaciòn del anteproyecto por el Consejo Directivo. </t>
  </si>
  <si>
    <t>Presentar ante las instancias definidas el anteproyecto de presupuesto del IGAC.</t>
  </si>
  <si>
    <t>Presentación anteproyecto de presupuesto</t>
  </si>
  <si>
    <t>el l 30 de  marzo se presentó a través del sistema SIIF Nación el anteproyecto de presupuesto de ingresos y gastos vigencia 2023, igualmente el 31 de marzo se envío al MHCP los documentos que soportan el anteproyecto (justificación, formularios, anexos y versiones oficiales de presupuesto de ingresos y gastos)</t>
  </si>
  <si>
    <t>Durante el mes de mayo se presentó a través del sistema SUIFP del DNP el anteproyecto de recursos de inversión</t>
  </si>
  <si>
    <t>De acuerdo con las evidencias cargadas se observa que se presentó a través del sistema SIIF Nación el anteproyecto de presupuesto de ingresos y gastos vigencia 2023, igualmente el 31 de marzo se envío al MHCP los documentos que soportan el anteproyecto. Se cumple con el documento de verificación</t>
  </si>
  <si>
    <t>De acuerdo con las evidencias cargadas se observa que durante el mes de mayo se presentó a través del sistema SUIFP del DNP el anteproyecto de recursos de inversión</t>
  </si>
  <si>
    <t>Se verifica ejecuciòn de la actividad mediante correo del 31/03/2022 sobre remisiòn documentos del anteproyecto a Minhacienda, versiones de programaciòn SIIF Naciòn Anteproyecto Presupuesto Gastos 2023, versiones de programaciòn SIIF Naciòn Anteproyecto Presupuesto Ingresos IGAC 2023.</t>
  </si>
  <si>
    <t>Se valida la ejecución de esta actividad con correo electrónico del 06/04/2022 envío justificación y POAI del Anteproyecto Presupuesto IGAC vigencia 2023 y Fichas EBI Código Bpin 2021011000079, 202101000096, 2018011000692 y 202101000082 entre otras.</t>
  </si>
  <si>
    <t xml:space="preserve">Informes de gestión </t>
  </si>
  <si>
    <t>Elaborar los informes de gestión de la entidad (vigencia y congreso)</t>
  </si>
  <si>
    <t>Informe de gestión vigencia y congreso</t>
  </si>
  <si>
    <t>Informes de gestión elaborados</t>
  </si>
  <si>
    <t>Se elaboró, consolidó y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t>
  </si>
  <si>
    <t>Meta programada para el siguiente trimestre</t>
  </si>
  <si>
    <t>Se preparó, elaboró y consolidó el Informe de gestión del IGAC, insumo para la compilación del Informe al Congreso del sector Estadística, correspondiente al periodo 2021-2022. Adicionalmente, se elaboró, consolidó y publicó el informe de rendición de cuentas del PMI del Acuerdo de Paz, correspondiente al primer semestre de 2022.</t>
  </si>
  <si>
    <t>De acuerdo con el autoseguimiento se observa que se realizó el informe de gestión correspondiente a la vigencia 2021 el cual se puede consultar en la sección de transparencia y acceso a la información pública.</t>
  </si>
  <si>
    <t>De acuerdo con las evidencias cargadas y el avance cualitativo reportado se observa que el proceso preparó, elaboró y consolidó el Informe de gestión del IGAC del periodo 2021-2022. Adicionalmente, se elaboró, consolidó y publicó el informe de rendición de cuentas del PMI del Acuerdo de Paz, correspondiente al primer semestre de 2022.</t>
  </si>
  <si>
    <t xml:space="preserve">Se verifica ejecuciòn de la actividad mediante correo del 31/01/2022 sobre publicaciòn del Informe de Gestiòn 2021 y en el enlace:https://igac.gov.co/sites/igac.gov.co/files/informe_gestion_2021_consolidado_31012022.pdf </t>
  </si>
  <si>
    <t>Sin meta asignada para el periodo.</t>
  </si>
  <si>
    <t>Se observa el Informe de gestión del IGAC, insumo para la compilación del Informe al Congreso del sector Estadística, correspondiente al periodo 2021-2022. Asi mismo , se elaboró, consolidó y publicó el informe de rendición de cuentas del PMI del Acuerdo de Paz, correspondiente al primer semestre de 2022</t>
  </si>
  <si>
    <t>Elaborar los informes mensuales de ejecución presupuestal</t>
  </si>
  <si>
    <t>Informe ejecución presupuestal</t>
  </si>
  <si>
    <t>Se realizaron los informes de ejecución presupuestal de los meses de diciembre de 2021, enero y febrero de 2022  los cuales se publicaron en el siguiente enlace: https://www.igac.gov.co/es/transparencia-y-acceso-a-la-informacion-publica/presupuesto-y-ejecucion-general-de-ingresos-gastos-e-inversion</t>
  </si>
  <si>
    <t>Se realizaron los informes de ejecución presupuestal de los meses de marzo, abril y mayo de 2022  los cuales se publicaron en el siguiente enlace: https://www.igac.gov.co/es/transparencia-y-acceso-a-la-informacion-publica/presupuesto-y-ejecucion-general-de-ingresos-gastos-e-inversion</t>
  </si>
  <si>
    <t>Se realizaron los informes de ejecución presupuestal de los meses de junio, julio y agosto de 2022  los cuales se publicaron en el siguiente enlace: https://www.igac.gov.co/es/transparencia-y-acceso-a-la-informacion-publica/presupuesto-y-ejecucion-general-de-ingresos-gastos-e-inversion</t>
  </si>
  <si>
    <t>Se realizaron los informes de ejecución presupuestal de los meses de septiembre, octubre y noviembre de 2022  los cuales se publicaron en el siguiente enlace: https://www.igac.gov.co/es/transparencia-y-acceso-a-la-informacion-publica/presupuesto-y-ejecucion-general-de-ingresos-gastos-e-inversion</t>
  </si>
  <si>
    <t>De acuerdo con el autoseguimiento se observa que se realizaron los informes de ejecución presupuestal de los meses de diciembre de 2021, enero y febrero de 2022  los cuales se publicaron en el  enlace de transparencia y Acceso a la información pública.</t>
  </si>
  <si>
    <t>De acuerdo con las evidencias cargadas se observa que durante el segundo trimestre se realizaron los informes de ejecución presupuestal de los meses de marzo, abril y mayo de 2022, los cuales se publicaron en la página web.</t>
  </si>
  <si>
    <t xml:space="preserve">Consultado el citado enlace se observa la realización de los informes de ejecución presupuestal de los meses de junio, julio y agosto de 2022  </t>
  </si>
  <si>
    <t>Consultado el enlace citado y de acuerdo con el avance cualitativo, se realizaron los informes de ejecución presupuestal de los meses de septiembre, octubre y noviembre de 2022.</t>
  </si>
  <si>
    <t>Se observa ejecuciòn de la actividad mediante el excel ejecuciòn presupuestal al 31/01/2022, 28/02/2022 y de diciembre 2021, los cuales estan publicados en el enlace https://www.igac.gov.co/es/transparencia-y-acceso-a-la-informacion-publica/presupuesto-y-ejecucion-general-de-ingresos-gastos-e-inversion</t>
  </si>
  <si>
    <t xml:space="preserve">Se valida el avance reportado con los informes de ejecución presupuestal de marzo, abril y mayo de 2022, verificados en el enlace https://www.igac.gov.co/es/transparencia-y-acceso-a-la-informacion-publica/presupuesto-y-ejecucion-general-de-ingresos-gastos-e-inversion </t>
  </si>
  <si>
    <t xml:space="preserve">De acuerdo con las evidencias cargadas y el avance cualitativo reportado se observa que el proceso realizo publicacion  en el siguiente enlace: https://www.igac.gov.co/es/transparencia-y-acceso-a-la-informacion-publica/presupuesto-y-ejecucion-general-de-ingresos-gastos-e-inversion de los informes de ejecución presupuestal de los meses de junio, julio y agosto de 2022  </t>
  </si>
  <si>
    <t>Se valida la actividad de acuerdo con la consulta del enlace, se pueden evidenciar los informes de ejecución presupuestal del IV trimestre de 2022.</t>
  </si>
  <si>
    <t>Publicar los informes de gestión de la entidad en las herramientas definidas</t>
  </si>
  <si>
    <t>Publicación informes de gestión</t>
  </si>
  <si>
    <t>Se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t>
  </si>
  <si>
    <t>Se publicaron en la sección de Transparencia y Acceso a la Información de la página web del IGAC, el Informe al Congreso del Sector Estadística periodo 2021-2022, y el Informe de Rendición de cuentas del PMI del Acuerdo de Paz, correspondiente al primer semestre de 2022.</t>
  </si>
  <si>
    <t>De acuerdo con el autoseguimiento se observa que se publicó el informe de gestión correspondiente a la vigencia 2021 el cual se puede consultar en la sección de transparencia y acceso a la información pública.</t>
  </si>
  <si>
    <t>Consultada la sección de Transparencia y Acceso a la Información de la página web del IGAC y las evidencias,  se observa la publicación del Informe al Congreso del Sector Estadística periodo 2021-2022: https://igac.gov.co/sites/igac.gov.co/files/informe_congreso_2021-2022.pdf y el Informe de Rendición de cuentas del PMI del Acuerdo de Paz: https://www.igac.gov.co/sites/igac.gov.co/files/informe_de_rendicion_de_cuentas_acuerdo_de_paz_i_semestre_2022.pdf</t>
  </si>
  <si>
    <t>Se verificò la publicaciòn del Informe de Gestiòn 2021 en la pàgina web del IGAC secciòn transparencia en el enlace https://www.igac.gov.co/sites/igac.gov.co/files/informe_gestion_2021_consolidado_31012022.pdf</t>
  </si>
  <si>
    <t>Se observa la  publicacion del Informe al Congreso del Sector Estadística periodo 2021-2022, y el Informe de Rendición de cuentas del PMI del Acuerdo de Paz, correspondiente al primer semestre de 2022. en en el link https://www.igac.gov.co/sites/igac.gov.co/files/informe_de_rendicion_de_cuentas_acuerdo_de_paz_i_semestre_2022.pdf</t>
  </si>
  <si>
    <t>Realizar el seguimiento a los temas de Cooperación Internacional de la entidad</t>
  </si>
  <si>
    <t>Matriz de Cooperación Internacional</t>
  </si>
  <si>
    <t>Se llevo a cabo el seguimiento al avance en los diferentes temas de cooperación internacional adelantados desde cada una de las áreas misionales durante el cuarto trimestre del año 2021, se verificó el diligenciamiento de actividades y evidencias aportadas</t>
  </si>
  <si>
    <t>Se llevo a cabo el seguimiento al avance en los diferentes temas de cooperación internacional adelantados desde cada una de las áreas misionales durante el primer trimestre del año 2022, se verificó el diligenciamiento de actividades y evidencias aportadas</t>
  </si>
  <si>
    <t>Se llevo a cabo el seguimiento al avance en los diferentes temas de cooperación internacional adelantados desde cada una de las áreas misionales durante el segundo trimestre del año 2022, se verificó el diligenciamiento de actividades y evidencias aportadas</t>
  </si>
  <si>
    <t>Se llevo a cabo el seguimiento al avance en los diferentes temas de cooperación internacional adelantados desde cada una de las áreas misionales durante el tercer trimestre del año 2022, se verificó el diligenciamiento de actividades y evidencias aportadas</t>
  </si>
  <si>
    <t>De acuerdo con las evidencias cargadas se observa que durante el primer trimestre se realizó el seguimiento en los diferentes temas de cooperación internacional adelantados desde cada una de las áreas misionales durante el cuarto trimestre 2021. Se cumple con el documento de verificación</t>
  </si>
  <si>
    <t>De acuerdo con las evidencias cargadas se observa que durante el segundo trimestre se realizó el seguimiento al avance en los diferentes temas de cooperación internacional durante el primer trimestre del año 2022 según la matriz correspondiente.</t>
  </si>
  <si>
    <t>De acuerdo con las evidencias cargadas y el avance cualitativo reportado se observa que el proceso realiza el seguimiento a los temas de Cooperación Internacional de la entidad mediante la matriz correspondiente</t>
  </si>
  <si>
    <t xml:space="preserve">Se observa ejecuciòn de la actividad con documentos excel de seguimiento afiliaciones de las areas misionales Gestiòn de Informaciòn Geogràfica, Direcciòn de Gestiòn Catastral y Direcciòn de Investigaciòn y Prospectiva, del cuarto trimestre de 2021, matriz de Cooperaciòn Internacional, correo 27/12/2021 sobre seguimiento cooperaciòn internacional cuarto trimestre 2021, entre otros. </t>
  </si>
  <si>
    <t>Se verifica ejecución de la actividad mediante correo electrónico del 16/05/2022 sobre reporte de avances en la Matriz de Seguimiento a los temas de Cooperación Internacional de la Dirección de Gestión Catastral, correo del 11/04/2022 solicitud de la OAP del reporte de actividades realizadas en el segundo trimestre 2022 y Excel Matriz Cooperación Internacional corte marzo 2022 con avances, entre otros.</t>
  </si>
  <si>
    <t>De acuerdo con las evidencias cargadas y el avance cualitativo reportado se observa que el proceso realizo seguimiento al avance en los diferentes temas de cooperación internacional adelantados desde cada una de las áreas misionales durante el segundo trimestre del año 2022.</t>
  </si>
  <si>
    <t>Se valida la actividad de acuerdo con el seguimiento a los temas de Cooperación Internacional de la entidad mediante la matriz aportada.</t>
  </si>
  <si>
    <t>Reportes de seguimiento a las metas institucionales y sectoriales</t>
  </si>
  <si>
    <t>Presentar los reportes de seguimiento mejorados en los Comités de Gestión y Desempeño para la generación de alertas, toma de decisiones y definición de acciones de mejora necesarias para el cumplimiento de las metas institucionales</t>
  </si>
  <si>
    <t>Acta</t>
  </si>
  <si>
    <t>Reportes de seguimiento a metas institucionales y sectoriales elaborados</t>
  </si>
  <si>
    <t>Durante el primer trimestre de 2022 se realizaron 3 Comités Institucionales de Gestión y Desempeño, en enero y marzo de 2022.</t>
  </si>
  <si>
    <t>Durante el segundo trimestre de 2022 se realizaron 3 Comités Institucionales de Gestión y Desempeño, el 13 mayo, 16 y 30 junio de 2022.</t>
  </si>
  <si>
    <t>Durante el tercer trimestre de 2022 se realizaron 3 Comités Institucionales de Gestión y Desempeño, el 1 de agosto, 29 de agosto y 12 de septiembre de 2022.</t>
  </si>
  <si>
    <t>Durante el cuarto trimestre de 2022 se realizaron 3 Comités Institucionales de Gestión y Desempeño, el 28 de octubre, 21 de diciembre y 30 de diciembre de 2022</t>
  </si>
  <si>
    <t>De acuerdo con las evidencias cargadas se observan 3 actas de Comités Institucionales de Gestión y Desempeño realizadas en enero y marzo de 2022.</t>
  </si>
  <si>
    <t>De acuerdo con las evidencias cargadas se observa que durante el segundo trimestre se realizaron 3 Comités Institucionales de Gestión y Desempeño ordinarios y uno extraordinario.</t>
  </si>
  <si>
    <t>De acuerdo con las evidencias y el avance cualitativo reportado se observa que se realizaron 3 Comités Institucionales de Gestión y Desempeño mediante actas cargadas Nos: 9, 10 y 11</t>
  </si>
  <si>
    <t>De acuerdo con las evidencias y el avance cualitativo reportado se observa que durante el cuarto trimestre, se realizaron 3 Comités Institucionales de Gestión y Desempeño, el 28 de octubre, 21 y 30 de diciembre de 2022, en los cuales se presentaron reportes de seguimiento para el cumplimiento de las metas institucionales.</t>
  </si>
  <si>
    <t>Se verifica cumplimiento a travès de las Actas del Comite de Gestiòn y Desempeño 2, 3 y 4 del 28/01/2022, 17/03/2022 y del 31/03/2022 respectivamente.</t>
  </si>
  <si>
    <t>Se valida el avance reportado con Actas 5, 6, 7 y 8 del Comité de Gestión y Desempeño Institucional del 13/05/2022, del 13/06/2022, del 16/06/2022 y 30/06/2022 respectivamente.</t>
  </si>
  <si>
    <t>Se valida el avance reportado con Actas de 3 Comités Institucionales de Gestión y Desempeño, el 1 de agosto, 29 de agosto y 12 de septiembre de 2022.</t>
  </si>
  <si>
    <t>Se valida la actividad de acuerdo las actas de los Comités Institucionales de Gestión y Desempeño del 28 de octubre, 21 y 30 de diciembre de 2022, en los cuales se presentaron reportes de seguimiento para el cumplimiento de las metas institucionales.</t>
  </si>
  <si>
    <t>Elaborar, presentar y publicar los reportes de seguimiento de las metas institucionales en  las herramientas definidas y a las entidades que lo requieren con el fin de contribuir a la rendición permanente de cuentas de la gestión desarrollada por el IGAC</t>
  </si>
  <si>
    <t>Publicación en la página web (link)</t>
  </si>
  <si>
    <t>Se elaboraron los reportes de avance de: i) metas e indicadores del Plan Nacional de Desarrollo, correspondientes al cierre de la vigencia 2021 y ii) metas e indicadores de los proyectos de inversión, correspondientes al IV trimestre de la vigencia 2021. Los dos reportes se encuentran publicados en la sección de transparencia y acceso a la información pública, de la página web del IGAC, en el siguiente enlace:https://www.igac.gov.co/es/transparencia-y-acceso-a-la-informacion-publica/metas-objetivos-e-indicadores-de-gestion-yo-desempeno</t>
  </si>
  <si>
    <t>Se elaboraron los reportes de avance de: i) metas e indicadores del Plan Nacional de Desarrollo, correspondientes al primer trimestre de 2022 y ii) metas e indicadores de los proyectos de inversión, correspondientes al primer trimestre de la vigencia 2022. Los dos reportes se encuentran publicados en la sección de transparencia y acceso a la información pública, de la página web del IGAC, en el siguiente enlace:https://www.igac.gov.co/es/transparencia-y-acceso-a-la-informacion-publica/metas-objetivos-e-indicadores-de-gestion-yo-desempeno</t>
  </si>
  <si>
    <t>Se elaboraron los reportes de avance de: i) metas e indicadores del Plan Nacional de Desarrollo, correspondientes al segundo trimestre de 2022 y ii) metas e indicadores de los proyectos de inversión, correspondientes al segundo trimestre de la vigencia 2022. Los dos reportes se encuentran publicados en la sección de transparencia y acceso a la información pública, de la página web del IGAC, en el siguiente enlace:https://www.igac.gov.co/es/transparencia-y-acceso-a-la-informacion-publica/metas-objetivos-e-indicadores-de-gestion-yo-desempeno</t>
  </si>
  <si>
    <t>Se elaboraron los reportes de avance de: i) metas e indicadores del Plan Nacional de Desarrollo, correspondientes al tercer trimestre de 2022 y ii) metas e indicadores de los proyectos de inversión, correspondientes al tercer trimestre de la vigencia 2022. Los dos reportes se encuentran publicados en la sección de transparencia y acceso a la información pública, de la página web del IGAC, en el siguiente enlace:https://www.igac.gov.co/es/transparencia-y-acceso-a-la-informacion-publica/metas-objetivos-e-indicadores-de-gestion-yo-desempeno</t>
  </si>
  <si>
    <t>De acuerdo con el autoseguimiento del proceso, se observa que se encuentran publicados en la sección de transparencia y acceso a la información pública, de la página web del IGAC, los metas e indicadores del Plan Nacional de Desarrollo y metas e indicadores de los proyectos de inversión.Se cumple con el documento de verificación</t>
  </si>
  <si>
    <t>De acuerdo con los documentos cargados en el citado enlace, se observa que aparecen publicados los reportes de avance de: i) metas e indicadores del Plan Nacional de Desarrollo, correspondientes al primer trimestre de 2022 y ii) metas e indicadores de los proyectos de inversión, correspondientes al primer trimestre de la vigencia 2022. elaborados durante el segundo trimestre 2022.</t>
  </si>
  <si>
    <t xml:space="preserve">De acuerdo con las evidencias cargadas y el avance cualitativo reportado se observa la publicación en el citado enlace de los reportes de seguimiento de las metas institucionales : i) metas e indicadores del Plan Nacional de Desarrollo y ii) metas e indicadores de los proyectos de inversión, correspondientes al segundo trimestre de la vigencia 2022. </t>
  </si>
  <si>
    <t>De acuerdo con las evidencias y el avance cualitativo reportado se observa que durante el cuarto trimestre el proceso elaboró, presentó y publicó los reportes de seguimiento de las metas institucionales.</t>
  </si>
  <si>
    <t xml:space="preserve">Se verifica el cumplimiento de la actividad con los correos del 17 y 18 de febrero de 2022 sobre reporte de seguimiento a indicadores del PMI Acuerdo de Paz y la solicitud de su publicaciòn, asì como el correo del 25/01/2022 del reporte avance acumulado 2021 indicadores PND Sinergia.  </t>
  </si>
  <si>
    <t>Se valida el avance reportado con reporte de metas e indicadores del PND primer trimestre 2022 y metas e indicadores de los proyectos de inversión del primer trimestre 2022 publicados en la página web del Instituto en la sección de Transparencia.</t>
  </si>
  <si>
    <t xml:space="preserve">De acuerdo con las evidencias cargadas y el avance cualitativo reportado se observa que el proceso realizo la publicación en el citado enlace de los reportes de seguimiento de las metas institucionales : i) metas e indicadores del Plan Nacional de Desarrollo y ii) metas e indicadores de los proyectos de inversión, correspondientes al segundo trimestre de la vigencia 2022. </t>
  </si>
  <si>
    <t>Se valida actividad de acuerdo con la información publicada en el enlace "https://www.igac.gov.co/es/transparencia-y-acceso-a-la-informacion-publica/metas-objetivos-e-indicadores-de-gestion-yo-desempeno"  de los reportes de seguimiento de las metas institucionales.</t>
  </si>
  <si>
    <t>Peso Porcentual</t>
  </si>
  <si>
    <t>Atlántico</t>
  </si>
  <si>
    <t>Trámites de Conservación Catastral</t>
  </si>
  <si>
    <t xml:space="preserve">Realizar trámites de oficina de vigencias anteriores y de la actual vigencia </t>
  </si>
  <si>
    <t>Informe o Reporte de trámites atendidos.
Reporte de seguimiento Mensual (Herramienta APEX)</t>
  </si>
  <si>
    <t>Dirección territorial</t>
  </si>
  <si>
    <t>Tramites de conservación catastral realizados (Oficina)</t>
  </si>
  <si>
    <t>En el segundo trimestre del año se realizaron los siguientes tramites de oficina, Abril: 298. Mayo: 655, Junio: 644, para un total de 1597 tramites de oficina, adicionalmente se el primer trimestre se hicieron enero: 312, Febrero: 279, Marzo: 217, para un total de 809 tramites, como es un consolidado de los dos trimestre por no haber solicitado esta informacion el trimestre anterior, da un total de 2407 tramites a corte 30 de junio.</t>
  </si>
  <si>
    <t>En el tercer trimestre del año se realizaron los siguientes tramites de oficina, Julio: 459. Agosto: 249 y septiembre: 114.</t>
  </si>
  <si>
    <t>En el cuarto trimestre del año se realizaron los siguientes tramites de oficina, Octubre: 6, Noviembre: 178 y diciembre: 1061</t>
  </si>
  <si>
    <t>De acuerdo a la evidencia se puede observar que realizaron 2405 tramites de oficina con corte a junio 2022. Se recomienda trabajar con las vigencias de años anteriores para bajar los saldos</t>
  </si>
  <si>
    <t>En el trimestre realizaron 822 tramites de oficina y vienen cumpliendo con la meta del año</t>
  </si>
  <si>
    <t>REALIZARON TRAMITES DE OFICINA SUPERANDO LAS METAS</t>
  </si>
  <si>
    <t xml:space="preserve">Para el primer semestre del año la Dirección Territorial avanzó en la realización de 2.405 trámites correspondientes a oficina, discriminados así: enero (312), febrero (279), marzo (217), abril (298), mayo (655) y junio (644) trámites.  Con esos datos se observa que se dio cumplimiento a la meta programada para este periodo.  </t>
  </si>
  <si>
    <t xml:space="preserve">Para el tercer trimestre del año 2022, la Dirección Territorial avanzó en la realización de 822 trámites correspondientes a oficina, discriminados así: julio (459), agosto (249) y septiembre (114) trámites.  Con esos datos se observa que se dio cumplimiento a la meta programada para este periodo.  Sin embargo, al validar el documento “Seguimiento de Conservación Catastral” suministrado por la Dirección de Gestión Catastral se evidencia que la territorial realizó para el tercer trimestre 717 trámites de oficina, discriminados así: julio (354), agosto (249) y septiembre (114), por lo anterior no se cumplió con la meta programada.  Se recomienda verificar la información cargada de forma que sea la misma que se reporta a la Dirección de Gestión Catastral.  </t>
  </si>
  <si>
    <t>De acuerdo con el Informe de seguimiento al proceso de conservación catastral presentado por la Dirección de Gestión Catastral bajo Radicado N°: 2618DTR-2023-0000086-IE-001 Caso No.576880 la Dirección Territorial Atlántico ha atendido 4.381 trámites de oficina con un porcentaje de avance del 136% respecto a la meta.</t>
  </si>
  <si>
    <t xml:space="preserve">Realizar trámites de terreno de vigencias anteriores y de la actual vigencia </t>
  </si>
  <si>
    <t>Tramites de conservación catastral realizados (Terreno)</t>
  </si>
  <si>
    <t>En el segundo trimestre del año se realizaron los siguientes tramites de terreno, Abril: 49. Mayo: 51, Junio: 22, para un total de 122  tramites de terreno, adicionalmente se el primer trimestre se hicieron enero: 238, Febrero: 216, Marzo: 274, para un total de 728 tramites, como es un consolidado de los dos trimestre por no haber solicitado esta informacion el trimestre anterior, da un total de 850 tramites a corte 30 de junio.</t>
  </si>
  <si>
    <t>En el tercer trimestre del año se realizaron los siguientes tramites de terreno, Julio: 83, Agosto: 143, Septiembre 63.</t>
  </si>
  <si>
    <t>En el cuarto trimestre del año se realizaron los siguientes tramites de terreno, Octubre: 441, Noviembre: 32 y diciembre 12</t>
  </si>
  <si>
    <t>De acuerdo a la evidencia se observa que atendieron 850 tramites de terreno, se recomienda bajar los tramites de vigencias anteriores y anexar un cuadro para seguir la trazabilidad</t>
  </si>
  <si>
    <t>Realizaron en el trimestre 289 trámites de terreno, existe incumplimiento con la meta programada</t>
  </si>
  <si>
    <t>Los tramites de terreno realizados no alcanzaron la meta tanto del trimestre como del año</t>
  </si>
  <si>
    <t xml:space="preserve">De acuerdo al reporte suministrado por la Dirección Territorial se realizaron 850 trámites de terreno así: enero (238), febrero (216), marzo (274), abril (49), mayo (51) y junio (22) trámites, evidenciando que no se realizó el cumplimiento de la meta programada para el primer semestre del año 2022.  </t>
  </si>
  <si>
    <t xml:space="preserve">De acuerdo al reporte suministrado por la Dirección Territorial se realizaron 289 trámites de terreno así: julio (83), agosto (143) y septiembre (63) trámites, evidenciando que no se dio cumplimiento a la meta programada para el tercer trimestre del año 2022.  A la fecha se lleva un avance total de la meta programada para la vigencia 2022 del 36%, por lo anterior se recomienda tomar las medidas necesarias para subir el rendimiento y cumplir con lo programado.  </t>
  </si>
  <si>
    <t xml:space="preserve">De acuerdo con el Informe de seguimiento al proceso de conservación catastral presentado por la Dirección de Gestión Catastral bajo Radicado N°: 2618DTR-2023-0000086-IE-001 Caso No.576880 la Dirección Territorial Atlántico ha atendido 1.663 trámites de terreno con un porcentaje de avance del 53% respecto a la meta. </t>
  </si>
  <si>
    <t>Ingresos propios</t>
  </si>
  <si>
    <t>Garantizar y fortalecer la autosostenibilidad del Instituto  por medio de la venta de los productos y servicios de la entidad</t>
  </si>
  <si>
    <t xml:space="preserve">Implementación del plan de mercadeo para la promoción de los productos y servicios de la entidad
</t>
  </si>
  <si>
    <t>Gestión con valores para resultados</t>
  </si>
  <si>
    <t xml:space="preserve">Obtener el 100% de la meta de ingresos por la venta de bienes y servicios </t>
  </si>
  <si>
    <t>Informe o reporte de ingresos generados y/o Actas mesas de trabajo con Oficina Comercial.</t>
  </si>
  <si>
    <t>Recursos obtenidos por ventas de bienes y servicios</t>
  </si>
  <si>
    <t>En el segundo trimestre el ingreso por ventas fue $19.620.095, en el primer trimestre el ingreso por ventas fue $13.981.089, para un consolidado total en los dos trimestres de $33.601.184</t>
  </si>
  <si>
    <t>En el tercer trimestre del año el ingreso por ventas fue $17.808.576</t>
  </si>
  <si>
    <t>En el cuatro trimestre del año el ingreso por ventas fue $7.860.492</t>
  </si>
  <si>
    <t>La DT de la meta de  $41.178.104 lograron vender el 81,59% incumpliendo con la meta programada</t>
  </si>
  <si>
    <t>La DT no cumple con la meta programada de $32.588.451 al hacer ventas por $17.808.576</t>
  </si>
  <si>
    <t>Los ingresos por ventas no lograron llegar a la meta programada ni del trimestre ni del año</t>
  </si>
  <si>
    <t xml:space="preserve">De una meta programada para el primer trimestre del año de ingresos por la venta de bienes y servicio de ($ 13’981.089 millones de pesos m/cte.), se evidencia de acuerdo a los soportes suministrados por la territorial que se logró cumplir con la meta así (enero – 2’261.420, febrero – 6’028.606, marzo – 5’691.063).  De igual manera para el segundo trimestre del año 2022 se programaron ingresos por ventas de ($ 27’197.015 millones de pesos m/cte.), observando que no se logró cumplir con la meta programada para este periodo ya que se obtuvo ventas así: (abril – 5’471.381, mayo – 7’839.052 y junio – 6’309.662), para un total de 19’620.095 millones.  Por lo anterior no se dio cumplimiento a la meta programada para el periodo evaluado.  </t>
  </si>
  <si>
    <t xml:space="preserve">De una meta programada para el tercer trimestre del año de ingresos por la venta de bienes y servicio de ($ 32’588.451 millones de pesos m/cte.), se evidencia de acuerdo a los soportes suministrados por la territorial ventas así (julio – 7’012.867, agosto – 6’566.202 y septiembre – 4’229.507), para un total de 17’808.576 millones de pesos m/cte.  Por lo anterior no se dio cumplimiento a la meta programada para el periodo evaluado.  </t>
  </si>
  <si>
    <t>De acuerdo con los soportes suministrados Informe de Ventas la Dirección Territorial ha obtenido ingresos por $2.863.066 en octubre, $2.508.173 en noviembre y $2.489.253 en diciembre por lo que durante el cuarto trimestre se han consolidado ingresos por $ 7.860.492 lo que representa un 5,37% del avance de la meta establecida.</t>
  </si>
  <si>
    <t>Regularización de la propiedad (Ley 1561 y Ley 1564 de 2012)</t>
  </si>
  <si>
    <t>Atender en el término legal, el 100% de las solicitudes realizadas en materia de regularización de la propiedad (Ley 1561 y Ley 1564 de 2012)</t>
  </si>
  <si>
    <t>Informe o Reporte de solicitudes atendidas</t>
  </si>
  <si>
    <t>Solicitudes atendidas en tiempo legal en el periodo</t>
  </si>
  <si>
    <t>En el segundo trimestre del año solo llego una solicitud de la regularizacion de la propiedad y fue contestada en el mismo trimestre se adjunta en el drive, el primer trimestre del año llegaron 4 solicitudes y fueron respondidas dentro del trimestre se adjunta en drive. Aclaro coloco 0,50 en lo ejecutado, para consolidar el primer y segundo trimestre.</t>
  </si>
  <si>
    <t>En el tercer trimestre del año llegaron tres solicitudes de la regularizacion de la propiedad y fueron contestadas en el mismo trimestre se adjunta en el drive las dos evidencias.</t>
  </si>
  <si>
    <t>En el cuarto trimestre del año llegaron 2 solicitudes de la ley de regularizacion de la propiedad y fueron conestadas en el mismo trimestre se adjuntan en el drive las dos evidencias</t>
  </si>
  <si>
    <t>La DT atendió las solicitudes recibidas en materia de regularización</t>
  </si>
  <si>
    <t>En el trimestre la DT atendió las tres solicitudes de regularización de la propiedad</t>
  </si>
  <si>
    <t>En el trimestreatendieron dos solicitudes en materia de regularizacion de la propiedad</t>
  </si>
  <si>
    <t xml:space="preserve">Para el primer semestre del año 2022 la territorial ha respondido la totalidad de las solicitudes allegadas, discriminadas así: 4 solicitudes para el primer trimestre del año y 1 solicitud de titulación de posesión correspondiente al segundo trimestre del año.  Dando cumplimiento a la meta programada en el periodo evaluado.  </t>
  </si>
  <si>
    <t xml:space="preserve">Para el tercer trimestre del año 2022 la territorial ha respondido la totalidad de las solicitudes allegadas, para un 25% de avance.  Dando cumplimiento a la meta programada en el periodo evaluado.  Se recomienda carga únicamente las solicitudes de los meses que hagan parte, al periodo evaluado.  </t>
  </si>
  <si>
    <t>De acuerdo con las evidencias suministradas se observa que para el cuarto trimestre del año 2022 la Dirección Territorial Atlántico ha respondido la totalidad de las solicitudes allegadas, (2) mediante Radicado N°: 2601DTA-2022-0008574-EE-001 Caso No. 426817 del 02-11-2022 y Radicado N°: 2601DTA-2022-0008693-EE-001. Caso No. 515296 del 15-11-2022.</t>
  </si>
  <si>
    <t>Política de Restitución de Tierras y Ley de Víctimas</t>
  </si>
  <si>
    <t xml:space="preserve">Atender el 100% de las solicitudes recibidas para el cumplimiento de la Política de Restitución de Tierras y Ley de Víctimas, en los términos de ley   </t>
  </si>
  <si>
    <t>La DT reporta que ni en el primer ni segundo semestre se presentaron solicitudes de RT, aclaro coloco 0.50 para consolidar primer y segundo trimestre</t>
  </si>
  <si>
    <t>LA DT reporta que en el tercer trimestre no se presentaron solicitudes de RT.</t>
  </si>
  <si>
    <t>LA DT reporta que en el cuarto trimestre no se presentaron solicitudes de RT.</t>
  </si>
  <si>
    <t>No aplica ya que no se presentaron solicitudes</t>
  </si>
  <si>
    <t>No aplica ya que no recibieron solicitudes</t>
  </si>
  <si>
    <t xml:space="preserve">De acuerdo al autoseguimiento por parte de la territorial informan que para el primer semestre del año no se han recibido solicitudes en el tema de Políticas de Restitución de Tierras y Ley de Víctimas.  Independiente que existe una meta programada para cada trimestre del año de 0.25%, se da un concepto favorable.  </t>
  </si>
  <si>
    <t xml:space="preserve">Se informa por parte de la Dirección Territorial que, en el tercer trimestre del año 2022, no se presentaron solicitudes de Restitución de Tierras.  </t>
  </si>
  <si>
    <t xml:space="preserve">Se informa por parte de la Dirección Territorial que, en el cuarto trimestre del año 2022, no se presentaron solicitudes de Restitución de Tierras.  </t>
  </si>
  <si>
    <t>Optimizar el servicio al ciudadano</t>
  </si>
  <si>
    <t>Atender el 100% de PQRSD vigencia actual, en los términos de ley.</t>
  </si>
  <si>
    <t>Informe o Reporte de PQRSD atendidas (Reporte SIGAC)</t>
  </si>
  <si>
    <t>En el segundo trimestre del año se recibieron 193 peticiones y se contestaron 462,  en el primer trimestre del año se recibieron 98 y se contestaron 429. Aclaro coloco 0.50 de ejecutado para consolidar los dos trimestre. se adjunta con saldos de vigencias anteriores y tramites realizados de terreno y oficina, es de aclarar que en la ejecucion de tramites no se incluyen los tramites que se realizaron de los municipios que ya se habilitaron con gestores catastrales.</t>
  </si>
  <si>
    <t>En el tercer trimestre del año se recibieron 454 peticiones y se contestaron 747.</t>
  </si>
  <si>
    <t>En el cuarto trimestre del año se recibieron 378 peticiones y se contestaron 837, se anexa cuadro entregado por la oficina de servicio al ciudadano con los saldos.</t>
  </si>
  <si>
    <t>De acuerdo a reporte de Servicio al ciudadano la DT presenta un 58% indicador de oportunidad y 57% de productividad no cumpliendo con el 100%</t>
  </si>
  <si>
    <t>En reporte del servicio al ciudadano el indicador se encuentra en un 58% de oportunidad y un 67% de productivdad no cumpliendo con el 100%</t>
  </si>
  <si>
    <t>Como se observa no fueron atendidas todas las peticiones recibidas sumadas al rezago que traian ya que en el SIGA tienen saldo por tramitar de 343 con 59% de oportunidad y 69% de productividad</t>
  </si>
  <si>
    <t xml:space="preserve">Se valida la información suministrada por la territorial en el seguimiento PQRSDF (reporte Servicio al Ciudadano), para el primer semestre del año 2022; observando que se han recibido 470 solicitudes de las cuales a la fecha se han atendido 267 y de esas se ha dado respuesta dentro de los términos de ley a 155 solicitudes, obteniendo un indicador de oportunidad del 58%.  Además se encuentran pendientes por dar respuesta a 204 solicitudes, obteniendo un indicador de productividad del 57%.  Por lo anterior no se da cumplimiento a la actividad.  Se recomienda realizar un plan de choque, con el fin de responder las solicitudes pendientes dentro de los términos de ley.  </t>
  </si>
  <si>
    <t xml:space="preserve">Se observa de acuerdo al Seguimiento PQRSDF – septiembre (reporte Servicio al Ciudadano), para el tercer trimestre del año 2022, la territorial en el mes de julio asignó 37 solicitudes, de las cuales atendió 22, para el mes de agosto se asignaron 59 solicitudes y se respondieron 28, para el mes de septiembre se asignaron 56 y se respondieron 8, es decir que se tiene pendiente por atender 94 PQRs, lo que se obtiene que a la fecha de evaluación la territorial presenta un indicador de oportunidad en 58% y un indicador de productividad en 67%.  Por lo anterior no se avala el cumplimiento a la actividad.  Se recomienda tomar las medidas necesarias para dar cumplimiento a las respuestas de las PQRs recibidas dentro de los tiempos establecidos por la Ley.  </t>
  </si>
  <si>
    <t>De acuerdo con Informe de seguimiento presentado por la Oficina de Relación con el ciudadano con corte a 31 de diciembre de 2022, la Dirección Territorial Atlántico ha recibido 1.084, solicitudes de las cuales ha atendido 741 con un porcentaje de oportunidad de 56%</t>
  </si>
  <si>
    <t>Plan estratégico de Talento Humano</t>
  </si>
  <si>
    <t>Cumplir con la entrega de las actas de los comités (Copasst y Comité de Convivencia Laboral) a la Subdirección de Talento Humano en los tiempos establecidos</t>
  </si>
  <si>
    <t>Informe o reporte de actas de los comités (Copasst y Comité de Convivencia Laboral) remitidos a la Subdirección de Recursos Humanos
Correos electrónicos con reportes realizados</t>
  </si>
  <si>
    <t>Actas de comités entregadas en el periodo</t>
  </si>
  <si>
    <t>Todas las actas se entregaron dentro de las fechas establecidas, del primer y segundo trimestre. aclaro coloco 0.50 para consolidar los dos trimestres.</t>
  </si>
  <si>
    <t>Todas las actas se entregaron dentro de las fechas establecidas  en el tercer trimestre. Copaast y Comite de convivencia</t>
  </si>
  <si>
    <t>Las evidencias registran las reuniones del copasst y de comite de convivencia</t>
  </si>
  <si>
    <t>La DT registra evidencias del Copasst y Comité de convivencia</t>
  </si>
  <si>
    <t>Se verifica que realizaron comites de COPASST y de Convivencia</t>
  </si>
  <si>
    <t xml:space="preserve">Se presentan (6) actas de reunión de comité COPASST realizadas los días (11/01/2022, 11/02/2022, 14/03/22, 08/04/22, 28/05/22 y 10/06/22), así mismo, (1) acta de reunión de comité correspondiente a convivencia laboral realizada el día 17/02/22.  Dando cumplimiento a la meta programada para el primer semestre del año 2022.  </t>
  </si>
  <si>
    <t xml:space="preserve">Se presentan (3) actas de reunión de comité COPASST realizadas los días (27/07/2022, 18/08/2022, y 16/09/22), así mismo, (1) acta de reunión de comité correspondiente a convivencia laboral realizada el día 30/08/22.  Dando cumplimiento a la meta programada para el tercer trimestre del año 2022.  </t>
  </si>
  <si>
    <t xml:space="preserve">De acuerdo con las evidencias suministradas se observan (3) actas de reunión de comité COPASST realizadas los días (11/10/2022, 15/11/2022, 15/12/2022), así mismo, (1) acta de reunión de comité correspondiente a convivencia laboral realizada el día 30/11/2022.  Dando cumplimiento a la meta programada para el cuarto semestre del año 2022.  </t>
  </si>
  <si>
    <t>Atender en los tiempos establecidos las responsabilidades y rendición de cuentas en el SG - SST, establecida mediante acta del 06-01-2021</t>
  </si>
  <si>
    <t>Informe o reporte de rendición de cuenta en el SG-SST.</t>
  </si>
  <si>
    <t>Reportes de responsabilidades asignadas en el periodo</t>
  </si>
  <si>
    <t>En el primer y segundo trimestre se a dado cumplimiento a las responsabilidades en el SG y SST. Aclaro coloco 0.50 para consolidar los dos trimestres.</t>
  </si>
  <si>
    <t>En el tercer trimestre se dio cumplimiento a las responsabilidades en el SG y SST.</t>
  </si>
  <si>
    <t>Presentan informes al estado de la infraestructura, extintores y botiquines</t>
  </si>
  <si>
    <t>Registran las actividades realizadas dentro den SG y SST</t>
  </si>
  <si>
    <t>Realizaron inspeción de botiquin, camilla y extintores y de infraestructura</t>
  </si>
  <si>
    <t xml:space="preserve">Para esta actividad la territorial soporta los formatos correspondientes a la inspección de botiquín de primeros auxilios y camilla, inspección de infraestructura general y verificación del estado de extintores del 31/03/2022 y 30/06/2022 debidamente diligenciados., dando cumplimiento a lo programado para el primer semestre del año 2022.  </t>
  </si>
  <si>
    <t xml:space="preserve">Para esta actividad la territorial soporta los formatos correspondientes a la inspección de botiquín de primeros auxilios y camilla, inspección de infraestructura general y verificación del estado de extintores de fecha del 30/09/2022 debidamente diligenciados, dando cumplimiento a lo programado para el tercer trimestre del año 2022.  </t>
  </si>
  <si>
    <t>De acuerdo con las evidencias suministradas se observa que la Dirección Territorial Atlántico realizó la inspección de botiquín de primeros auxilios y camilla, inspección de infraestructura general y verificación del estado de extintores del 21/12/2022 debidamente diligenciados., dando cumplimiento a lo programado para el cuarto trimestre del año 2022.</t>
  </si>
  <si>
    <t>Bolívar</t>
  </si>
  <si>
    <t>Se realizo seguimiento a los tramites catastrales de oficina durante el primer y segundo trimestre de 2022, en la territorial bolivar.</t>
  </si>
  <si>
    <t xml:space="preserve">Se realizo seguimiento a los tramites catastrales de oficina,durante el tercer trimestre de 2022, en la territorial bolivar. </t>
  </si>
  <si>
    <t>Se realizo seguimiento a los tramites catastrales de oficina,durante el cuarto trimestre de 2022 en la territorial bolivar.</t>
  </si>
  <si>
    <t>Realizado el seguimiento se evidencia que la territorital realizo el 78.93 del 100% de  los tramites previstos para el segundo trimestre</t>
  </si>
  <si>
    <t>Revisada la evidencia del archivo en Excel "Trámites catastrales 2022" donde se presentan las estadísticas mensuales de trámites realizados para julio 1266, agosot 1430 y septiembre 2061 para un tolatal del trimestre de 4717. el valor presentado de 3977 no coincide con el reporte en excel.</t>
  </si>
  <si>
    <t>Revisada la evidencia del archivo en Excel "Trámites catastrales 2022" donde se presentan las estadísticas mensuales de trámites realizados para octubre 1796, noviembre 1389 y Diciembre 963 para un tolatal del trimestre de 4148.</t>
  </si>
  <si>
    <t>Se observa archivo en Excel "Trámites catastrales 2022" donde se presentan las estadísticas mensuales de trámites realizados, al igual que subtotales por trimestres, evidenciándose 706 y 1310 trámites para los dos primeros trimestres, lo que arroja un total de 2016 trámites, que frente a la meta propuesta para el mismo periodo (2554), corresponde al 78.9%.</t>
  </si>
  <si>
    <t>Se observa archivo en Excel "Seguimiento conservacion catastral_Septiembre_2022" donde se presentan las estadísticas mensuales de trámites realizados, al igual que subtotales por trimestres, evidenciándose 3977 trámites para el tercer trimestre, que frente a la meta propuesta para el mismo periodo (1.419), corresponde al 280,3%.</t>
  </si>
  <si>
    <t>De acuerdo con el Informe de seguimiento al proceso de conservación catastral presentado por la Dirección de Gestión Catastral bajo Radicado N°: 2618DTR-2023-0000086-IE-001 Caso No.576880 la Dirección Territorial Bolívar ha atendido 9.367 trámites de oficina con un porcentaje de avance del 165% respecto a la meta.</t>
  </si>
  <si>
    <t>Se realizo seguimiento a los tramites catastrales de terreno, durante el primer y segundo trimestre de 2022, en la territorial bolivar.</t>
  </si>
  <si>
    <t>Se realizo seguimientoa los tramites catastrales de terreno,durante el tercer trimestre de 2022, en la territorial bolivar.</t>
  </si>
  <si>
    <t>Se realizo seguimiento a los tramites catastrales de terreno,durante el cuarto trimestre de 2022,en la territorial bolivar.</t>
  </si>
  <si>
    <t>Realizado el seguimiento se evidencia que la territorital realizo el 23.43% del 100% de  los tramites previstos para el segundo trimestre</t>
  </si>
  <si>
    <t>Realizado el seguimiento se evidencia que la territorital realizo el 63.68% del 100% de  los tramites previstos para el tercer trimestre</t>
  </si>
  <si>
    <t>Realizado el seguimiento se evidencia que se realizo 808 tramites de terreno en  la territorital alcanzando  el 57.96% del 100% de  los tramites previstos para el trimestre</t>
  </si>
  <si>
    <t>Se observa archivo en Excel "Trámites catastrales 2022" donde se presentan las estadísticas mensuales de trámites realizados en terreno, al igual que subtotales por trimestres, evidenciándose 281 y 216 trámites para los dos primeros trimestres, lo que arroja un total de 497 trámites, que frente a la meta propuesta para el mismo periodo (2.091), corresponde al 42,8%.</t>
  </si>
  <si>
    <t xml:space="preserve">Se observa archivo en Excel "Seguimiento conservacion catastral_Septiembre_2022" donde se presentan las estadísticas mensuales de trámites realizados en terreno, al igual que subtotales por trimestres, evidenciándose 740 trámites para el tercer trimestre, que frente a la meta propuesta para el mismo periodo (1.162), corresponde al 63,7%. </t>
  </si>
  <si>
    <t>De acuerdo con el Informe de seguimiento al proceso de conservación catastral presentado por la Dirección de Gestión Catastral bajo Radicado N°: 2618DTR-2023-0000086-IE-001 Caso No.576880 la Dirección Territorial Bolívar ha atendido 2.011 trámites de terreno con un porcentaje de avance del 43% respecto a la meta.</t>
  </si>
  <si>
    <t>Avalúos Comerciales elaborados</t>
  </si>
  <si>
    <t>Garantizar la autosostenibilidad del Instituto por medio de estrategias de mercadeo y comercialización, orientadas a fortalecer la venta de productos y servicios de la entidad</t>
  </si>
  <si>
    <t xml:space="preserve">Atender en el término legal, el 100% de las solicitudes de elaboración de avalúos comerciales </t>
  </si>
  <si>
    <t>Informes o reporte de avalúos comerciales realizados</t>
  </si>
  <si>
    <t>Número de avalúos elaborados en el periodo*</t>
  </si>
  <si>
    <t>Se manifiesta que en la territorial bolivaren el primer y segundo trimestre, no se realizaron avaluos comerciales, teniendo en cuenta que no contamos profesional en formacion e investigador de mercado,la cual es de conocimiento de sede central,por la secretaria general y la dependencia de avaluos, en caso de no llenar las vacantes de estos cargos se suprimira la cuota de avaluos de la territorial para el proximo trimestre por determinacion de sede central.</t>
  </si>
  <si>
    <t>Se realizo seguimiento a  4 ordenes de avaluo de restitucion de tierras os cuales estan en ejecucion  y 2 cotizaciones a las entidades alcaldia de cartagena y cardique que estan en validacion de requisitos de documentos, en este momento la  territoria cuenta con un perito evaluador por contrato para ejecucion de los mismos.</t>
  </si>
  <si>
    <t>Se realizo seguimiento a las solicitudes de avaluos comerciales,durante el el cuarto trimestre, pero no se alcanzo a   ejecutar por tiempo limitado en la tramitologia,y se renaudaran al inicio del proximo año 2023.</t>
  </si>
  <si>
    <t xml:space="preserve">Sin meta asiganada para el periodo </t>
  </si>
  <si>
    <t xml:space="preserve">Revisadas la eviedencias presentadas en dos archivos PDF " cotizacion avaluos entidades alcaldia de cartagena y cardique" no se encuentran realizados.  </t>
  </si>
  <si>
    <t>Revisadas la carpeta de evidencias no se encuentra ninguna presentada.</t>
  </si>
  <si>
    <t xml:space="preserve">Se observan archivos .pdf "Cotizacion avaluo Cardique 2022” que contiene la respuesta a la solicitud elevada por la CAR del Canal del Dique de cotización avalúo catastral del predio de nombre “PORCION B”, en dos páginas y “Orden practica de avaluo”, de cuatro páginas, que contiene igual número de órdenes de avalúo ordenados por diferentes estancias judiciales. </t>
  </si>
  <si>
    <t>Obtener el 100% de la meta de ingresos por la venta de bienes y servicios y ventas por contratos y/o convenios administrativos</t>
  </si>
  <si>
    <t>Recursos obtenidos por ventas de bienes y servicios y ventas por contratos y/o convenios administrativos</t>
  </si>
  <si>
    <t xml:space="preserve">Se realizo seguimiento al informe de ingresos por ventas de productos y servicios, durante el primer y segundo trimestre de 2022, en la territorial bolivar. </t>
  </si>
  <si>
    <t>Se realizo seguimiento al informe de ingresos por venta de productos y servicios, durante el tercer trimestre de 2022, en la territorial bolivar.</t>
  </si>
  <si>
    <t xml:space="preserve">Se realizo seguimiento al informe de ingresos por ventas y servicios de productos,durante el cuarto trimestre de 2022, en la territorial bolivar. </t>
  </si>
  <si>
    <t>Realizado el seguimiento se evidencia que la territorital realizo el 52.82% del 100% de los ingresos por la venta de bienes y servicios y ventas por contratos y/o convenios administrativos previstos para el segundo trimestre</t>
  </si>
  <si>
    <t>Realizado el seguimiento se evidencia que la territorital realizo el 28.24 % del 100% de los ingresos por la venta de bienes y servicios y ventas por contratos y/o convenios administrativos previstos para el segundo trimestre</t>
  </si>
  <si>
    <t>Realizado el seguimiento se evidencia que la territorital realizo el 27.58 % del 100% de los ingresos por la venta de bienes y servicios y ventas por contratos y/o convenios administrativos previstos para el trimestrre</t>
  </si>
  <si>
    <t xml:space="preserve">Se evidencian seis archivos cuyo nombre es Formato informe ingresos directos a sede central correspondientes a cada mes, así: 01 enero 2022, 02 febrero 2022, 03 marzo 2022, 04 abril 2022, 05 mayo 2022, junio 2022. Los valores reportados de ingresos por la venta de bienes y servicios y ventas por contratos y/o convenios administrativos dan un total de $ 68.380.229,00 que corresponden a 121% de la meta fijada para el primer semestre 2022 ($ 56.299.031,00) _x000D_
</t>
  </si>
  <si>
    <t>Se evidencian seis archivos cuyo nombre es Informe ingresos directos a sede central correspondientes dos a julio, dos a agosto e Informe ingresos mes de septiembre Bolívar directos a sede central, dos archivos. Los valores reportados de ingresos por la venta de bienes y servicios y ventas por contratos y/o convenios administrativos dan un total de $ 24.008.710,00 que corresponden a 28,2% de la meta fijada para el trimestre ($85.007.073,00).</t>
  </si>
  <si>
    <t>e acuerdo con los soportes suministrados Informe de Ingresos la Dirección Territorial ha obtenido ingresos por $6.289.885 en octubre, $6.619.917 en noviembre y $8.160.077 en diciembre por lo que durante el cuarto trimestre se han consolidado ingresos por $ 7.860.492 lo que representa un 29,2% del avance de la meta establecida.</t>
  </si>
  <si>
    <t xml:space="preserve">Se realizo seguimiento de atencion a las solicitudes en materia de regulacion de la propiedad, durante el primer y segundo trimestre 2022, en la territorial bolivar. </t>
  </si>
  <si>
    <t>Se realizo seguimiento de atencion a las solicitudes en materia de regulacion de la propiedad, durante el tercer trimestre de 2022, en la territorial  bolivar.</t>
  </si>
  <si>
    <t>Se realizo seguimiento de atencion a las solicitudes en materia de regulacion de la propiedad,durante el cuarto trimestre de 2022,en la territorial bolivar.</t>
  </si>
  <si>
    <t>Revisada las evidencias del informe de las solicitudes se  atendieron las mismas en un avance del 100%</t>
  </si>
  <si>
    <t xml:space="preserve">Revisada las evidencias del informe de las solicitudes se  atendieron las mismas en un avance del  0.17 % </t>
  </si>
  <si>
    <t>Se realizo seguimiento de atencion a las solicitudes en materia de regulacion de la propiedad,Se realizo seguimiento de atencion a las solicitudes en materia de regulacion de la propiedad,se  atendieron las mismas en un avance del  0.25 % ,en la territorial bolivar.</t>
  </si>
  <si>
    <t xml:space="preserve">Se evidencia la estadística de recepción en el primer trimestre 2022, de 72 solicitudes en materia de regularización de la propiedad y de 84 en el segundo trimestre, para un total de 156, las cuales recibieron atención en el término legal en su totalidad (100%). </t>
  </si>
  <si>
    <t xml:space="preserve">Se evidencia la estadística de recepción en el tercer trimestre 2022, de 155 solicitudes en materia de regularización de la propiedad, de las cuales recibieron atención en el término legal 108, que corresponde a un 70%. </t>
  </si>
  <si>
    <t>De acuerdo con las evidencias suministradas se observa que para el cuarto trimestre del año 2022 la Dirección Territorial Bolívar ha respondido la totalidad de las solicitudes allegadas, (26) octubre, (28) noviembre y (9) diciembre.</t>
  </si>
  <si>
    <t xml:space="preserve">Se realizo seguimiento en atencion a las solicitudes recibidas en el cumplimiento de politicas de restitucion de tierras y ley de victimas, durante el primer y segundo trimestre de 2022, en la territorial bolivar. </t>
  </si>
  <si>
    <t>Se realizo seguimiento en atencion a las solicitudes recibidas para el cumplimiento de la politica de restitucion de tierras y ley de victimas,durante el tercer trimestre  de 2022 en la territorial bolivar.</t>
  </si>
  <si>
    <t>Se realizo seguimiento en atencion a las solicitudes recibidas para el cumplimiento de la politica de restitucion de tierras y ley de victimas,durante el cuarto trimestre de 2022,</t>
  </si>
  <si>
    <t>Revisada la evidencia de las solicitudes recibidas en el cumplimiento de politicas de restitucion de tierras y ley de victimas el cumplimiento del 19.42% del primer trimestrey del 21.58% del segundo trimestre solo alcanzo el 41% del 50 % esperado.</t>
  </si>
  <si>
    <t>Revisada la evidencia de las solicitudes recibidas en el cumplimiento de politicas de restitucion de tierras y ley de victimas el cumplimiento del 17.34%  del tercer trimestrey solo alcanzo el 0.17 % del 0.25 % esperado.</t>
  </si>
  <si>
    <t xml:space="preserve">Revisada la evidencia de las solicitudes recibidas en el cumplimiento de politicas de restitucion de tierras y ley de victimas el cumplimiento del 25%  del cuarto trimestre. </t>
  </si>
  <si>
    <t>Se evidencia la estadística de recepción en el primer trimestre 2022, de 111 solicitudes en materia de cumplimiento de la Política de Restitución de Tierras y Ley de Víctimas y de 158 en el segundo trimestre, para un total de 269, de las cuales dejaron de recibir atención en el término legal 22 (19,42%) y 24 (21.58%) en el primer y segundo trimestre, respectivamente, lo que arroja un acumulado de 46 solicitudes (41%).</t>
  </si>
  <si>
    <t xml:space="preserve">Se evidencia la estadística de recepción en el tercer trimestre 2022, de 123 solicitudes en materia de cumplimiento de la Política de Restitución de Tierras y Ley de Víctimas, de las cuales dejaron de recibir atención en el término legal 28 (22,8%). Cabe anotar que las sumatorias del cuadro presentado por la territorial presentan errores en los totales. </t>
  </si>
  <si>
    <t xml:space="preserve">Teniendo en cuenta los soportes suministrados se observa que la Dirección Territorial Bolívar ha recibido (113) solicitudes para el cumplimiento de la Política de Restitución de Tierras y Ley de Victimas distribuidas así: (43) en octubre, (49) noviembre y (21) diciembre, de las cuales atendió en términos legales el 97%. </t>
  </si>
  <si>
    <t>Se realizo seguimiemto a la atencion al informe de PQRSD, durante el primer y segundo trimestre de 2022, en la territorial bolivar.</t>
  </si>
  <si>
    <t>Se realizo seguimiento a la atencion al informe de las PQRSD,durante el tercer trimestre de 2022, en la territorial bolivar.</t>
  </si>
  <si>
    <t>Se realizo seguimiento al informe de las PQRSD,durante el cuarto trimestre de 2022,en la territorial bolivar.</t>
  </si>
  <si>
    <t xml:space="preserve">Revisado la evidencia de las 1810 solicitudes se evidencia  que solo 1351 se encuentran finalizadas, lo que equivale al 37.32 % del semestre </t>
  </si>
  <si>
    <t>Revisado la evidencia de las 2744  solicitudes se evidencia  que solo 2272 se encuentran finalizadas, lo que equivale al 83 % , no umpliendo a la fecha con el 100% PQRSD  atendidas.</t>
  </si>
  <si>
    <t>Revisado la evidencia de las 3583  solicitudes se evidencia  que solo3383 se encuentran finalizadas, lo que equivale al 94 % , no cumpliendo a la fecha con el 100% PQRSD  atendidas. para el trimestre solo se realizo el 87.4 % de las solicitudes.</t>
  </si>
  <si>
    <t xml:space="preserve">Se observa archivo .pdf donde se presentan las estadísticas de atención en los términos de ley, de peticiones PQRSD de la vigencia actual, recibidas en la ventanilla de correspondencia de la Dirección Territorial, presentándose 760 (82%) y 591 (68%) de peticiones atendidas de un total de 926 y 875 para el primer y segundo trimestre, respectivamente, lo que arroja un porcentaje del 75% de gestión. </t>
  </si>
  <si>
    <t xml:space="preserve">Se observa archivo .pdf donde se presentan las estadísticas de atención en los términos de ley, de peticiones PQRSD recibidas en la ventanilla de correspondencia de la Dirección Territorial en el trimestre actual, presentándose 542 peticiones atendidas de un total de 945, lo que arroja un porcentaje del 57,4% de gestión. En la actualidad la DT presenta un indicador de oportunidad del 36% y de productividad del 90%. Se recomienda crear plan de choque para atender las solicitudes pendientes acumuladas. </t>
  </si>
  <si>
    <t>De acuerdo con Informe de seguimiento presentado por la Oficina de Relación con el ciudadano con corte a 31 de diciembre de 2022, la Dirección Territorial Bolívar ha recibido 1.137, solicitudes de las cuales ha atendido 1.075 con un porcentaje de oportunidad de 73%.</t>
  </si>
  <si>
    <t>Se realizo seguimiento a los informes de actas de los comites de copasst y convivencia laboral durante el primer y segundo trimestre de 2022, en la territorail bolivar.</t>
  </si>
  <si>
    <t xml:space="preserve">Se realizo seguimiento a los informes de actas de comites de copaast y convivencia laboral,durante el tercer trimestre de 2022, en la territorial bolivar. </t>
  </si>
  <si>
    <t>Se realizo seguimiento a los informes de actas de comite de copasst y convivencia laboral,duranete el cuarto trimestre de 2022,en la territorial bolivar.</t>
  </si>
  <si>
    <t>Se verificaca la realizacion y el seguimiento a las actas del comites de copasst y la resolucion de creacion del comite convivencia.</t>
  </si>
  <si>
    <t>Se verificaca las evidencias, la realizacion y el seguimiento a las actas del comites de copasst de agosto y septiembre resolucion de creación  y actas del comites de comite convivencia.</t>
  </si>
  <si>
    <t>Se verificaca las evidencias, la realizacion y el seguimiento a las actas del comites de copasst de octubre noviembre y diciembre y actas del comites de comite convivencia.</t>
  </si>
  <si>
    <t xml:space="preserve">Se evidencian seis (6) actas del COPASST de 7 enero, 4 febrero, 3 marzo, 4 abril, 5 mayo, 6 junio 2022, cuatro (4) avisos de convocatoria para la elección de los representantes de los empleados ante el Comité de Convivencia Laboral de 12, 20 y 27 octubre, 4 noviembre 2021 y resolución No. 13 000 0035 2022 “Por la cual se conforma el Comité de Convivencia Laboral de la Dirección Territorial Bolívar vigencia 2022-2024” </t>
  </si>
  <si>
    <t xml:space="preserve">Se evidencian Resolución No. 13-000-0040-2022, por la cual se conforma el Comité Paritario de Seguridad y Salud en el Trabajo de la Dirección Territorial, vigencia 2022 – 2024 de agosto; dos actas del COPASST de 10 agosto y 4 septiembre 2022; constancia de cargue en drive de algunos de los documentos que se presentan._x000D_
No se tiene en cuenta Resolución No. 13 000 0035 2022, por la cual se conforma el Comité de Convivencia Laboral de la Dirección Territorial, vigencia 2022 – 2024 de junio, por no corresponder al trimestre evaluado. </t>
  </si>
  <si>
    <t>De acuerdo con las evidencias suministradas se observan (3) actas de reunión de comité COPASST realizadas los días (04/10/2022, 04/11/2022, 05/12/2022), así mismo, (1) acta de reunión de comité correspondiente a convivencia laboral realizada el día 26/12/2022.  Dando cumplimiento a la meta programada para el cuarto trimestre del año 2022.</t>
  </si>
  <si>
    <t>Se realizo seguimiento a la atencion de las responsabilidades y rendicion de cuentas en SST,estableciadas mediante acta de 06-01-2021, durante el primer y segundo trimestre en la territorail bolivar 2022.</t>
  </si>
  <si>
    <t>Se realizo a la atencion de las responsabilidades y rendicion de cuentas en SST,establecidas mediante acta de 06-01-2021, durante el tercer trimestre de 2022, en la territorial bolivar.</t>
  </si>
  <si>
    <t xml:space="preserve">Se realizo seguimiento,de las responsabilidades y rendicion de cuentas en SST,establecidas mediante acta de 06-01-2021,durante el cuarto trimestre de 2022,en la territorial bolivar. </t>
  </si>
  <si>
    <t xml:space="preserve">Se evidencia el avance al segumiento al responsabilidades y rendicion de cuentas en SST en el informe presentado </t>
  </si>
  <si>
    <t>Se revisa evidencia archivo en Word con la asignación de responsabilidades y rendición de cuentas en el Sistema de gestión de la seguridad y salud en el trabajo tercer trimestre 2022-Territorial Bolívar.</t>
  </si>
  <si>
    <t xml:space="preserve">Se revisa evidencia archivo en Word con la asignación de responsabilidades y rendición de cuentas en el Sistema de gestión de la seguridad y salud en el trabajo cuaro trimestre 2022-Territorial Bolívar y pantallazo cargue de actividades. </t>
  </si>
  <si>
    <t xml:space="preserve">Se evidencia archivo en Word con la asignación de responsabilidades y rendición de cuentas en el Sistema de gestión de la seguridad y salud en el trabajo I y II trimestre 2022-Territorial Bolívar y pantallazo de su cargue en el drive de SS de la territorial. </t>
  </si>
  <si>
    <t xml:space="preserve">Se evidencia archivo en Word con la asignación de responsabilidades y rendición de cuentas en el Sistema de gestión de la seguridad y salud en el trabajo III trimestre 2022-Territorial Bolívar y pantallazo de cargue de responsabilidades y rendición de cuentas en el SG-SST, en drive de la territorial. </t>
  </si>
  <si>
    <t xml:space="preserve"> De acuerdo con las evidencias suministradas se observa que la Dirección Territorial Bolívar realizó cargue de evidencias a carpeta de talento humano de Sede Central y 3 reuniones de COPAST los días (04/10/2022, 04/11/2022, 05/12/2022), dando cumplimiento a lo programado para el cuarto trimestre del año 2022.</t>
  </si>
  <si>
    <t>Caldas</t>
  </si>
  <si>
    <t xml:space="preserve">Durante el primer semestre de la vigencia 2022 se han ejecutado 2095 tramites de oficina que equivalen a una ejecución del 71% de la meta anual información que se reporta en los consolidados y reportes del SNC y que se presentan como evidencia de la labor realizada. </t>
  </si>
  <si>
    <t xml:space="preserve">Para el tercer trimestre de 2022 ya se ha superado la meta establecida para las mutaciones de oficina  ejecutando a la fecha 3232 mutaciones de oficina para un cumplimiento de 110%. </t>
  </si>
  <si>
    <t xml:space="preserve">Se evidencia un cumplimieto de la meta total establecida para el año 2022. Se preseta reporte reallizado por la territorial de cierre de fin de año evidenciandose la ejecución de 4134 mutaciones de oficina </t>
  </si>
  <si>
    <t>se revisa las evidencia cargada por la territorial y cumple con el producto esperado</t>
  </si>
  <si>
    <t>Se observa archivo de Excel de ejecutado a 30 de Septiembre los totales por mes, evidenciándose 1.137 de  trámites para el  trimestre, lo que arroja un total de 3.232 trámites, que frente a la meta propuesta para el mismo periodo de (2.185), corresponde al 147.91%</t>
  </si>
  <si>
    <t>Se verifica el archivo acumulado ejecutado y análisis consolidado correspondiente al cuarto periodo donde se  evidencia que se  programaron 728 mutaciones de oficina y se tramitaron 902, evidenciando el cumplimiento de la meta  establecida para el trimestre.</t>
  </si>
  <si>
    <t>Se observa archivo Excel Mensual Ejecutado a 30 de junio 2022 en el que se reporta las estadísticas mensuales de trámites de oficina realizados, al igual que los totales por semestre, evidenciándose 878 y 1.217 trámites para los dos primeros trimestres respectivamente, lo que arroja un total de 2.095 trámites, que frente a la meta propuesta para el mismo periodo de (1.457), corresponde al 143.78%.</t>
  </si>
  <si>
    <t>Se valida con informe de la Dirección de Gestión catastral "SEGUIMIENTO CONVERVACION CATASTRAL_Septiembre_2022" observándose cumplimiento del 156%, evidenciándose 1.137 trámites de oficina, superando la meta establecida para el tercer trimestre de 2022 (728). El total acumulado es de 3.232 trámites, que frente a la meta para el mismo periodo (2.185) corresponde al 147.91%</t>
  </si>
  <si>
    <t>De acuerdo con el Informe de seguimiento al proceso de conservación catastral presentado por la Dirección de Gestión Catastral bajo Radicado N°: 2618DTR-2023-0000086-IE-001 Caso No.576880 la Dirección Territorial Caldas ha atendido 4.129 trámites de oficina con un porcentaje de avance del 142% respecto a la meta.</t>
  </si>
  <si>
    <t>. Para la vigencia 2022 se han realizado y ejecutado 1619 tramites de terreno que equivalen a un 54% de los tramites programados para la actual vigencia con el personal y los recursos asignados.</t>
  </si>
  <si>
    <t xml:space="preserve">Para el terrcer trimestre de la actual viegencia se realizaron 975 mutaciones de terreno. Se ha cumplido con un total de 2594 mutaciones de terreno las  cuales equivalen a un 86.45% de la meta establecida. </t>
  </si>
  <si>
    <t>Se Dió cumplimiento a la meta de terrno realizando en el cierre de la vigencia como se evidencia en el documento anexo un total de 3940 mutaciones de terreno sobrepasando la meta establecida para la vigencia 2022</t>
  </si>
  <si>
    <t>Se verificó archivo Excel Ejecutado a 30 de Septiembre 2022 en el que se reporta las estadísticas mensuales de trámites de terreno realizados, evidenciándose 975  para  el trimestre, que frente a la meta propuesta para el mismo periodo de (747), corresponde al 130.52%.</t>
  </si>
  <si>
    <t>Se verifica el archivo acumulado ejecutado y análisis consolidado  correspondiente al cuarto periodo donde se evidencia que se programaron 747 mutaciones de terreno y se tramitaron 1.346, evidenciando el cumplimiento de la meta  establecida para el trimestre.</t>
  </si>
  <si>
    <t xml:space="preserve">Se verificó archivo Excel Mensual Ejecutado a 30 de junio 2022 en el que se reporta las estadísticas mensuales de trámites de terreno realizados, al igual que los totales por semestre, evidenciándose 825 y 794 trámites para los dos primeros trimestres respectivamente, lo que arroja un total de 1619 trámites, que frente a la meta propuesta para el mismo periodo de (1.495), corresponde al 108.29%. </t>
  </si>
  <si>
    <t>Se valida informe de la Dirección de Gestión catastral "SEGUIMIENTO CONVERVACION CATASTRAL_Septiembre_2022" observándose cumplimiento del 128.78% evidenciándose 962 trámites de terreno, superando la meta establecida para el tercer trimestre de 2022 (747).</t>
  </si>
  <si>
    <t xml:space="preserve">De acuerdo con el Informe de seguimiento al proceso de conservación catastral presentado por la Dirección de Gestión Catastral bajo Radicado N°: 2618DTR-2023-0000086-IE-001 Caso No.576880 la Dirección Territorial Caldas ha atendido 3.746 trámites de terreno con un porcentaje de avance del 125% respecto a la meta. </t>
  </si>
  <si>
    <t>En la dirección Territorial Caldas se han ejecutado y entregado 10 avalúos comerciales que equivalen a un 90% de los avalúos programados. Un avalúo más se encuentra realizado en control de Calidad. se realiza seguimiento y control a los avalúos comerciales que son solicitados a la Territorial.</t>
  </si>
  <si>
    <t>Se realizaron y entregaron 2 avalúos durante este trimestre para un total de 12 avalúos, superando la meta asignada equivalente al 109% de los avalúos asignados para la vigencia 2022 . Se encuentran además  en ejecución 5 avalúos  más de  los cuales tienen orden de practica y están pendientes para control de calidad.</t>
  </si>
  <si>
    <t>Se realizaron para la vigencia 2022 un total de 23 avalúos comerciales de los cuales se realizó el respectivo informe y entrega de manera exitosa cumpliendo  eon el total de la meta establecida.</t>
  </si>
  <si>
    <t>se revisa los documentos cargados y cumple con el producto esperado</t>
  </si>
  <si>
    <t>Se verificó los archivos de Excel denominados herramienta Seguimiento Avalúos Comerciales  al 30-09-2022, donde se evidencia la  ejecución y entrega en el trimestre  de un total de 2 avalúos, que representa una atención frente a la meta fijada para el  trimestre  del 66.66% de la misma, sin embargo  para el  acumulado  del año el total de los avalúos comerciales realizados son 12 lo cual  evidencia que se ha cumplido con el 109.09%  de la meta anual.</t>
  </si>
  <si>
    <t>Se  verifica el correo  enviado  de informes  de avalúos y los archivos  de  herramientas de seguimiento de avalúos comerciales  correspondientes al  cuarto periodo donde se evidencia que se programaron dos (2 )solicitudes de elaboración de avalúos comerciales  y  se tramitaron  once (11) avalúos, evidenciando el cumplimiento de la meta  establecida para el trimestre.</t>
  </si>
  <si>
    <t>Se verificó seguimiento y control de la DT con Excel Herramienta Seguimiento Avalúos Comerciales TR Caldas 19-07-2022. La Territorial ejecutó y entregó entre el primero y el segundo trimestre de 2022 un total de 10 avalúos, que representa una atención del 90% de la meta total fijada para el año 2022 que es de 11 avalúos.</t>
  </si>
  <si>
    <t xml:space="preserve">Se observó la elaboración y entrega de 2 avalúos comerciales en el tercer trimestre de 2022, para un total acumulado de 12 avalúos y un porcentaje de cumplimiento del 109%, verificado con Excel denominado Herramienta Seguimiento Avaluos Comerciales DT Caldas corte 30/09/2022. </t>
  </si>
  <si>
    <t>Se presenta Herramienta seguimiento avalúos comerciales TR Caldas de fechas 06/10/2022, 09/11/2022, 12/12/2022, 12/10/2022, 13/12/2022, 15/11/2022, 20/10/2022, 28/10/2022, 29/11/2022, 30/12/2022, 7/12/2022, y correos electrónicos en donde se realiza la entrega de la herramienta.</t>
  </si>
  <si>
    <t xml:space="preserve">Recursos obtenidos por ventas de bienes, servicios contratos de ingresoy ventas por contratos y/o
convenios interadministrativos
ejecutados </t>
  </si>
  <si>
    <t xml:space="preserve">Para la vigencia 2022 se han realizado ventas en el centro de información por el monto de 38.073.323 y 93.469.201 por concepto de ingreso por contratos interadministrativos para un total de ingresos equivalente al 63.32%  e la meta asignada. Se encuentra en proceso suscripción de contrato por 200.000.000 millones de pesos con el municipio de la Dorada.  </t>
  </si>
  <si>
    <t xml:space="preserve">Los ingresos de la Territorial Caldas se establecen actualmente en 198.007.218 los cuales se han obtenido asi:$ 62.987.007 ventas en el centro de información y por ingresos de contratos interadministrativos municipio de Villamaría y Supía ingresos por valor de 135.020.211. La meta se encuentra ya cumplida con 101.33% Se realizó contrato con Dorada de los cuales no se reflejan aún los ingresos. </t>
  </si>
  <si>
    <t xml:space="preserve">Se establece un cumplimiento de la meta en 149% teniendo en cuenta que se logró la firma de contratos de ingreso con los municipios de Villamaría y la Dorada, sin embargo, se establece un bajo ingreso por ventas. </t>
  </si>
  <si>
    <t>Se verifican los ingresos por venta de bienes y servicios mediante relación mensual de ingresos  de Julio  a Septiembre y el archivo de Excel Indicadores Plan de Gestión entre otros documentos, en que se observan ventas por $24.219.921 y $41.551.010  para un total de $65.770.931  durante el tercer semestre, sin embargo  para el  acumulado  del año los ingresos  se  encuentran registrados por un valor de  $198.007.218  lo cual  evidencia que se ha cumplido con el 101.33%  de la meta anual.</t>
  </si>
  <si>
    <t xml:space="preserve">Se verifican  los archivos causación  de ventas de contado,  relación de ingresos a crédito y contad, indicadores  plan de gestión y reporte  detalle documentos por recaudo por clasificar correspondientes al  cuarto periodo, donde  se observan ventas por valor de                            $ 95.058.430, evidenciando el cumplimiento de la meta  establecida para el trimestre._x000D_
</t>
  </si>
  <si>
    <t xml:space="preserve">Se verifican los ingresos de la Territorial por venta de bienes y servicios mediante relación mensual de ingresos de contado Caldas de enero a junio de 2022 y Excel Indicadores Plan de Gestión entre otros documentos, en que se observan ventas por 38.073.323 y 93.469.201 para un total de 131.542.524 durante el primer semestre 2022. La meta fijada para el primer semestre de 2022 es 77.149.185, por lo que la Territorial ha obtenido ingresos por el 170.50% en este periodo.   </t>
  </si>
  <si>
    <t xml:space="preserve">Se observó que la Territorial en el acumulado del año 2022 tiene un total de ingresos de $198.007.218, distribuidos así: $ 62.987.007 ventas Centro de Información y $135.020.211 por Contratos Interadministrativos Villamaría y Supía. La meta está cumplida en 101.33%. Se verifican los soportes Relación Ingresos de Contado de los meses de julio, agosto y septiembre de 2022, Excel Causación agosto 2022, Excel Indicadores Plan de Gestión con información de julio, agosto y septiembre de 2022, entre otros. Para el tercer trimestre de 2022 se observan ventas por $24.219.921 y $41.551.010  para un total de $65.770.931.    </t>
  </si>
  <si>
    <t>De acuerdo con los soportes suministrados Informe de Ingresos la Dirección Territorial ha obtenido ingresos de contado por $8.471.080 en octubre, $10.448.687 en noviembre y $6.156.873 en diciembre y relación de ingresos a crédito del mes de octubre por $81.080.258 por lo que durante el cuarto trimestre se han consolidado ingresos por $106.156.898 lo que representa un 179,53% del avance de la meta establecida.</t>
  </si>
  <si>
    <t>Para la atención de trámites y requerimientos de ley 1561 se ha realizado una atención del 100% de los casos requeridos por los despachos judiciales y los certificados solicitados por los usuarios dentro del término legal como queda evidenciado mediante las solicitudes y evidencias de las respuestas otorgadas por parte de la institución</t>
  </si>
  <si>
    <t>Para la atención de trámites y requerimientos de ley 1561 se ha realizado una atención del 100% de los casos requeridos por los despachos judiciales y los certificados solicitados por los usuarios dentro del término legal como queda evidenciado mediante las solicitudes y evidencias de las respuestas otorgadas por parte de la institución.</t>
  </si>
  <si>
    <t xml:space="preserve">Se hace una verificación permanente de las solicitudes presentadas para ley 1561 en la territorial ya sea por parte de los despachos judiciales como de los ciudadanos, se evidencia un cumplimiento del 100% de atención a estas solicitudes. </t>
  </si>
  <si>
    <t>Se verifica las solicitudes recibidas en el archivo de Excel procesos pertenencia y Ley 1561 Territorial Caldas 2022, donde se evidencia el  cumplimiento de la meta para el trimestre.</t>
  </si>
  <si>
    <t>Se verifica el informe  de tramites de regularización de la propiedad (ley 1561 de 2012) correspondientes al  cuarto periodo,  donde se evidencia que se atendieron el 100% de las solicitudes, evidenciando el cumplimiento de la meta  establecida para el trimestre.</t>
  </si>
  <si>
    <t>La actividad se adelantó por parte de la Territorial, atendiéndose las solicitudes recibidas, según se verifica en Excel procesos pertenencia Territorial Caldas primer trimestre 2022 y Excel Procesos Pertenencia y Ley 561 Territorial Caldas 2022.</t>
  </si>
  <si>
    <t>Se verifica la atención de las solicitudes recibidas sobre regularización de la propiedad (Ley 1561 y Ley 1564 de 2012) mediante Excel Procesos Pertenencia y Ley 1561 Territorial Caldas Trimestre 3 de 2022.</t>
  </si>
  <si>
    <t>De acuerdo con las evidencias suministradas se observa que para el cuarto trimestre del año 2022 la Dirección Territorial Caldas ha respondido la totalidad de las solicitudes allegadas, (4) octubre, (6) noviembre y (2) diciembre.</t>
  </si>
  <si>
    <t>Se han atendido el 100% de las solitudes efectuadas lo no atendido se encuentra dentro de los términos legales tal como se puede verificar en el control y seguimiento tanto en etapa administrativo, judicial y pos fallo. Meta que se ha logrado mediante acciones de mejora establecidas desde el inicio del año.</t>
  </si>
  <si>
    <t>Se han atendido el 100% de las solitudes efectuadas lo no atendido se encuentra dentro de los términos legales o porque  a la fecha no tiene cumplimiento que debe darse primero por otra entidad como registro, tal como se puede verificar en el control y seguimiento tanto en etapa administrativo, judicial y pos fallo. Permitiendonos estar en un cumplimiento del 100% en oportunidad</t>
  </si>
  <si>
    <t>Se finalizó el año con la atención del 100% de las solicitudes tanto en etapa administrativa Judicial y pos fallo de manera oportuna.  tal como se evidencia en la herramienta de monitoreo. La Territorial tiene por ejecutar solo ordenes suspendidas o que se encuentran en otra entidad que debe cumplir de manera previa.</t>
  </si>
  <si>
    <t>Se verifica la atención de las solicitudes recibidas en el marco de la política de Restitución de Tierras durante el  trimestre, mediante los archivos de Excel herramienta de monitoreo y Igac DT donde se evidencia el  cumplimiento de la meta para el trimestre.</t>
  </si>
  <si>
    <t>Se verifica los archivos herramientas de monitoreo y los archivos IGAC DTS 2 de restitución de tierras y ley de víctimas correspondientes al  cuarto periodo, donde se observa que se atendieron el 100% de las notificaciones, evidenciando el cumplimiento de la meta  establecida para el trimestre.</t>
  </si>
  <si>
    <t>Se verifica la atención de las solicitudes recibidas en el marco de la política de Restitución de Tierras durante el primero y el segundo trimestre, mediante Excel herramienta de monitoreo 31/03/2022, Excel herramienta de monitoreo 29/04/2022, Excel herramienta de monitoreo 29/06/2022, Excel herramienta de monitoreo 28/02/2022, Excel Igac DTs cortes 30/04/2022, 31/05/2022 y 31/06/2022.</t>
  </si>
  <si>
    <t>Se evidencia la atención de las solicitudes recibidas para el cumplimiento de la Política de Restitución de Tierras y Ley de Victimas con Excel Herramienta de Monitoreo 2022 DT Caldas del 29/07/2022, del 31/08/2022 y del 30/09/2022 y del Excel IGAC DTs 2 corte 31/08/2022 y 31/09/2022.</t>
  </si>
  <si>
    <t xml:space="preserve">Teniendo en cuenta los soportes suministrados se observa que la Dirección Territorial Caldas ha recibido (64) solicitudes para el cumplimiento de la Política de Restitución de Tierras y Ley de Victimas distribuidas así: (17) en octubre, (26) noviembre y (21) diciembre, de las cuales atendió en términos legales el 100%. </t>
  </si>
  <si>
    <t xml:space="preserve">Se realizaron acciones de mejora que permitieron terminar con las PQRDS de vigencias anteriores estando al día en la atención de peticiones para el año 2022, la territorial realiza seguimiento semanal a la atención de las peticiones, es de aclarar que los reportes suministrados por servicios al ciudadano del SIGAC no son coherentes con el trabajo realizado, ya que el mismo de manera permanente muestra tramites sin finalizar cuando se encuentran atendidos en debida forma y en términos legales. 	Se puede observar en las evidencias que se realiza un control permanente que nos permite retroalimentar los informes y establecer un cumplimiento oportuno de las peticiones. </t>
  </si>
  <si>
    <t xml:space="preserve">La Territorial s encuentra atendiendo las peticiones de manera oportuna, sin embargo tal como se ha planteado los reportes remitidos por servicio al ciudadano no son coherentes con los reportes que podemos sacar en las territoriales ni guardan  coherencia entre ellos mismos en los meses cada mes se evidencia diferencia de radicados atendidos en tiempo, y los pendientes que estan en tiempo de respuesta se establecesn como no atendidos en oportunidad.  La Dirección realiza de manera permanente el control y seguimiento a las vandejas de los funcioarios y contratistas, reportes de radicados y respuesta por lo que se establece que en el presente trimestre solo  fueron atendidas de manera extemporanea. </t>
  </si>
  <si>
    <t xml:space="preserve">Como se logra evidenciar en los reportes del ultimo trimestre de la territorial Caldas la oportunidad se encuentra al 100% se continúa trabajando con Bogotá para que los reportes sean coherentes con el trabajo realizado. </t>
  </si>
  <si>
    <t>Se evidencia el seguimiento y gestión realizada por la Territorial a las PQRSDF mediante los archivos de Excel seguimiento PQRSDF y reporte de gestión de correspondencia ciudadana de los meses de Julio, Agosto y Septiembre respectivamente, así  mismo se evidencia en el archivo de análisis de inconsistencias el incumplimiento de la meta fijada para el tercer trimestre la cual estaba fijada en 0.25  y solo se cumplió el 0.24</t>
  </si>
  <si>
    <t>Se verifica los archivos  de seguimiento de PQRSDF correspondiente al cuarto trimestre se evidencia que se  atendieron  el 100% de PQRSDF vigencia actual, en los términos de ley, evidenciando el cumplimiento de la meta  establecida para el trimestre.</t>
  </si>
  <si>
    <t xml:space="preserve">Se evidencia el seguimiento y gestión realizada por la Territorial a las PQRSDF mediante Excel reporte vencidos y atención al ciudadano 13/06/2022, PQRSDF pendientes DT Caldas 30/05/2022, 01/04/2022, 30/06/2022. Para el primer semestre de 2022 reportan una ejecución del 0.45 pero no se cumplió con la meta fijada para este periodo en el 0.50 _x000D_
_x000D_
</t>
  </si>
  <si>
    <t>Se observa seguimiento y gestión a las PQRSDF mediante archivos Excel Seguimiento PQRSDF y Reporte de Gestión de Correspondencia Ciudadana del tercer trimestre 2022. Igualmente, con archivo Seguimiento PQRSDF de septiembre 2022 se evidencia que de las 139 PQRSDF asignadas en el tercer trimestre de 2022 se atendieron 116, de las cuales 105 se atendieron en tiempo, con un porcentaje de oportunidad del 91% y un porcentaje de productividad del 83%.</t>
  </si>
  <si>
    <t xml:space="preserve">De acuerdo con Informe de seguimiento presentado por la Oficina de Relación con el ciudadano con corte a 31 de diciembre de 2022, la Dirección Territorial Caldas ha recibido 934, solicitudes de las cuales ha atendido 926 con un porcentaje de oportunidad de 89%. </t>
  </si>
  <si>
    <t>Se desarrollan de manera mensual las reuniones de los comités, se remiten y cargan en el Drive de talento Humano como evidencia del cumplimiento de los deberes por parte de la Dirección territorial Caldas, se anexan las actas de reunión de los comités, y la documentación de su conformación.</t>
  </si>
  <si>
    <t>Se desarrollan de manera mensual las reuniones de los comités, se remiten y cargan en el Drive de talento Humano como evidencia del cumplimiento de los deberes por parte de la Dirección territorial Caldas, se anexan las actas de reunión de los comités.</t>
  </si>
  <si>
    <t>Se evidencia las actas mensuales  de los comités (Copasst y Comité de Convivencia Laboral)  de los meses de julio, agosto y septiembre donde se llevaron las reuniones  dando cumplimiento  de la meta para el trimestre.</t>
  </si>
  <si>
    <t>8.	Se verifica las actas del comité Coppast de fechas 28/10/2022, 25/11/2022, 19/12/2022 y las actas  de  comisión de personal de fechas 28/10/2022, 25/11/2022, 29/12/2022 correspondientes al  cuarto periodo, evidenciando el cumplimiento de la meta  establecida para el trimestre.</t>
  </si>
  <si>
    <t>Se observaron las actas del 29/04/2022, 24/06/2022 y del 27/05/2022.</t>
  </si>
  <si>
    <t>Se aportan como evidencia del cumplimiento de la actividad las actas del comité COPASST de fechas 29/07/2022, 26/08/2022 y 30/09/2022 así como las actas de Comisión de Personal de julio, agosto y septiembre de 2022 y acta de Comité de Convivencia Laboral del 29/07/2022.</t>
  </si>
  <si>
    <t>De acuerdo con las evidencias suministradas se observan (3) actas de reunión de comité COPASST realizadas los días (28/10/2022, 25/11/2022, 19/12/2022), así mismo, (1) acta de reunión de comité correspondiente a convivencia laboral realizada el día 26/10/2022.  Dando cumplimiento a la meta programada para el cuarto trimestre del año 2022.  Se presentan además actas de comisión de personal de fechas: 28/10/2022, 25/11/2022, y 29/12/2022.</t>
  </si>
  <si>
    <t xml:space="preserve">La Dirección territorial Caldas realiza y cumple con las actividades correspondientes como verificación de extintores, y botiquines, entrega de elementos de protección personal y verificación del uso de los mismos, informe de ausentismo, brigadas, pausas activas, verificación de puestos de trabajo, campañas de orden y aseo, actividades de bienestar y las demás planteadas por la subdirección de talento Humano. _x000D_
La Dirección territorial Caldas realiza y cumple con las actividades correspondientes como verificación de extintores, y botiquines, entrega de elementos de protección personal y verificación del uso de los mismos, informe de ausentismo, brigadas, pausas activas, verificación de puestos de trabajo, campañas de orden y aseo, actividades de bienestar y las demás planteadas por la subd_x000D_
</t>
  </si>
  <si>
    <t xml:space="preserve">La Dirección territorial Caldas realiza y cumple con las actividades correspondientes como verificación de extintores, y botiquines, entrega de elementos de protección personal y verificación del uso de los mismos, informe de ausentismo, brigadas, pausas activas, verificación de puestos de trabajo, campañas de orden y aseo, actividades de bienestar y las demás planteadas por la subdirección de talento Humano. _x000D_
La Dirección territorial Caldas realiza y cumple con las actividades correspondientes como verificación de extintores, y botiquines, entrega de elementos de protección personal y verificación del uso de los mismos, informe de ausentismo, brigadas, pausas activas, verificación de puestos de trabajo, campañas de orden y aseo, actividades de bienestar y las demás planteadas _x000D_
</t>
  </si>
  <si>
    <t xml:space="preserve">La Dirección territorial Caldas realiza y cumple con las actividades correspondientes como verificación de extintores, y botiquines, entrega de elementos de protección personal y verificación del uso de los mismos, informe de ausentismo, brigadas, pausas activas, verificación de puestos de trabajo, campañas de orden y aseo, actividades de bienestar y las demás planteadas para seguridad y salud en el trabajo. _x000D_
</t>
  </si>
  <si>
    <t xml:space="preserve">Se evidencia mediante reporte verificación estado de extintores, inspección de botiquín de primeros auxilios y de camilla, así mismo se evidencia correos donde se invitan a capacitaciones de  Orden  y aseo en el trabajo, sobre prevención de Emergencias; así mismo se  evidencia  la realización de  actividades de bienestar de funcionarios y  archivo de Excel de Reporte Ausentismo._x000D_
</t>
  </si>
  <si>
    <t>9.	Se verifica las actas de  inspección  y verificación  de elementos de protección personal, inspección de botiquín de primeros auxilios y camilla y verificación de estado de los extintores, reporte de ausentismo, listado de simulacro de evacuación y demás  actividades relacionadas con el SD-SST, evidenciando el cumplimiento de la meta  establecida para el trimestre.</t>
  </si>
  <si>
    <t>Se verifica mediante Reporte verificación estado de extintores 2022, Invitación 18/05/2022 Pausas Activas Funcionarios Dirección Territorial Caldas – SGSST, inspección de botiquín de primeros auxilios y camilla del 30/06/2022, Excel Reporte Ausentismo DT 2022, entre otros.</t>
  </si>
  <si>
    <t>Se observa ejecución de la actividad a través de los soportes sobre verificación estado de extintores de fecha 20/09/2022, correo 25/08/2022 sobre ubicación de extintores, inspección de botiquín de primeros auxilios y de camilla de fecha 20/09/2022, registro de asistencia del 04/08/2022 sobre capacitación en emergencias, correo del 05/09/2022 invitación a capacitación de  Orden  y aseo en el trabajo, actividades de bienestar de funcionarios (08/07/2022, 22/09/2022 y 05/08/2022) y Excel de Reporte Ausentismo, entre otros.</t>
  </si>
  <si>
    <t>De acuerdo con las evidencias suministradas se observa que la Dirección Territorial Caldas realizó inspección de extintores el 28/10/2022, inspección de primeros auxilios y camilla el 20/10/2022, inspección y verificación de elementos de protección personal –EPP el 30/10/2022, Inspección de infraestructura entre otros, dando cumplimiento a lo programado para el cuarto trimestre del año 2022.</t>
  </si>
  <si>
    <t>Caquetá</t>
  </si>
  <si>
    <t>Para el primer trimestre, el SNC entró en vigencia el 26 de enero de 2022; la territorial Caquetá cuenta con 3 oficiales de catastro y la contratación no se dio sino hasta finales del mes de febrero de 2022. No se cuenta con profesional de conservación, las funciones las tiene el director territorial. Los tramites realizados dentro de los dos trimestres fueron ejecutados de la siguiente manera: ENERO 73, FEBRERO 536, MARZO 836, ABRIL 722, MAYO 549 Y JUNIO 345. Como evidencia, se adjunta al drive el reporte de trámites atendidos, generados en el SISTEMA NACIONAL CATASTRAL, correspondiente a cada trimestre.</t>
  </si>
  <si>
    <t xml:space="preserve">Durante el tercer trimestre del año 2022, la Dirección Territorial Caquetá, realizó 1083 trámites de oficina de la actual vigencia, La Territorial no cuenta con saldos de vigencias anteriores, como evidencia se adjunta en el drive reporte generado por el SNC. </t>
  </si>
  <si>
    <t xml:space="preserve">Durante el cuarto  trimestre del año 2022, la Dirección Territorial Caquetá, realizó 692 trámites de oficina de la actual vigencia, La Territorial no cuenta con saldos de vigencias anteriores, como evidencia se adjunta en el drive reporte generado por el SNC. nota: se reportan 40 tramites mas del 3 trimestre que por error del sistema  no se cargaron en su momento. se adjunta reporte generado por el APLICATIVO DE REPPORTES  DEL SNC  de tramitados en cuarto trimestre y del año completo, total ejectuado 2022 son 4936 tramites </t>
  </si>
  <si>
    <t xml:space="preserve">La evidencia cumple </t>
  </si>
  <si>
    <t>1.	Se verifican los archivos tramitados 2022 y tramites tercer trimestre 2022 donde se puede evidenciar que los archivos no generan ninguna evidencia para el periodo correspondiente, evidenciando el incumplimiento de la meta establecida para el trimestre.</t>
  </si>
  <si>
    <t>Se observa archivo " Informe de Trámites Ejecutados 2022" del primero y segundo trimestre en el que se reportan las estadísticas mensuales de trámites de oficina realizados, evidenciándose 1.445 y 1.616 trámites para los dos primeros trimestres respectivamente, lo que arroja un total de 3.061 trámites, que frente a la meta propuesta para el mismo periodo de (2.291), corresponde al 133.60%.</t>
  </si>
  <si>
    <t xml:space="preserve">_x000D_
Para el tercer trimestre del año 2022, la Dirección Territorial avanzó en la realización de 1083 trámites correspondientes a oficina, discriminados así: julio (270), agosto (561) y septiembre (252) trámites.  Con esos datos se observa que no se dio cumplimiento a la meta programada para este periodo que corresponde a 1147. _x000D_
</t>
  </si>
  <si>
    <t>De acuerdo con el Informe de seguimiento al proceso de conservación catastral presentado por la Dirección de Gestión Catastral bajo Radicado N°: 2618DTR-2023-0000086-IE-001 Caso No.576880 la Dirección Territorial Caquetá ha atendido 4.645 trámites de oficina con un porcentaje de avance del 101% respecto a la meta.</t>
  </si>
  <si>
    <t>Para el primer trimestre, el SNC entró en vigencia el 26 de enero de 2022; la territorial Caquetá cuenta con 3 oficiales de catastro y la contratación no se dio sino hasta finales del mes de febrero de 2022. No se cuenta con profesional de conservación, las funciones las tiene el director territorial. Los tramites realizados dentro de los dos trimestres fueron ejecutados de la siguiente manera: ENERO 30, FEBRERO 143, MARZO 102, ABRIL 171, MAYO 151 Y JUNIO 156. Como evidencia, se adjunta al drive el reporte de trámites atendidos, generados en el SISTEMA NACIONAL CATASTRAL, correspondiente a cada trimestre.</t>
  </si>
  <si>
    <t xml:space="preserve">Durante el tercer trimestre del 2022, la DT Caquetá, ejecutó 566 trámites de terreno de vigencias anteriores y de la actual vigencia. de años anteriores solo quedan cinco trámites de los cuales dos se enecuentran en ejecución y tres en notificación de via gubernativa. El  Municipio de Florencia se habilitó como gestor catastral lo que conlleva a la disminución de trámites de la territrorial, sin embargo se vienen gestionando convenio con el Municipio de Solita - Caquetá; el cual esperamos realizar trámites de terreno que apoyen al cumplimiento de la meta. como evidencia se anexa reporte generado por el SNC y reporte de trámites vigencias anteriores. </t>
  </si>
  <si>
    <t>Durante el cuarto trimestre del 2022, la DT Caquetá, ejecutó 599 trámites de terreno de vigencias anteriores y de la actual vigencia. de años anteriores solo quedan dos trámites de los cuales dos se enecuentran en notificación de via gubernativa. El  Municipio de Florencia se habilitó como gestor catastral lo que conlleva a la disminución de trámites de la territrorial, sin embargo se adelantó convenio con el Municipio de Solita - Caquetá; en el cual se ejecutaron  a 180 tramites de terreno. como evidencia se anexa reporte generado por el SNC y reporte de trámites vigencias anteriores. nota. se agrgan 30 tramites mas del primer trimesrre que por error del sistema no fueron reportados en su momento. se adjunta reporte generado por el APLICATIVO DE REPPORTES  DEL SNC  de tramitados.</t>
  </si>
  <si>
    <t>La meta no cumple</t>
  </si>
  <si>
    <t>2.	Se verifican los archivos tramitados 2022 y tramites tercer trimestre 2022 donde se puede evidenciar que los archivos no generan ninguna evidencia para el periodo correspondiente, evidenciando el incumplimiento de la meta establecida para el trimestre</t>
  </si>
  <si>
    <t xml:space="preserve">Se verificó archivo " Informe de Trámites Ejecutados 2022" del primero y segundo trimestre en el que se reportan las estadísticas mensuales de trámites de terreno realizados, evidenciándose 275 y 478 trámites para los dos primeros trimestres respectivamente, lo que arroja un total de 753 trámites, que frente a la meta propuesta para el mismo periodo de (1.254), corresponde al 60.04%. </t>
  </si>
  <si>
    <t>De acuerdo con el reporte suministrado por la Dirección Territorial se realizaron 566 trámites de terreno así: julio (153), agosto (279) y septiembre (134) trámites, evidenciando que no se dio cumplimiento a la meta programada para el tercer trimestre del año 2022.  A la fecha se lleva un avance total de la meta programada para la vigencia 2022, por lo anterior se recomienda tomar las medidas necesarias para subir el rendimiento y cumplir con lo programado</t>
  </si>
  <si>
    <t>De acuerdo con el Informe de seguimiento al proceso de conservación catastral presentado por la Dirección de Gestión Catastral bajo Radicado N°: 2618DTR-2023-0000086-IE-001 Caso No.576880 la Dirección Territorial Caquetá ha atendido 2.034 trámites de terreno con un porcentaje de avance del 74% respecto a la meta.</t>
  </si>
  <si>
    <t>La territorial Caquetá ha recaudado a través del CIG, por la venta de productos y servicios el valor de $20.361.402 en el primer trimestre de 2022 y $21.127.817 en el segundo trimestre, para un acumulado de $41.488.219. Como evidencia, se adjunta al Drive el reporte generado por el aplicativo ERP-FACTURACIÓN, correspondiente a cada trimestre.</t>
  </si>
  <si>
    <t xml:space="preserve">La Dirección Territorial  Caquetá, durante el tercer trimestre del 2022, realizó ventas por valor de $22.553.576, para un acumulado de $64.041.795. Al habilitarse como gestor catastral el Municipio de Florencia afectó las ventas de la Territorial, sin embargo se ha gestionado convenio con el Municipio de Solita - Caquetá; el cual se ejecutará en el cuarto trimestre de 2022. como evidencia se adjunta en drive reporte generado en el ERP-FACTURACIÖN y carta de intención del Municipio de Solita.  </t>
  </si>
  <si>
    <t>La Dirección Territorial  Caquetá, durante el cuarto  trimestre del 2022, realizó ventas por valor de $15.415.963 y suscribio y ejecuto contrato con el municipio de Solita - CAquetà por valor de $11.962.230, para un acumulado de $27.378.193. Al habilitarse como gestor catastral el Municipio de Florencia afectó las ventas de la Territorial. se adjunta informe detallado de ventas del 4 trimestre y el anual, ademas del  memorando final de informe del contrato para la firma en sede central y el respectivo contrato.</t>
  </si>
  <si>
    <t xml:space="preserve">la evidencia es congruente con el entregable </t>
  </si>
  <si>
    <t>Se  verifica el documento de relación de ingresos de contado, donde se observa  ventas correspondientes de los  meses octubre a diciembre  por valor  $ 12.972.066, así mismo no se tiene en cuenta la factura anexada ya que a la fecha no se constituye como ingreso para la territorial por tal motivo se evidencia  el incumplimiento de la meta  establecida para el trimestre.</t>
  </si>
  <si>
    <t xml:space="preserve">Se observa el Informe Trimestral Ingresos de Contado del primer trimestre y del segundo trimestre de 2022 evidenciándose ingresos por $20.361.402 y $21.127.817 respectivamente, lo que arroja un total de ingresos en el primer semestre de 2022 de $41.489.219, encontrándose por debajo de la meta programada para este periodo ($57.000.000). </t>
  </si>
  <si>
    <t xml:space="preserve">De una meta programada para el tercer trimestre del año de ingresos por la venta de bienes y servicio de ($ 370.000.00millones de pesos m/cte.), se evidencia de acuerdo a los soportes suministrados por la territorial ventas así (julio – , agosto –  y septiembre – ), para un total de 22.553.576 millones de pesos m/cte.  Por lo anterior no se dio cumplimiento a la meta programada para el periodo evaluado.  </t>
  </si>
  <si>
    <t>De acuerdo con los soportes suministrados “Facturación detallada ventas 2022” la Dirección Territorial ha obtenido ingresos por $ 15.415.963 durante el cuarto trimestre lo que representa un 32,79% del avance de la meta establecida.</t>
  </si>
  <si>
    <t>La Dirección Territorial atendió las peticiones radicadas por los usuarios a través del SIGAC y el CIG, teniendo como resultado en el primer trimestre: 14 trámites atendidos por SIGAC y 7 trámites atendidos por el CIG. Para el segundo trimestre, el resultado fue: 13 trámites atendidos por el SIGAC y 9 trámites atendidos por el CIG. Como evidencia, se adjunta al drive la relación de todos los trámites atendidos y los soportes correspondientes a los mismos (solicitudes, respuestas, certificados planos prediales catastrales y certificados especiales).</t>
  </si>
  <si>
    <t>Para el tercer trimestre del 2022, la Dirección Territorial Caquetá,  atendió 23  trámites  por el SIGAC y 7 trámites  por el CIG, relacionados con la regularización de la propiedad (Ley 1561 y Ley 1564 de 2012). Como evidencia, se adjunta al drive la relación de todos los trámites atendidos y los soportes correspondientes a los mismos (solicitudes, respuestas,  facturas y certificados especiales).</t>
  </si>
  <si>
    <t>Para el cuarto trimestre del 2022, la Dirección Territorial Caquetá,  atendió 19  trámites  por el SIGAC y 4 trámites  por el CIG, relacionados con la regularización de la propiedad (Ley 1561 y Ley 1564 de 2012). Como evidencia, se adjunta al drive la relación de todos los trámites atendidos y los soportes correspondientes a los mismos (solicitudes, respuestas,  facturas y certificados especiales).</t>
  </si>
  <si>
    <t>Se validan los informes</t>
  </si>
  <si>
    <t>la evidencia correspnde</t>
  </si>
  <si>
    <t>Se verifican los archivos  listado  de oficios, informe  CPPC, facturas, órdenes de pago que se atendieron 23 trámites  relacionados con la regularización de la propiedad (Ley 1561 y Ley 1564 de 2012), los cuales fueron atendidas en término legal, evidenciando el cumplimiento de la meta  establecida para el trimestre.</t>
  </si>
  <si>
    <t xml:space="preserve">Se verificaron el Excel Ley 1561 de 2012 Solicitudes-Ordenes de Consignación del primero y segundo trimestre de 2022 y certificados catastrales 3546-312851-19527-0, 6008-190550-38631-0, entre otros.    </t>
  </si>
  <si>
    <t xml:space="preserve">Para el tercer trimestre del año 2022 la territorial ha respondido la totalidad de las solicitudes allegadas, para un 25% de avance.  Dando cumplimiento a la meta programada en el periodo evaluado.  </t>
  </si>
  <si>
    <t>De acuerdo con las evidencias suministradas se observa que para el cuarto trimestre del año 2022 la Dirección Territorial Caquetá ha respondido la totalidad de las solicitudes allegadas, distribuidas así; (1) en octubre, (2) en noviembre y (1) en diciembre.</t>
  </si>
  <si>
    <t>Se han atendido las peticiones principalmente del juzgado de restitución de tierras de Florencia, la URT y el tribunal de restitución de tierras de Cundinamarca. Como se evidencia se adjunta en el drive la herramienta de monitoreo correspondiente a los dos trimestres de vigencia 2022 y captura de pantalla del correo por el cual se remite.</t>
  </si>
  <si>
    <t>Se han atendido las peticiones principalmente del juzgado de restitución de tierras de Florencia, la URT y el tribunal de restitución de tierras de Cundinamarca. Como se evidencia se adjunta en el drive la herramienta de monitoreo correspondiente al tercer trimestre de vigencia 2022 y captura de pantalla del correo por el cual se remite.</t>
  </si>
  <si>
    <t xml:space="preserve">Se han atendido las peticiones principalmente del juzgado de restitución de tierras de Florencia, la URT y el tribunal de restitución de tierras de Cundinamarca. Como se evidencia se adjunta en el drive la herramienta de monitoreo correspondiente al cuarto trimestre de vigencia 2022,  captura de pantalla del correo y herramienta de monitoreo de avaluos </t>
  </si>
  <si>
    <t>se valida la evidencia y es favorable</t>
  </si>
  <si>
    <t>Se verifica los archivo herramienta de monitoreo y el correo de envió del mismo  donde se evidencia que se atendieron las solicitudes recibidas para el cumplimiento de la Política de Restitución de Tierras y Ley de Víctimas, en los términos de ley, evidenciando el cumplimiento de la meta  establecida para el trimestre.</t>
  </si>
  <si>
    <t xml:space="preserve">Se verifica la atención de las solicitudes recibidas con el Excel “Herramienta de Monitoreo” correspondiente a los dos trimestres de la vigencia 2022. </t>
  </si>
  <si>
    <t>Se informa por parte de la Dirección Territorial que, en el tercer trimestre del año 2022 Se han atendido las peticiones principalmente del juzgado de restitución de tierras de Florencia, la URT y el tribunal de restitución de tierras de Cundinamarca</t>
  </si>
  <si>
    <t>Se informa por parte de la Dirección Territorial que, en el cuarto trimestre del año se ha consolidado la información correspondiente a de la Política de Restitución de Tierras y Ley de Víctimas, en los términos de ley de la siguiente forma: (40) en etapa de administrativa, (29) en etapa judicial, (4) en etapa de postfallo.</t>
  </si>
  <si>
    <t xml:space="preserve">La dirección territorial Caquetá ha recibido 909 PQRSD radicadas en el SIGAC, de las cuales se han asignado 908 para su respectivo trámite, con unos indicadores  oportunidad de ejecución del 67% y de productividad del 87%. Se reportan 4 trámites pendientes de vigencias anteriores, los cuales se encuentran en requerimineto por fallas del sistema. Como evidencia, se anexa informe de ejecución, informe de requeriminetos y seguimiento. </t>
  </si>
  <si>
    <t xml:space="preserve">La Dirección Territorial Caquetá ha recibido 738 PQRSD radicadas en el SIGAC para el tercer trimestre de 2022, de las cuales se han asignado para su respectivo trámite, con unos indicadores  oportunidad de ejecución del 79% y de productividad del 98%. Se reportan tres trámites pendientes de vigencias anteriores, los cuales se encuentran en requerimiento por fallas del sistema. Como evidencia, se anexa informe de ejecución, informe de requeriminetos y seguimiento. </t>
  </si>
  <si>
    <t xml:space="preserve">durante el tercer trimestre de 2022 la dirección territorial Caquetá recibio 383 tramites con unos indicadores de 97% de oportunidad y un 98% de productividad, los tramites que quedaron pendientes  fueron por fallas del SIGAC. durante el año 2022 se recibieron 1877 tramites con un porcentaje de oportunidad del 86% y 100% de productividad. se anexa en el drive reporte de pqrds </t>
  </si>
  <si>
    <t>No están atendidas al 100%</t>
  </si>
  <si>
    <t>La meta no está cumplida</t>
  </si>
  <si>
    <t>Se verifica los archivos reporte y seguimiento de PQRS de los meses octubre, noviembre y diciembre, así mismo se  verifica el pantallazo del envió del correo, donde se observa que no se atendieron  el 100% de PQRSD vigencia actual, en los términos de ley, evidenciando el incumplimiento de la meta  establecida para el trimestre.</t>
  </si>
  <si>
    <t>No se encuentran atendidas el 100% de las PQRSD recibidas por la Territorial en los términos de ley en el primero y segundo trimestre de 2022. Se verificó Excel Seguimiento PQRSDF junio 2022.</t>
  </si>
  <si>
    <t>Se observa de acuerdo al Seguimiento PQRSDF – septiembre (reporte Servicio al Ciudadano), para el tercer trimestre del año 2022, la territorial en el mes de julio asignó 93 solicitudes, de las cuales atendió 93, para el mes de agosto se asignaron 90 solicitudes y se respondieron 89, para el mes de septiembre se asignaron 61 y se respondieron 43, es decir que se tiene pendiente por atender 21 PQRs, lo que se obtiene que a la fecha de evaluación la territorial presenta un indicador de oportunidad en 70% y un indicador de productividad en 98%.  Por lo anterior no se avala el cumplimiento a la actividad.  Se recomienda tomar las medidas necesarias para dar cumplimiento a las respuestas de las PQRs recibidas dentro de los tiempos establecidos por la Ley</t>
  </si>
  <si>
    <t xml:space="preserve">De acuerdo con Informe de seguimiento presentado por la Oficina de Relación con el ciudadano con corte a 31 de diciembre de 2022, la Dirección Territorial Caquetá ha recibido 1.877, solicitudes de las cuales ha atendido 1.864 con un porcentaje de oportunidad de 86%. </t>
  </si>
  <si>
    <t>Para el primer y segundo trimestre de la vigencia 2022, se reportaron las actas de COPASST y Convivencia Laboral al correo electrónico de la persona designada en sede central y se cargaron al drive  habilitado para el reporte de la misma, de lo anterior, se aporta como evidencia las actas correspondientes a los meses del primer y segundo semestre de 2022.</t>
  </si>
  <si>
    <t>Para el tercer trimestre de la vigencia 2022, se reportaron las actas de COPASST y Convivencia Laboral al correo electrónico de la persona designada en sede central y se cargaron al drive  habilitado para el reporte de la misma, de lo anterior, se aporta como evidencia las actas correspondientes a los meses del tercer trimestre de 2022.</t>
  </si>
  <si>
    <t>Para el cuarto  trimestre de la vigencia 2022, se reportaron las actas de COPASST y Convivencia Laboral al correo electrónico de la persona designada en sede central y se cargaron al drive  habilitado para el reporte de la misma, de lo anterior, se aporta como evidencia las actas correspondientes a los meses del cuarto trimestre de 2022.</t>
  </si>
  <si>
    <t>Se validan las actas Copasst y Comité de Convivencia Laboral</t>
  </si>
  <si>
    <t>Se verifica las actas del comité COPASST de fechas 28/10/2022, 30/11/2022 y 30/12/2022, así mismo se realiza la verificación del acta de comité  convivencia laboral  de fecha 22/12/2022 y los pantallazos  de envió de las actas, evidenciando el cumplimiento de la meta  establecida para el trimestre.</t>
  </si>
  <si>
    <t>Se verifican las actas COPASST del 21/01/2022, 11/02/2022, 31/03/2022, 30/04/2022, 31/05/2022, 30/06/2022, y Acta de reunión Comité de Convivencia del 30/06/2022, entre otras.</t>
  </si>
  <si>
    <t xml:space="preserve">Cumplir con la entrega de las actas de los comités (Copasst y Comité de convivencia) al GIT Gestión del Talento Humano en los tiempos establecidos._x000D_
Se presentan (3) actas de reunión de comité COPASST realizadas los días (21/07/2022, 31/08/2022, y 30/09/22), así mismo, (1) acta de reunión de comité correspondiente a convivencia laboral realizada el día 30/09/22.  Dando cumplimiento a la meta programada para el tercer trimestre del año 2022.  _x000D_
</t>
  </si>
  <si>
    <t>De acuerdo con las evidencias suministradas se observan (3) actas de reunión de comité COPASST de fechas (28/10/2022, 30/11/2022, 30/12/2022) de los meses de octubre, noviembre y diciembre así mismo, (1) acta de reunión de comité correspondiente a convivencia laboral realizada el día 22/12/2022.  Dando cumplimiento a la meta programada para el cuarto trimestre del año 2022.</t>
  </si>
  <si>
    <t>En la DT Caquetá, se desarrollaron las responsabilidades establecidas mediante acta del 06-01-2021, en el primer y segundo trimestre de la vigencia 2022, donde se reportaron evidencias mensuales correspondientes a envió de actas de COPASST y Comité de Convivencia Laboral, así como también el reporte de ausentismo, así mismo, se reportó asistencia y evidencia fotográfica de los simulacros realizados durante el primer semestre, capacitación de matriz de peligros y riesgos.</t>
  </si>
  <si>
    <t>En la DT Caquetá, se desarrollaron las responsabilidades establecidas mediante acta del 06-01-2021, en el tercer trimestre de la vigencia 2022, donde se reportaron evidencias mensuales correspondientes a envió de actas de COPASST y Comité de Convivencia Laboral,  el reporte de ausentismo, así mismo, se reportó asistencia y evidencia fotografica y registro de asistencia de capacitacion en reporte de accidentes de trabajo, lecciones aprendidas,  capacitacion Ley 1952 de 2019 y socializacion formato de salidas de bienestar.</t>
  </si>
  <si>
    <t xml:space="preserve">En la DT Caquetá, se desarrollaron las responsabilidades establecidas mediante acta del 06-01-2021, en el cuarto trimestre de la vigencia 2022, donde se reportaron evidencias mensuales correspondientes a envió de actas de COPASST y Comité de Convivencia Laboral,  el reporte de ausentismo, así mismo, se reportó registro de asistencia del desafio postural, rapido y peligroso, pausas activas y actividad de comunicando ando. </t>
  </si>
  <si>
    <t>Se validan las evidencias aportadas.</t>
  </si>
  <si>
    <t>Se verifican los archivos de ausentismo, registros de asistencias a las actividades como: pausas activas, semana del SST “comunicando ando, rápido y peligroso, desafío postural”, así mismo se verifica las actas del comité COPASST de fechas 28/10/2022, 30/11/2022,  30/12/2022 y el acta de comité  convivencia laboral  de fecha 22/12/2022, evidenciando el cumplimiento de la meta  establecida para el trimestre.</t>
  </si>
  <si>
    <t>Se observa cumplimiento de la actividad en el primero y segundo trimestre de 2022 con Informes de Ausentismo de enero, febrero y marzo de 2022, Simulacro Sismo primer trimestre de 2022, Simulacro Ambiental marzo de 2022, entre otros.</t>
  </si>
  <si>
    <t>Se observa cumplimiento de la actividad con el envió de actas de COPASST y Comité de Convivencia Laboral,  el reporte de ausentismo, así mismo, se reportó asistencia y evidencia fotografica y registro de asistencia de capacitacion en reporte de accidentes de trabajo, lecciones aprendidas,  capacitacion Ley 1952 de 2019 y socializacion formato de salidas de bienestar</t>
  </si>
  <si>
    <t xml:space="preserve"> De acuerdo con las evidencias suministradas se observa que la Dirección Territorial Caquetá, realizó registro de ausentismo, participó activamente en la semana SST con registro de asistencia a actividades como comunicando ando de fecha 30/11/2022, pausas activas el 22/11/2022, desafío postural el 29/11/2022, rápido y peligroso 01/12/2022, dando cumplimiento a lo programado para el cuarto trimestre del año 2022.</t>
  </si>
  <si>
    <t>Casanare</t>
  </si>
  <si>
    <t xml:space="preserve">En la actividad de tramites de oficina se esta dando cumplimiento segun las metas del plan de accion y para el corte del semestre se tiene un avance de casi el 75% de la meta total para el año.  </t>
  </si>
  <si>
    <t>En la actividad de tramites de oficina se esta dando cumplimiento segun las metas del plan de acccion  y para el corte del tercer trimestre ya se supero la meta del año de los tramites de oficina en un 100%</t>
  </si>
  <si>
    <t>En la actividad de tramites de oficina se esta dando cumplimiento segun las metas del plan de acccion  y para el cuarto trimestre ya se supero la meta del año de los tramites de oficina en un 174%</t>
  </si>
  <si>
    <t>Revisadas en el reporte de tramites atendidos en la territorarial con un meta de 1080 tramites en los dos trimestres se envidencia que se realizaron 934 tramites de oficina de vigencias anteriores y de la actual vigencia de mas en la territoral.</t>
  </si>
  <si>
    <t>Revisadas en el reporte de tramites atendidos en la territorarial con un meta de 945  tramites en el trimestre se envidencia que se realizaron 1156 tramites de oficina de vigencias anteriores y de la actual vigencia de mas en la territoral.</t>
  </si>
  <si>
    <t>Revisadas en el reporte de tramites atendidos en la territorial con un meta de 810  tramites en el trimestre se envidencia que se realizaron 1533 tramites de oficina de vigencias anteriores y de la actual vigencia de mas en la territoral.</t>
  </si>
  <si>
    <t>Validado el Memorando de la Dirección de Gestión Catastral "seguimiento primer semestre conservación catastral" de fecha 11/07/2022, se evidencia avance de 1.953 trámites de Oficina, correspondiente a un cumplimiento del 180% sobre la meta del primer semestre 2022.</t>
  </si>
  <si>
    <t xml:space="preserve">Para el tercer trimestre del año 2022, la Dirección Territorial avanzó en la realización de 1.156 trámites correspondientes a oficina, discriminados así: julio (267), agosto (643) y septiembre (246) trámites, de acuerdo a lo anterior se observa que se dio cumplimiento a la meta programada para el tercer trimestre del año a la fecha la territorial ya superó la meta programada para la vigencia 2022.  </t>
  </si>
  <si>
    <t xml:space="preserve">De acuerdo con el Informe de seguimiento al proceso de conservación catastral presentado por la Dirección de Gestión Catastral bajo Radicado N°: 2618DTR-2023-0000086-IE-001 Caso No.576880 la Dirección Territorial Casanare ha atendido 4.703 trámites de oficina con un porcentaje de avance del 174% respecto a la meta. </t>
  </si>
  <si>
    <t>En esta actividad venimos atrazados con el cumplimiento de la meta, esto se debe a la falta de personal capacitado; otro de los motivos es la falla en el internet; incidencias no resueltas con rapidez la mayoria tardn mas de 1 mes, lo cual genera que se bloqueen los trámites;Otro de los motivos es que el personal que esta contratado, le tiene que dedicar a las respuestas de las peticiones del SIGAC, ya que tenemos un cumulo desde el año 2022 y 2021 de solicitudes atrasadas las cuales suman más de 1.200.</t>
  </si>
  <si>
    <t>si bien es cierto se ve el aumento en los tramites de terreno para este trimestre,no se cumplio la meta,  toda vez que se contrataron 3 reconocedores prediales, sin embargo se aclara que 2 oficiales de catastro fueron asiganados para la actualizacion del departamento de arauca. las fallas en los computadores de la territorial, el internet su capacidad no alcanza para el cargue de los programas que se requieren para su optimo rendimiento:  como el cargue del mapa base del Arcgis, las actualizaciones en lss gdbs que se envían a depuración y están quedan en traslape, los tiempos muertos ya que en ocasiones el normal funcionamiento es hasta 12 horas y en la territorial tenemos casos de días y meses. No contamos con un profesional de apoyo del área de sistemas para todo lo pertinente del área.</t>
  </si>
  <si>
    <t>para este trimestre se observa el aumento en los tramites de terreno sin embargo ,no se cumplio la meta, sin embargo se aclara que 2 oficiales de catastro fueron asiganados para la actualizacion del departamento de arauca.continuan las fallas en los computadores de la territorial, el internet su capacidad no alcanza para el cargue de los programas que se requieren para su optimo rendimiento:  como el cargue del mapa base del Arcgis, las actualizaciones en lss gdbs que se envían a depuración y están quedan en traslape, los tiempos muertos ya que en ocasiones el normal funcionamiento es hasta 12 horas y en la territorial tenemos casos de días y meses. No contamos con un profesional de apoyo del área de sistemas para todo lo pertinente del área.</t>
  </si>
  <si>
    <t xml:space="preserve">revisa la evidencia solo se realizo 170 trámites de terreno incumpliendo la metas de los dos trimestres </t>
  </si>
  <si>
    <t>Revisada la evidencia solo se realizo 396 trámites de terreno incumpliendo la metas del trimestre de las 1368 prevista para el periodo.</t>
  </si>
  <si>
    <t>Revisada la evidencia solo se realizo 790 trámites de terreno incumpliendo la metas del trimestre de las 1368 prevista para el periodo.</t>
  </si>
  <si>
    <t>Validado el Memorando de la Dirección de Gestión Catastral "seguimiento primer semestre conservación catastral" de fecha 11/07/2022, se evidencia avance de 209 trámites de Terreno, correspondiente al 11.45%, por lo que no se cumplió con la meta establecida en el primer semestre de 2022.</t>
  </si>
  <si>
    <t xml:space="preserve">De acuerdo al reporte suministrado por la Dirección Territorial se realizaron 396 trámites de terreno así: julio (74), agosto (103) y septiembre (219) trámites, evidenciando que no se dio cumplimiento a la meta programada para el tercer trimestre del año 2022.  A la fecha se lleva un avance total de la meta programada para la vigencia 2022 del 12%, por lo anterior se recomienda tomar las medidas necesarias para subir el rendimiento y cumplir con lo programado.  </t>
  </si>
  <si>
    <t>De acuerdo con el Informe de seguimiento al proceso de conservación catastral presentado por la Dirección de Gestión Catastral bajo Radicado N°: 2618DTR-2023-0000086-IE-001 Caso No.576880 la Dirección Territorial Casanare ha atendido 1.356 trámites de terreno con un porcentaje de avance del 30% respecto a la meta.</t>
  </si>
  <si>
    <t>Para esta actividad se ha venido haciendo un gran esfuerzo, teniendo en cuenta que las ventas que se hacen en la territorial son de certificados catastrales y el costo es bajo, se ha venido haciendo esfuerzos por hacer convenios con los diferentes municipios para lograr la meta.</t>
  </si>
  <si>
    <t>para esta actividad se han venido haciendo esfuerzos, teneindo en cuenta que los productos que facturamos son de muy bajo costo(certificado catastrales) se han venido haciendo negoiamos con difernetes empresas para dar cumpliento a esta meta, pues la idea es que para el mes de diciembre se haya cumplido en un 100%., el valor del mes de septembre queda pendiente de verificacion, ya ue los sacamos del reporte pero este puede varias al momento de que la oficina de tesoreria sede central la verifique pero estos es a mediamos del mes.</t>
  </si>
  <si>
    <t>para esta actividad se suscribio contrato de conservacion con el municipio de Monterrey y con la empresa GIP, sin embargo no se logro efectuar los cobros por la demoras en sede central en los diferentes tramites; adicionalmente se debe tener en cuenta que los productos que facturamos son de muy bajo costo(certificado catastrales) se han venido haciendo negoiamos con difernetes empresas para dar cumpliento a esta meta, el valor del mes de diciembre queda pendiente de verificacion, ya que los generamos un reporte pero este puede varias al momento de que la oficina de tesoreria sede central genere la verifique.</t>
  </si>
  <si>
    <t>Revisados la evidencia y los reportes de ingresos generados su cumplimineto solo alcanzo el 91.3%  de las metas para el primer y segundo semestre quedando pendiente el 8,6% para cumplir la meta.</t>
  </si>
  <si>
    <t>Revisados la evidencia y los reportes de ingresos generados su cumplimiento solo alcanzo el 96.7% de las metas para el tercer semestre quedando pendiente el 3,3% para cumplir la meta.</t>
  </si>
  <si>
    <t>Revisados la evidencia y los reportes de ingresos generados su cumplimiento solo alcanzo el 91.5% de las metas para el cuarto trimestre quedando pendiente el 8,47% para cumplir la meta.</t>
  </si>
  <si>
    <t>Validadas las evidencias "INGXTERR" de enero a junio de 2022,  se observó un cumplimiento por valor de $31.979.652, que corresponde al 91.3% sobre la meta del semestre, es importante hacer los esfuerzos para cumplir con la actividad propuesta de obtener el 100% de la meta.</t>
  </si>
  <si>
    <t xml:space="preserve">De una meta programada para el tercer trimestre del año de ingresos por la venta de bienes y servicio de ($ 21’011.025,9 millones de pesos m/cte.), se evidencia de acuerdo a los soportes suministrados por la territorial ventas para el tercer trimestre del año en 20’330.873 millones de pesos m/cte.  Por lo anterior no se dio cumplimiento a la meta programada para el periodo evaluado.  </t>
  </si>
  <si>
    <t>De acuerdo con los soportes suministrados la Dirección Territorial ha obtenido ingresos por $ 4.803.651 en octubre, $3.878.312 en noviembre y $ 4.137.926 para un consolidado de ingresos de $12.819.889 durante el cuarto trimestre lo que representa un 91,5% del avance de la meta establecida.</t>
  </si>
  <si>
    <t>A la fecha se han  atendiendo las solictudes que han llegado a la territorial bajo la norma de regularizacion de la propiedad ( ley 1561 y 1564 de 2012.</t>
  </si>
  <si>
    <t>a la fecha se han atendido las solitudes que han llegado a la territorial bajo la norma de regularización de la propiedad (Ley 1561 y 1564 de 2012</t>
  </si>
  <si>
    <t>para el presente cuatrimestre se atendiò las solitudes quese radicaro en la territorial en materia de regularización de la propiedad (Ley 1561 y Ley 1564 de 2012), no se pudo finalizar 1 ya que el sistema no permite asignarla porque no tiene docmento digitalizado seo incidenica para solicionar.</t>
  </si>
  <si>
    <t xml:space="preserve">Revisada el reporte de las solicitudes de la evidencia del archivo PLAN DE ACCIÓN LEY 1564, se evidencia el tramite a cada una de las solicicitudes presentadas. </t>
  </si>
  <si>
    <t xml:space="preserve">Revisada el reporte de las solicitudes de la evidencia del archivo PLAN DE ACCIÓN LEY 1564, se evidencia el tramite a cada una de las solicicitudes presentadas. quedando pendiente 1 un tramite </t>
  </si>
  <si>
    <t xml:space="preserve">Validadas las evidencias: PLAN DE ACCIÓN LEY 1564, se evidencia el tramite a cada una de las solicicitudes presentadas, y anexos. </t>
  </si>
  <si>
    <t xml:space="preserve">De acuerdo a los documentos suministrados se observa que se respondieron las solicitudes allegadas sobre Procesos de Regularización de la Propiedad al 100% en el periodo evaluado.  </t>
  </si>
  <si>
    <t xml:space="preserve">De acuerdo con las evidencias suministradas “Requerimientos regularización de la propiedad x.ml” no es posible observar el seguimiento y la gestión adelantada por la Dirección Territorial Casanare respecto a las solicitudes recibidas en relación con las solicitudes realizadas en materia de regularización de la propiedad (Ley 1561 y Ley 1564 de 2012). </t>
  </si>
  <si>
    <t>Con respecto al cumplimeinto de las solictudes de la politica de restitución de tierras y ley de victimas se ha dado alacance al 0,46 porciento teniendo en cuenta que muchas veces hay solicitudes repetidas, reiterativas y que el personal con el que cueenta la territorial Casanare para manejar este tema solo hay una profesional  atendiendo todas las solicitudes que llegan.</t>
  </si>
  <si>
    <t>Con respecto al cumplimiento de las solictudes de la politica de restitución de tierras y ley de victimas se ha dado alcance al 0,23 porciento, las 3 solicitudes que no se atendieron es por que se esat a la espera de un informe tecnico de la unidad de restitucion de victimas para poder realizar los dictamenes y dar respuesta de fondo a la solicitudes.</t>
  </si>
  <si>
    <t>Con respecto a la respuesta de las solictudes de la politica de restitución de tierras y ley de victimas se ha dado alcance al 0,31 porciento.</t>
  </si>
  <si>
    <t xml:space="preserve">De las solictudes y al las actas presentadas  de la politica de restitución de tierras y ley de victimas se ha dado tramite a 0.46 de los tramites quedando pendiente el 0,04 en la territorial.  </t>
  </si>
  <si>
    <t xml:space="preserve">De las solictudes y al las actas presentadas  de la politica de restitución de tierras y ley de victimas se ha dado tramite a 0.23 para el trimestre de los tramites quedando pendiente el 0,02 en la territorial.  </t>
  </si>
  <si>
    <t xml:space="preserve">De las solictudes y las actas presentadas  de la politica de restitución de tierras y ley de victimas se ha dado tramite a 0.31 para el trimestre. no se identifica en el archivo de monitorio el cimplimiento presentado para el cuatrimestre. </t>
  </si>
  <si>
    <t>Validado el documento en Excel del seguimiento Solicitudes Restitución de Tierras a junio 2022, se evidencia avance de 49 solicitudes atendidas sore 73 solicitudes recibidas, correspondiente a un cumplimiento del 67,12%%.</t>
  </si>
  <si>
    <t xml:space="preserve">Para cumplir con la actividad se debe dar cumplimiento al 100% de las solicitudes allegadas a la territorial, observando que faltan solicitudes por responder para el tercer trimestre del año.  </t>
  </si>
  <si>
    <t>Se informa por parte de la Dirección Territorial que, en el cuarto trimestre del año se ha consolidado la información correspondiente a de la Política de Restitución de Tierras y Ley de Víctimas, en los términos de ley de la siguiente forma: (5) en etapa de administrativa, (1) en etapa judicial, (1) en etapa de postfallo.</t>
  </si>
  <si>
    <t xml:space="preserve">Para el segundo trimestre no se pudo dar cumplimiento a la meta, debido a que unas PQRSD no han podido ser asigandas por que fueron mal radicadas, otras se radicaron un dia que el sistema estaba fallando y presentan error; el otro motivo es que no se cuenta con el personal  sufuciente para dar respuesta a todas las peticiones que son radicadas en de Direccion Territorial. </t>
  </si>
  <si>
    <t xml:space="preserve">Para el tercer trimestre re recibieron 356 SIGAC de las cuales se dejaron de responder 46 peticiones, pero queremos resaltar que como vienen murepresadas peticiones de vigencias anteriores que no podemos dejar de adelanta, cabe resaltar que de las vigencias  anteriores respondimos 408 peticiones del año 2021 que se les debe dar tramite. </t>
  </si>
  <si>
    <t>En el cuatrimeste se evidecnio el cumplimiento de 95% de la respuesta a peticiones, pero queremos resaltar que tambien avanzamos en las respuesta a peticiones de años anteriores, con el cierre del sistema aun hay peticiones de diciembre que no se pueden contestar ya que requieren consultar la base de datos del SNC.</t>
  </si>
  <si>
    <t xml:space="preserve">La evidencia presentada no permite identificar PQRSD que no han podido ser asigandas ni las tramitadas. </t>
  </si>
  <si>
    <t>De las 356 solicitudes 356 SIGAC, 46 peticiones no se tramito en tiempo, y solo el 0.21 se cumplio  para el trimestre quedando pendiente el 0,0 en la territorial.</t>
  </si>
  <si>
    <t>Aunque para el cuarto trimestre se reporta el cumplimiento de 95% de la respuesta a peticiones, revisando el excel Seguiminto PQRSDF genera un 91% del total anual. restando al presentado general un reporte para el trimestre del 35%.</t>
  </si>
  <si>
    <t>Validado el "seguimiento primer semestre de PQRSD", se evidencian recibidas 406 y 249 atendidas  correspondiente a un cumplimiento del 48% en el indicador de oportunidad y 61% en el indicador de productivdad.</t>
  </si>
  <si>
    <t xml:space="preserve">Se observa de acuerdo al Seguimiento PQRSDF – septiembre (reporte Servicio al Ciudadano), para el tercer trimestre del año 2022, la territorial en el mes de julio asignó 47 solicitudes, de las cuales atendió 34, para el mes de agosto se asignaron 41 solicitudes y se respondieron 26, para el mes de septiembre se asignaron 35 y se respondieron 8, es decir que se tiene pendiente por atender 55 PQRs, lo que se obtiene que a la fecha de evaluación la territorial presenta un indicador de oportunidad en 47% y un indicador de productividad en 77%.  Por lo anterior no se avala el cumplimiento a la actividad.  Se recomienda tomar las medidas necesaria para dar cumplimiento a las respuestas de las PQRs recibidas dentro de los tiempos establecidos por la Ley.  </t>
  </si>
  <si>
    <t xml:space="preserve">De acuerdo con Informe de seguimiento presentado por la Oficina de Relación con el ciudadano con corte a 31 de diciembre de 2022, la Dirección Territorial Casanare ha recibido 804, solicitudes de las cuales ha atendido 732 con un porcentaje de oportunidad de 51%. </t>
  </si>
  <si>
    <t>Se dio cumplimiento con la entrega de las actas de comites (Copasst y Comite de convivencia laboral )en la carpeta de OneDrive que se maneja con la Subdirección de Talento Humano de la sede Central la cual se deja a disposición de la oficina de Planeacíon.</t>
  </si>
  <si>
    <t>Se dio cumplimiento con la entrega de las actas de comites (Copasst y Comite de convivencia laboral )en la carpeta de OneDrive que se maneja con la Subdirección de Talento Humano de la sede Central la cual se deja a disposición de la oficina de Planeacíon, tambien se sube la evidencia al drive de planigac.</t>
  </si>
  <si>
    <t>No se evidencia las 6 actas mensuales del copasst del semestre y el acta de comite de convivencia solo hay una, faltaria la de junio de 2022</t>
  </si>
  <si>
    <t>Se dio cumplimiento con la entrega de las actas de comites (Copasst) no se evidencia link para  carpeta de OneDrive que se maneja con la Subdirección de Talento Humano de la sede Central, pero revisada la carpeta drive no se encuentra acta de comite de convivencia para el periodo evaluado.</t>
  </si>
  <si>
    <t>Se presentan las actas de reunión de comités COPASTT, Octubre, Noviembre y Diciembre de 2022, no se evidencia correo electronico de envio</t>
  </si>
  <si>
    <t>Se validan como cumplimiento seis actas del comité COPASST de los meses marzo, abril, mayo y junio de 2022 y un acta del Comité de Convivencia Laboral de fecha marzo de 2022, estas según la Autoevaluación de la Territorial informan que se comunican a Talento Humano desde la carpeta One Drive.</t>
  </si>
  <si>
    <t xml:space="preserve">Se presentan las actas de reunión de comités COPASTT, de fechas (29/07/2022, 24/08/2022 y 26/09/2022), adicionalmente, correo electrónico del 04/10/2022, enviando estos soportes a Sede Central.  Lo anterior da cumplimiento a la meta programada para el tercer trimestre del año 2022.  </t>
  </si>
  <si>
    <t>De acuerdo con las evidencias suministradas se observan (3) actas de reunión de comité COPASST de fechas (05/10/2022, 04/11/2022, 05/12/2022) de los meses de octubre, noviembre y diciembre así mismo.  Dando cumplimiento a la meta programada para el cuarto trimestre del año 2022.</t>
  </si>
  <si>
    <t>Se atendieron en los tiempos establecidos las responsabilidades y rendición de cuentas en el SG - SST, establecida mediante acta del 06-01-2021, responsabilidad que esta a cargo del profesional especializado, y esta información se  maneja  en el OneDrive que se maneja con la Subdirección de Talento Humano.</t>
  </si>
  <si>
    <t>Se atendieron en los tiempos establecidos las responsabilidades y rendición de cuentas en el SG - SST, establecida mediante acta del 06-01-2021, responsabilidad que esta a cargo del profesional especializado, y esta información se  maneja  en el OneDrive que se maneja con la Subdirección de Talento Humano y tambien se carga al drive de este PLANIGAC el soporte.</t>
  </si>
  <si>
    <t xml:space="preserve">Revisadas la evidencia y la carpeta drivede talento humano se encuentra la informacion reportada por los dos Trimestre </t>
  </si>
  <si>
    <t>Revisadas la evidencia y la carpeta drivede talento humano se encuentra la informacion reportada verificación estado de extintores¨, "matriz de identificación de peligros, valoración de riesgos y determinación de controles, certificado 50 horas entre otras".</t>
  </si>
  <si>
    <t>Sse presenta informacion reportad de la seemana de la salud, no se encuentra repore de rendicion o nforme.</t>
  </si>
  <si>
    <t>Se validan evidencias de acciones tales como: Cronograma e "Inspección ascensores", "Inspección botiquín primeros auxilios y camilla¨, ¨verificación estado de extintores¨, "MATRIZ DE IDENTIFICACIÓN DE PELIGROS, VALORACIÓN DE RIESGOS  Y DETERMINACIÓN DE CONTROLES".</t>
  </si>
  <si>
    <t xml:space="preserve">Para esta actividad la territorial soporta el Plan de Acción del tercer trimestre y el correo electrónico del 06/10/2022, informando sobre la información de rendiciones de cuentas en el sistema de la seguridad y salud en el trabajo, evidenciando que en el link suministrado se encuentra toda la información de la territorial correspondiente a: Actas de COPASST, Matriz de identificación de peligros, evaluación y valoración de riesgo, cronograma de inspección, plan de emergencia Brigada de emergencia, Investigaciones de accidentes de trabajo, certificados de cursos y actividades de Seguridad y Salud en el Trabajo. Dando cumplimiento a la meta programada para el tercer trimestre del año 2022.  </t>
  </si>
  <si>
    <t>De acuerdo con las evidencias suministradas se observa que la Dirección Territorial Casanare, participó activamente en la semana SST con registro fotográfico de actividades como: desafío postural el 29/11/2022, comunicando ando de fecha 30/11/2022, zumbaton 01/12/2022, feria de bienestar 02/12/2022, dando cumplimiento a lo programado para el cuarto trimestre del año 2022.</t>
  </si>
  <si>
    <t>Cauca</t>
  </si>
  <si>
    <t>Durante el primero y segundo trimestre se presentaron demoras en la realización de trámites de oficina por cuanto el personal de conservación está reducido y las orip presentaron atraso en el envio de avisos de registro.</t>
  </si>
  <si>
    <t>Se continúa con retraso en el trámite de oficina por cuanto el personal que se tiene para esta labor está muy reducido y se están atendiendo solicitudes del proceso de actualización que no dan espera por el volúmen que deben responderse y atenderse por conservación.</t>
  </si>
  <si>
    <t>En el cuarto trimestre aunque en la dirección territorial se realizaron un número considerable de mutaciones de oficina estas no quedaron en firme por falta de notificación y no se pudieron reportar.</t>
  </si>
  <si>
    <t>De acuerdo con las evidencias cargadas y el avance cualitativo reportado se observa incumplimiento en la meta establecida.</t>
  </si>
  <si>
    <t>De acuerdo con las evidencias cargadas y el autoseguimiento reportado se observa que la dirección territorial realiza seguimiento a los trámites de oficina no obstante no cumple con la meta esperada.</t>
  </si>
  <si>
    <t>De acuerdo con las evidencias y el avance cualitativo reportado se observa que durante el cuarto trimestre la DT no alcanzó la meta establecida.</t>
  </si>
  <si>
    <t>Se valida informe de la Dirección de Gestión catastral "seguimiento primer semestre cpnservación catastral" observándose 2.883 trámites de oficina, incumpliendo la meta establecida del primer semestre (3.741).</t>
  </si>
  <si>
    <t>Se valida informe de la Dirección de Gestión catastral "SEGUIMIENTO CONVERVACION CATASTRAL_Septiembre_2022" observándose la ejecución de 1.500 trámites de oficin,  incumplimiendo la meta establecida, con un  66.93%.</t>
  </si>
  <si>
    <t xml:space="preserve">De acuerdo con el Informe de seguimiento al proceso de conservación catastral presentado por la Dirección de Gestión Catastral bajo Radicado N°: 2618DTR-2023-0000086-IE-001 Caso No.576880 la Dirección Territorial Cauca ha atendido 5.630 trámites de oficina con un porcentaje de avance del 68% respecto a la meta. </t>
  </si>
  <si>
    <t>Durante el primero y segundo trimestre se tuvieron demasiadas dificultades en conservación para la realización de trámites catastrales de terreno con el editor gráfico, con el cambio de zonas homogéneas físicas y geoeconómicas, con la liquidación de avalúos, teniendo en cuenta quea  los predios que entraron en actualización se les tiene que hacer un proceso diferente para cualquier modificación por conservación, que requiere un proceso más largo de validación en sede central de la parte gráfica, de la liquidación de los avalíos y del avance de los trámites para poder continua. Debiso a que se requiere por cada paso un GLPI para la validación de la información, los trámites se están demorando entre uno y dos meses, situación que dificulta mejorar resultados.</t>
  </si>
  <si>
    <t>En el tercer trimestre aumentaron los tiempos de respuesta de los GLPI es decir que se demoran demasiado tiempo: dias, semanas y hasta meses en dar respuesta, lo que ha implicado atraso en los trámites de terreno, dado que el proceso para los  predios que están en actualización es más dispendioso y por cada trámite hay que hacer varios GLPI.</t>
  </si>
  <si>
    <t>En el cuarto trimestre se incrementaron aun más los tiempos de respuesta de los GLPI lo que conlleva a demra y no culminación de trámites catastrales hasta el final, teniendo en cuneta que para los predios actualizados son más las validaciones por GLPI y se requiere más tiempo</t>
  </si>
  <si>
    <t>De acuerdo con las evidencias cargadas y el autoseguimiento reportado se observa que la dirección territorial realiza seguimiento a los trámites de terreno no obstante no cumple con la meta esperada.</t>
  </si>
  <si>
    <t>Se valida informe de la Dirección de Gestión catastral "seguimiento primer semestre conservación catastral" observándose 346 trámites de terreno, incumpliendo la meta establecida del primer semestre (1.190).</t>
  </si>
  <si>
    <t>Se valida informe de la Dirección de Gestión catastral "SEGUIMIENTO CONVERVACION CATASTRAL_Septiembre_2022" observándose ejecución de 169 trámites de terreno,  incumpliendo la meta establecida del tercer trimestre (689), con a penas un 24.52% de ejecución.</t>
  </si>
  <si>
    <t>De acuerdo con el Informe de seguimiento al proceso de conservación catastral presentado por la Dirección de Gestión Catastral bajo Radicado N°: 2618DTR-2023-0000086-IE-001 Caso No.576880 la Dirección Territorial Cauca ha atendido 743 trámites de terreno con un porcentaje de avance del 29% respecto a la meta.</t>
  </si>
  <si>
    <t>Durante el primero y segundo trimestre se realizaron avalúos de restitución de tierras, agencia nacional de tierras y defensoria del pueblo, realizando los seguimientos correspondietes a los peritos, se adjunta pago de honorarios por perito.</t>
  </si>
  <si>
    <t>En el tercer trimestre se realizaron aavalúos comerciales de restitución de tierras con el seguimineto correspondiente, se adjunta pago de honorarios por perito. Cabe aclarar que debido al volúmen de avalúos se adicionaron los contratos de los peritos avaluadores.</t>
  </si>
  <si>
    <t>En el cuarto trimestre se realizaron 12 avalúos comerciales para un total de 73 avaluos es decir 384% la meta, es decir que desde el primer semestre ya se había cumplido a meta siendo de 19 avalúos para todo el año, por lo tanto los conceptos debian ser favorables ya que los pagos de honorarios son la prueba de los avalúos que realmente se hicieron y pagaron en cada trimestre.  La cantidad de avalúos se debe a una condición especial que se presentó el año pasado por saldos que habían de la vigencia anterior.</t>
  </si>
  <si>
    <t>Con las evidencias reportadas no es posible identificar cuáles corresponden a avalúos comerciales. No se evidencia reporte de avalúos comerciales realizados ni tampoco se observa en las eviencias el avance cuantitativo registrado de 34, con el cual se presentaría una sobreejecución.</t>
  </si>
  <si>
    <t xml:space="preserve">El documento de verificación para esta actividad es "Informes o reporte de avalúos comerciales realizados". Adjuntan como evidencia los pagos a los peritos, memorandos de honorarios. En el cuadro "monitoreo de las asignaciones de avalúos 2022" aparecen 22 avalúos aprobados en el trimestre. No es claro el ejecutado 27 reportado </t>
  </si>
  <si>
    <t>De acuerdo con las evidencias y el avance cualitativo reportado se observa que durante el cuarto trimestre la DT realizó avalúos sin embargo, no tenia meta asignada para el período.</t>
  </si>
  <si>
    <t>Validado el documento Excel de "Avance subdirección de avalúos Junio 2022" se observa cumplimiento de 49 avalúos en la DT Cauca.</t>
  </si>
  <si>
    <t>Las evidencias recibidas "Memorandos liquidación honorarios de Avalúos", no correspoden con el documento de verificación de la actividad "Informes o reporte de avalúos comerciales realizados".  En el archivo denominado el cuadro "MONITOREO DE ASIGNACIONES DE AVLUOS 2022 J-A-S" reportan 22 avalúos en el trimestre, sin embargo, en el cuadro de ejecutado aparecen 27.</t>
  </si>
  <si>
    <t>La Dirección Territorial Cauca presenta realización de 12 avalúos comerciales (384%), aunque no tenía registrada meta para el trimestre.  La cantidad de avalúos se debe a una condición especial que se presentó el año pasado por saldos que había de la vigencia anterior.</t>
  </si>
  <si>
    <t>Ingreso de ventas por productos como cartas catastrales, certificados sencillos, certificados especiales, certificado plano predial, registros 1 y 2, copia de resoluciones, teniendo en cuenta que Popayán que es el municipio que mas se mueve y estuvo suspendido para la venta de productos desde el 29 de diciembre de 2021 hasta el 7 febrero de 2022</t>
  </si>
  <si>
    <t>Ingresos por ventas de contado de productos como cartas catastrales, certificados catastrales especiales y sencillos, certificados planos, copia de resoluciones.</t>
  </si>
  <si>
    <t xml:space="preserve">Se anexa informe mensual del cuarto trimestre de ingresos por recursos propios de productos como cartas catastrales, certificados catastrales especiales y sencillos, certificados planos, copia de resoluciones y certificados por compensación predial y el contrato de popayán </t>
  </si>
  <si>
    <t>De acuerdo con las evidencias cargadas y el autoseguimiento reportado se observa que la dirección territorial recibió ingresos por ventas de bienes y servicios, sin embargo, no cumplió con la meta esperada</t>
  </si>
  <si>
    <t xml:space="preserve">De acuerdo con las evidencias y el avance cualitativo reportado se observa que durante el cuarto trimestre la DT superó la meta establecida._x000D_
</t>
  </si>
  <si>
    <t>Validada la evidencia de "RELACION DE INGRESOS DE CONTADOS-VENTAS" de enero a junio de 2022 por $65.745.173, se observa incumplimiento de la meta del semestre ($98.165.238).</t>
  </si>
  <si>
    <t>Se observa un cumplimiento del 83.90% de conformidad con las evidencias validadas: "INFORMES DE VENTAS" julio, agosto y septiembre 2022 que suman un total de $48.802.765, incumpliendo la meta establecida.</t>
  </si>
  <si>
    <t>De acuerdo con el informe de ingresos por recursos propios de productos como cartas catastrales, certificados catastrales especiales y sencillos, certificados planos, copia de resoluciones y certificados por compensación predial y contrato de Popayán, la Dirección Territorial Cauca durante el cuarto trimestre consolidó ingresos por $ 2.840.068.019 lo que representa un 204,8% de avance de la meta establecida.</t>
  </si>
  <si>
    <t>En el primero y segundo trimestre se atendieron todas las solicitudes en materia de regularización de tierras.</t>
  </si>
  <si>
    <t>Durante el tercer trimestre se atendieron todas las solicitudes en materia de regularización de tierras.</t>
  </si>
  <si>
    <t>En el cuarto trimestre se atendieron todas las solicitudes en materia de regularización de tierras</t>
  </si>
  <si>
    <t>De acuerdo conel avance cualitativo reportado se atendieron todas las solicitudes en materia de regularización de tierras. Sin embargo en la evidencia que se adjunta no es clara la cantidad de solicitudes recibidas frente a las atendidas.</t>
  </si>
  <si>
    <t>Adjuntan como evidencia archivo "procesos de pertenencia" en el que aparecen 87 solicitudes recibidas y atendidas. Sin embargo, es importante que coloquen la fecha en que se reciben y se atienden las solicitudes</t>
  </si>
  <si>
    <t>De acuerdo con las evidencias y el avance cualitativo reportado se observa que durante el cuarto trimestre la DT atendió todas las solicitudes en materia de regularización de tierras</t>
  </si>
  <si>
    <t>Validado el documento en excel "Restitucion tierras Seguimiento solicitudes_actividad_2_JUNIO" se observa en la DT Cauca que fueron recibidas 59 y atendidas 58, cumplimiendo a penas el 98,3%.</t>
  </si>
  <si>
    <t>Se observa cumplimiento del 100% de conformidad con las evidencias validadas en el documento en excel "Procesos de pertenencia" los cuales informan que fueron recibidas y atendidas 58 solicitudes.</t>
  </si>
  <si>
    <t>De acuerdo con las evidencias suministradas se observa que para el cuarto trimestre del año 2022 la Dirección Territorial Cauca ha respondido la totalidad de las solicitudes allegadas</t>
  </si>
  <si>
    <t xml:space="preserve">Durante el primero y segundo trimestre se atendieron todas as solicitudes del Juzgado de Restitución de tierras en las etapas judicial y de posfallo.  </t>
  </si>
  <si>
    <t>Durante el tercer trimestre se atendieron todas las solicitudes de restitución de tierras, igualmente se solicitó información para varios procesos a la ORIP (oficina de registro e instrumemtos públicos) y a juzgados.</t>
  </si>
  <si>
    <t>En el cuarto trimestre se atendieron todas las solicitudes de restitución de tierras solicitada por el juzgado y la procuraduria.</t>
  </si>
  <si>
    <t xml:space="preserve">De acuerdo con las evidencias cargadas y el avance cualitativo reportado se informa que se atendieron todas las solicitudes relacionadas con Restitución de tierras </t>
  </si>
  <si>
    <t xml:space="preserve">Adjuntan como evidencia archivo "Información restitución" en el que aparecen 98 solicitudes recibidas y atendidas. Sin embargo, es importante que coloquen la fecha en que se reciben y se atienden las solicitudes </t>
  </si>
  <si>
    <t>De acuerdo con las evidencias y el avance cualitativo reportado se observa que durante el cuarto trimestre la DT atendió todas las solicitudes de restitución de tierras solicitada por el juzgado y la procuraduria.</t>
  </si>
  <si>
    <t>Validadas las evidencias "Informe restitución" evidencian que de 207 solicitudes se respondieron en su totalidad.</t>
  </si>
  <si>
    <t>Se observa cumplimiento del 100% de conformidad con las evidencias validadas en el documento en excel "INFORMACIÓN RESTITUIÓN" los cuales informan que fueron recibidas y atendidas 98 solicitudes.</t>
  </si>
  <si>
    <t>Teniendo en cuenta los soportes suministrados se observa que la Dirección Territorial Cauca ha respondido la totalidad de las solicitudes allegadas por Procuraduría y por juzgado, para el cumplimiento de la Política de Restitución de Tierras y Ley de Victimas</t>
  </si>
  <si>
    <t>Durante el primer trimestre se realizó la depuración de las solicitudes de vigencias anteriores logrando quedar al dia al respecto y en el segundo trimestre presentamos retaso debido a la falta de personal y al incremento considerable de solicitudes debido al proceso de actualización catastral del municipio de Popayán.</t>
  </si>
  <si>
    <t>En el tercer trimestre se presenta retrasos debido al poco personal para atender solicitudes de actualización catastral que se incrementaron por dicho proceso, se incluye porcentaje del primer trimestre que en el reporte anterior del semestre no se tuvo en cuenta.</t>
  </si>
  <si>
    <t>En el cuarto trimestre mejoro progresivamente la oportunidad en la atención de solicitudes de PQRSD de 58% en octubre a 93% de acuerdo a los reportes remitidos por sede central de octubre, noviembre y diciembre y el reporte total de todo el año que se adjuntan.</t>
  </si>
  <si>
    <t>De acuerdo con el avance cuantitativo y cualitativo reportado se observa incumplimiento en la meta establecida.</t>
  </si>
  <si>
    <t>De acuerdo con el autoseguimiento y el ejecutado reportado, se observa que la dirección territorial no alcanzó a cumplir con la meta programada</t>
  </si>
  <si>
    <t>Validado el documento en Excel "Seguimiento PQRSDF - Junio 2022", se observa que la DT Cuaca recibió 662 PQRSD y atendió 478 con indicadores de oportunidad del 48% y el indicador de productividad del 71%, incumpliendo las metas establecidas.</t>
  </si>
  <si>
    <t>Validado el documento en Excel "Seguimiento PQRSDF - Septiembre 2022", se observó que la DT Cauca recibió 216 PQRSD, asignadas 221 y atendidas 135 con indicadores de oportunidad del 56% y el indicador de productividad del 61%, incumpliendo las metas establecidas.</t>
  </si>
  <si>
    <t xml:space="preserve">De acuerdo con Informe de seguimiento presentado por la Oficina de Relación con el ciudadano con corte a 31 de diciembre de 2022, la Dirección Territorial Cauca ha recibido 1709, solicitudes de las cuales ha atendido 1571 con un porcentaje de oportunidad de 70%. </t>
  </si>
  <si>
    <t>En el primero y segundo trimestre se realizaron los comites de convvencia laboral y los comites de copasst subida al drive.</t>
  </si>
  <si>
    <t>En el tercer trimestre se realizaron las actas de copasst mensualmente y el comité de convivencia laboral.</t>
  </si>
  <si>
    <t>En el cuarto trimestre se realizaron las actas de copasst mensuales y el comité de convivencia labora trimestrall.</t>
  </si>
  <si>
    <t>De acuerdo con las evidencias cargadas y el avance cualitativo reportado se informa que se subieron al drive las actas de los comités (Copasst y Comité de Convivencia Laboral).</t>
  </si>
  <si>
    <t>De acuerdo con las evidencias cargadas y el autoseguimiento reportado se observa que la dirección territorial realizó durante el trimestre los comités de de copasst mensualmente y el comité de convivencia laboral</t>
  </si>
  <si>
    <t>De acuerdo con las evidencias y el avance cualitativo reportado se observa que durante el cuarto trimestre la DT realizó las actas de copasst mensuales y el comité de convivencia labora trimestrall..</t>
  </si>
  <si>
    <t>Se validan como evidencias "Actas COPASST" de enero a junio 2022 y "Acta de Comité de convivencia laboral" de marzo y junio de 2022 como cumplimiento de la actividad.</t>
  </si>
  <si>
    <t>Se validan como evidencias "Actas COPASST" de julio, agosto y septiembre2022 y "Acta de Comité de convivencia laboral" de septiembre de 2022 como cumplimiento de la actividad.</t>
  </si>
  <si>
    <t>De acuerdo con las evidencias suministradas se observan la realización de actas de reunión de comité COPASST mensuales, así mismo, de reunión de comité de convivencia laboral, dando cumplimiento a la meta programada para el cuarto trimestre del año 2022</t>
  </si>
  <si>
    <t>Durante el primero y segundo tirmestre se cumple con las responsabilidades del SG-SST</t>
  </si>
  <si>
    <t>En el tercer trimestre se cumple con las responsabilidades del SG-SST</t>
  </si>
  <si>
    <t>En el cuarto trimestre se cumple con las responsabilidades del SG-SST.</t>
  </si>
  <si>
    <t>De acuerdo con las evidencias cargadas y el avance cualitativo reportado se informa que se cumplió con las responsabilidades del SG-SST</t>
  </si>
  <si>
    <t>De acuerdo con las evidencias y el avance cualitativo reportado se observa que durante el cuarto trimestre la DT cumplió con las responsabilidades del SG-SST.</t>
  </si>
  <si>
    <t>Se validan como cumplimiento de la acción las siguientes evidencias: "Inspección de 18 puestos de trabajo", "registros de entrega de elementos de bioseguridad" de enero a junio, "SOCIALIZACIÓN PLANES DE EMERGENCIA DIRECCIÓN TERRITORIAL CAUCA"el 16 de marzo. registro de asistencia de "socialización matriz de riesgos laborales", registro de capacitación virtual "Prevención Consumo de Sustancias Psicoactivas, 8 de abril de 2022".</t>
  </si>
  <si>
    <t>Se validan como cumplimiento de la acción las siguientes evidencias, entre ellas: "Capacitación Primeros Auxilios Brigadistas Agosto5", "Verificación estado extintores-Sept2022", "Entrega elementos bioseguridad 26-07-2022", "Inspección infeaestructura 30-08-2022"</t>
  </si>
  <si>
    <t>De acuerdo con las evidencias suministradas se observa que la Dirección Territorial Cauca cumplió con las responsabilidades del SG-SST programadas para el cuarto trimestre del año 2022.</t>
  </si>
  <si>
    <t>Cesar</t>
  </si>
  <si>
    <t>En este periodo comprendido por el 1 y 2 trimestre del año 2022, se ejecutaron 2.332 en el 1 trimestre y 729 en el 2 trimestre trámites de oficina, para un avance de 3.061, provenientes de las oficinas de registro y las solicitudes recibidas por ventanilla, para un avance del 55,65% de la meta de la vigencia de 5.500 trámites.</t>
  </si>
  <si>
    <t>En este periodo se ejecutaron 1.447 trámites de oficina, provenientes de registro y las solicitudes recibidas por ventanilla, para un avance del 82% de la meta de la vigencia de 5.500 trámites.</t>
  </si>
  <si>
    <t>En este periodo se ejecutaron 1.214 trámites de oficina, provenientes de registro y las solicitudes recibidas por ventanilla, para un avance final del 104% de la meta de la vigencia de 5.500 trámites.</t>
  </si>
  <si>
    <t>Aunque adelantaron un 94,18% de la meta, no cumplieron con los 3250 tramites programados</t>
  </si>
  <si>
    <t>En el trimestre la DT cumplio con la programacion al ejecutar 1.447 tramites de oficina superando la meta</t>
  </si>
  <si>
    <t>La DT superó la meta para los trámites de oficina en el trimestre, superaron tambièn la meta</t>
  </si>
  <si>
    <t>Se valida evidencia recibidia de la Dirección de gestión catastral "seguimiento primer semestre conservación catastral" con avance de 3.016 trámites de oficina, con un cumplimiento del 92.8% sobre la meta (3.250), quedando por ejecutar 234 trámites.</t>
  </si>
  <si>
    <t xml:space="preserve">Se evidencia un cumplimiento por encima de la meta con un 115.76%, correspondiente a 1.447 trámites ejecutados sobre una meta de 1.250 planeados en el trimestre, evidencia recibidia de la Dirección de gestión catastral "SEGUIMIENTO CONSERVACION CATASTRAL_Septiembre_2022" </t>
  </si>
  <si>
    <t xml:space="preserve">De acuerdo con el Informe de seguimiento al proceso de conservación catastral presentado por la Dirección de Gestión Catastral bajo Radicado N°: 2618DTR-2023-0000086-IE-001 Caso No.576880 la Dirección Territorial Cesar ha atendido 5.677 trámites de oficina con un porcentaje de avance del 103% respecto a la meta. </t>
  </si>
  <si>
    <t>En este periodo comprendido por el 1 y 2 trimestre del año 2022, se ejecutaron 893 en el primer trimestre y 258 en el segundo trimestre trámites de terreno, para un avance de 1.151, para un avance del 26,16% de la meta de la vigencia de 4.400 tramites, sin embargo, se siguen presentando fallas en el SNC, que muchas veces nos impiden ser más eficiente en resolver los trámites, a partir del mes de julio, para evacuar saldos y aumentar el volumen de trámites se propuso realizar un plan de trabajo, para poder alcanzar la meta propuesta.</t>
  </si>
  <si>
    <t xml:space="preserve">En este periodo se ejecutaron 783 trámites de terreno, por debajo de la meta, para un avance del 44% de la meta de la vigencia de 4.400 tramites, sin embargo, se siguen presentando fallas en el SNC, tramites quedan atascado en aplicar cambios y en generar resoluciones, esto nos impiden ser más eficiente en resolver los trámites, se está trabajando en un plan de trabajo para alcanzar la meta del periodo e incluso se abrió una acción de mejora que está en curso. </t>
  </si>
  <si>
    <t>En este periodo se ejecutaron 2.628 trámites de terreno sobre pasando la meta final, para un avance del 104% de la meta de la vigencia de 4.400 tramites.</t>
  </si>
  <si>
    <t>lograron un 63,94% de la meta programada en el primero y segundo trimestre de tramites de terreno no cumpliendo con el 100%</t>
  </si>
  <si>
    <t>Al realizar 783 tramites de terreno no alcanzaron la meta</t>
  </si>
  <si>
    <t>La DT alcanzó la meta en los trámites de terreno para el trimestre reportado y en el total logrò mas el 104% de los trámites atendidos</t>
  </si>
  <si>
    <t>Se valida evidencia recibidia de la Dirección de gestión catastral "seguimiento primer semestre conservación catastral" con avance de 1.154 trámites de terreno, con un cumplimiento del 64% sobre la meta (1.800), quedando por ejecutar 646 trámites.</t>
  </si>
  <si>
    <t>En evidencia recibidia de la Dirección de gestión catastral "SEGUIMIENTO CONSERVACION CATASTRAL_Septiembre_2022" se observó avance de 782 trámites de terreno, incumplimiento la mesta meta establecida (1.300), quedando por ejecutar 518 trámites.</t>
  </si>
  <si>
    <t xml:space="preserve">: De acuerdo con el Informe de seguimiento al proceso de conservación catastral presentado por la Dirección de Gestión Catastral bajo Radicado N°: 2618DTR-2023-0000086-IE-001 Caso No.576880 la Dirección Territorial Cesar ha atendido 4.574 trámites de terreno con un porcentaje de avance del 104% respecto a la meta. </t>
  </si>
  <si>
    <t>Atender en el término legal, el 100% de las solicitudes de elaboración de avalúos comerciales</t>
  </si>
  <si>
    <t>Durante este periodo se realizaron 12 avalúos en el primer trimestre y 6 avalúos en el segundo trimestre, para un total de 18 avalúos, la mayoría del proceso de restitución de tierras, para un avance del 22,5% de la meta de 80 avalúos.</t>
  </si>
  <si>
    <t>Durante este periodo se realizaron 17 avalúos, la mayoría del proceso de restitución de tierras, para un avance del 43,75% de la meta de 80 avalúos, debido a los controles de calidad que se le realizan a los avaluos se hace mas demorado la entrega.</t>
  </si>
  <si>
    <t>Durante este periodo se realizaron 65 avalúos comerciales, la mayoría del proceso de restitución de tierras, para un avance final del 125% de la meta de 80 avalúos.</t>
  </si>
  <si>
    <t>cumplieron con el 51,45% de la  meta en los dos trimestres, no cumpliendo con el 100% programado en el periodo</t>
  </si>
  <si>
    <t>Realizaron 17 avalúos, no alcanzaron a la meta</t>
  </si>
  <si>
    <t>En el trimestre reportado superaron la meta logrando también superar la meta del año</t>
  </si>
  <si>
    <t>Validado el documento en Excel de "Avance_Subdireccion de avaluos_Junio_2022 ACT" se observa cumplimiento de 34 avalúos, con un cumplimiento del 97,14%</t>
  </si>
  <si>
    <t>Validado el documento en Excel de "HERRAMIENTA SEGUIMIENTO AVALUOS COMERCIALES TERCER TRIMESTRE 2022" se observaron16 avalúos en el trimestre evaluado, no alcanzando cumplir la meta establecida.</t>
  </si>
  <si>
    <t>Se observa que la Dirección Territorial Cesar realizó 65 avalúos comerciales en el cuarto trimestre 2022, obteniendo el 125% de la meta de 80 avalúos.</t>
  </si>
  <si>
    <t>Durante este periodo se realizaron ventas por valor de $ 15.486.639 en el primer trimestre y $ 16.608.755 en el segundo trimestre, para un total de $ 32.095.394 debido a la entrega del municipio de Valledupar, el municipio de Rio de Oro entregado a la Asociación de municipios, y el municipio de Chiriguana habilitados como gestores catastrales se han disminuido las ventas de una manera significativa para el periodo.</t>
  </si>
  <si>
    <t>Durante este periodo se realizaron ventas por valor de $ 18.221.725, por debajo de la meta del periodo, debido a la entrega del municipio de Valledupar, el municipio de Rio de Oro entregado a la Asociación de municipios, y el municipio de Chiriguana habilitados como gestores catastrales se ha disminuido las ventas de una manera significativa.</t>
  </si>
  <si>
    <t>Durante este periodo se realizaron ventas por valor de $ 12.952.957, por debajo de la meta del periodo y final, debido a la entrega del municipio de Valledupar, el municipio de Rio de Oro entregado a la Asociación de municipios, y el municipio de Chiriguana habilitados como gestores catastrales se ha disminuido las ventas de una manera significativa.</t>
  </si>
  <si>
    <t>Lograron el 32% en ventas respecto a la meta en los dos trimestres</t>
  </si>
  <si>
    <t>Durante este periodo se realizaron ventas por valor de $ 18.221.725 no cumplimiento de la meta en ventas</t>
  </si>
  <si>
    <t xml:space="preserve">En ingresos por venta de bienes y servicios la DT no alcanzò la meta </t>
  </si>
  <si>
    <t>Se validan las evidencias "RELACION DE INGRESOS DE CONTADO-VENTAS" de los meses de enero a junio de 2022 suman un total de $32.094.794, que corresponde a un cumplimiento del 32.03% sobre la meta ($100.182.112)</t>
  </si>
  <si>
    <t>En las evidencias revisadas "RELACION DE INGRESOS DE CONTADO-VENTAS" de los meses de julio, agosto y septiembre de 2022 suman un total de $18.221.725, evidenciando incumplimiento de la mesta establecida ($135.000.000).</t>
  </si>
  <si>
    <t>De acuerdo con los soportes suministrados Informe de Ingresos la Dirección Territorial ha obtenido ingresos por $ 12.952.957 durante el cuarto trimestre lo que representa un 14,39% del avance de la meta establecida, siendo afectadas por la entrada en funcionamiento como gestores catastrales de Valledupar, Río de Oro y Chiriguaná.</t>
  </si>
  <si>
    <t>Durante este periodo (primer y segundo trimestre 2022), se respondieron 64 solicitudes de regularización de la ley 1561 y 1564 de 2012, de las cuales todas fueron respondidas.</t>
  </si>
  <si>
    <t>Durante este periodo se presentaron 43 solicitudes de regularización de la ley 1561 y 1564 de 2012, de las cuales todas fueron respondidas.</t>
  </si>
  <si>
    <t>Durante este periodo se presentaron 45 solicitudes de regularización de la ley 1561 y 1564 de 2012, de las cuales todas fueron respondidas.</t>
  </si>
  <si>
    <t>Cumplieron con la atención de la gestion en la atención a las solicitudes en materia de regularización</t>
  </si>
  <si>
    <t xml:space="preserve">La DT atendió 43 solicitudes de regularización </t>
  </si>
  <si>
    <t>La DT atendió las solicitudes recibidas en materia de regularizacion. en total 45 atendidas</t>
  </si>
  <si>
    <t>Se validan como evidencias de cumplimiento "constestación de oficios", "RESPUESTA OFICIO IGAC"</t>
  </si>
  <si>
    <t>Se valida como evidencia de cumplimiento de 43 solicitudes atendidas en materia de regularización , mediante "INFORME REGULARIZACION TERCER TRIMESTRE JULIO, AGOSTO Y SEPTIEMBRE 2022 TERRITORIAL CESAR" atendidas en su totalidad.</t>
  </si>
  <si>
    <t>De acuerdo con las evidencias suministradas se observa que para el cuarto trimestre del año 2022 la Dirección Territorial Cesar ha respondido la totalidad de las 45 solicitudes allegadas de regularización de la ley 1561 y 1564 de 2012.</t>
  </si>
  <si>
    <t>Durante este periodo (primer y segundo trimestre 2022), se respondieron 218 solicitudes de las 234 recibidas, para un avance del 93%, esto debido a las múltiples solicitudes de los juzgados, tribunales y de la unidad de restitución de tierras, las visitas conjuntas, los distintos posicionamientos de coordenadas y el cumplimiento de sentencia.</t>
  </si>
  <si>
    <t>Durante este periodo se respondieron 96 solicitudes de las 152 recibidas, esto debido a las múltiples solicitudes de los juzgados, tribunales y de la unidad de restitución de tierras, las visitas conjuntas, los distintos posicionamientos de coordenadas y el cumplimiento de sentencia.</t>
  </si>
  <si>
    <t>Durante este periodo se respondieron todas las solicitudes recibidas del proceso de restitución de tierras, para un avance final del 100% de las ordenes de los juzgados, tribunales y de la unidad de restitución de tierras, las visitas conjuntas, los distintos posicionamientos de coordenadas y el cumplimiento de sentencia.</t>
  </si>
  <si>
    <t>Debido a que la meta es atender el 100% de las solicitudes no se logra la meta</t>
  </si>
  <si>
    <t>Atendieron 96 solicitudes de 152 bajo el cumplimiento de atención</t>
  </si>
  <si>
    <t>Atendieron las solicitudes recibidas en cumplimiento de la política de Restitución de Tierras</t>
  </si>
  <si>
    <t>Se valida evidencia en documento excel "Restitucion tierras Seguimiento solicitudes_actividad_2_JUNIO", encontrándose que de 90 recibidas se atendieron el 100%.</t>
  </si>
  <si>
    <t>Revisado el documento denominado "INFORME RESTITUCION PLAN DE ACCION 2022 TRIMESTRE 3" en materia de regularización , se observan 152 solicitudes de trámites administrativos, judiciales y sentencias, las cuales fueron respondidas 68, incumpliendo la actividad que establece atender el 100%.</t>
  </si>
  <si>
    <t>Durante este periodo (primer y segundo trimestre 2022), se respondieron 359 solicitudes de PQRSD de las 363 asignadas, para un avance del 99%, quedando pendientes 4 solicitudes por responder.</t>
  </si>
  <si>
    <t>Durante este periodo se obtuvo un 95% en el indicador de oportunidad y un 100% en el indicador de productividad</t>
  </si>
  <si>
    <t>Durante este periodo se obtuvo un 97% en el indicador de oportunidad y un 100% en el indicador de productividad</t>
  </si>
  <si>
    <t>Han tenido un buen balance de productividad y oportunidad en la atenciòn de solicitudes de PQRSD pero no se cumplio con el 100%  90% de oportunidad y 98% de productividad de acuerdo a reporte de la oficina de atencion al ciudadano</t>
  </si>
  <si>
    <t>Se espera que para la proximo reporte sea de 100 y 100 por ciento en oportunidad y productividad</t>
  </si>
  <si>
    <t xml:space="preserve">De acuerdo a reporte del SIGAC la territorial no presenta saldos por tramitar. Muy buena la atención en los terminos de ley a las solicitudes recibidas </t>
  </si>
  <si>
    <t>Se valida como evidencia el documento en Excel "Seguimiento PQRSDF - Junio 2022" en el cual se observaron 219 PQRSDF recibidas y atendidas el 100%, con un indicador de oportunidad del 90% y el indicador de productividad del 98%.</t>
  </si>
  <si>
    <t>Se valida como evidencia el documento en Excel "Seguimiento PQRSDF - Septiembre 2022" en el cual se observaron 55 PQRSDF recibidas y atendidas el 100% atendidas a tiempo 54, con un indicador de oportunidad del 98% y el indicador de productividad del 100%.</t>
  </si>
  <si>
    <t xml:space="preserve">De acuerdo con Informe de seguimiento presentado por la Oficina de Relación con el ciudadano con corte a 31 de diciembre de 2022, la Dirección Territorial Cesar ha recibido 478, solicitudes de las cuales ha atendido 491 con un porcentaje de oportunidad de 95%. </t>
  </si>
  <si>
    <t xml:space="preserve">Durante este periodo (primer y segundo trimestre de 2022), se realizaron las respectivas reuniones y se firmaron las actas de los comités Coppast, convivencia y se envió el reporte de ausentismo, y se cargaron al DRIVE dispuesto para ello. </t>
  </si>
  <si>
    <t xml:space="preserve">Durante este periodo se realizaron las respectivas reuniones y se firmaron las actas de los comités Coppast, convivencia y se envió el reporte de ausentismo, y se cargaron al DRIVE dispuesto para ello. </t>
  </si>
  <si>
    <t>realizaron reuniones de copasst y de convivencia</t>
  </si>
  <si>
    <t>Reportan comites de COPPAST y reporte de ausentismo</t>
  </si>
  <si>
    <t>La DT realizó las respectivas reuniones y actividades de comités de coppast</t>
  </si>
  <si>
    <t>Se validan como evidencias de cumplimiento las "Actas de comités COPASST" Y "ACTAS DE COMITÉ DE CONVIVENCIA LABORA" Y CARGUE EN EL dRIVE.</t>
  </si>
  <si>
    <t>Se validan cumplimiento parcial con las evidencias: "Actas de comités COPASST" de los meses julio, agosto y septiembre de 2022.No se observaron reportes de COMITÉ DE CONVIVENCIA LABORAL, aportaron "Reportes de ausentismo" que no corresponden con la actividad.</t>
  </si>
  <si>
    <t xml:space="preserve">Se observan actas de reunión de comité COPASST, convivencia y se envió el reporte de ausentismo, dando cumplimiento a la meta programada para el cuarto trimestre del año 2022. </t>
  </si>
  <si>
    <t>Durante este periodo (primer y segundo trimestre 2022), se realizaron las actividades de participación ciudadana informando a los usuarios, sobre el plan de manejo ambiental, el objetivo de la entidad lo que hacemos, nuestra misión y visión, los canales de comunicación y la trazabilidad en materia de catastro y demás temas misionales de la entidad, se conformaron las brigadas de emergencias.</t>
  </si>
  <si>
    <t>Durante este periodo se realizaron las actividades de participación ciudadana informando a los usuarios, sobre el plan de manejo ambiental, el objetivo de la entidad lo que hacemos, nuestro propósito central, nuestro objetivo retador, los canales de comunicación y la trazabilidad en materia de catastro y demás temas misionales de la entidad.</t>
  </si>
  <si>
    <t xml:space="preserve">Durante este periodo se realizaron las siguientes actividades: la semana de la seguridad y salud en el trabajo donde la Dirección Territorial Cesar ocupo el primer puesto, el simulacro de evacuación, la valoración de las sillas en los puestos de trabajo, la participación ciudadana informando a los usuarios, sobre el plan de manejo ambiental y la seguridad y salud en el trabajo, además se conformaron las brigadas de emergencias. </t>
  </si>
  <si>
    <t>aunque realizaron actividades falta el informe o reporte de rendicion de cuentas en el SG  SST como documento de verificación.</t>
  </si>
  <si>
    <t>Registran actividades de participación ciuidadana</t>
  </si>
  <si>
    <t>Realizaron  en los tiempos establecidos las actividades de rendición de cuentas en el SG-SST</t>
  </si>
  <si>
    <t>Se validan como evidencias de cumplimiento: "INFORME SEÑALIZACION AMBIENTAL", listados de asistencia de "Rendición de cuentas de ambiental y socialización Plan de manejo ambiental" del 28 de junio 2022.</t>
  </si>
  <si>
    <t>Se validan como evidencias de cumplimiento: "registro de asistencia: Rendición de cuentas ambiental, plan de manejo y objetivos de la entidad29-09-2022" y 7 registros fotográficos.</t>
  </si>
  <si>
    <t xml:space="preserve">Se observa que la Dirección Territorial Cesar participó en la semana de la Seguridad y Salud en el Trabajo, realizó simulacro de evacuación, valoración de las sillas en los puestos de trabajo, información a los usuarios sobre el plan de manejo ambiental y la seguridad y salud en el trabajo, conformación de las brigadas de emergencias. </t>
  </si>
  <si>
    <t>Córdoba</t>
  </si>
  <si>
    <t>La D.T Córdoba presenta un avance de 3.461 trámites de oficina correspondientes al acumulado del primer y segundo trimestre de 2022. (Primer trimestre 1.624, segundo Trimestre 1.837). Se evidencia cumplimiento de la meta semestral con el archivo anexo: INFORME CONSERVACON 2022 TRIM 1-2.XLSX</t>
  </si>
  <si>
    <t>La D.T Córdoba tramitó un total de 2.347‬ trámites de oficina correspondientes tercer trimestre de 2022.  Se evidencia cumplimiento de la meta con el archivo anexo: 3 Trim Ejecucion Tramites Conservacion.pdf (Informaíón extraida del aplicativo de reportes del SNC con corte 29-09-2022)</t>
  </si>
  <si>
    <t xml:space="preserve">La D.T Córdoba tramitó un total de 3.783 trámites de oficina correspondientes al cuarto trimestre de 2022 más 138 trámites generados y visualizado en estadísticas posteriormente al reporte trimestral presentado para el diligenciamiento del PlanIgac, diferencia que se hace necesaria incorporar en este trimestre y conciliar con el informe estadístico generado del módulo de reportes del SNC.  Se evidencia cumplimiento de la meta con el archivo anexo: Informe de acciones Conservación trimestre 4 2022.pdf  y Cuadro estadístico Metas 2022.pdf (Informaíón extraida del aplicativo de reportes del SNC con corte a 30-12-2022). Evidenciandose la meta superada en 2.784 trámites. </t>
  </si>
  <si>
    <t>Con Informe Conservación 2022 1° y 2° Trimestre se observa el cumplimiento de la meta 3461 semestral. Evidenciándose de esta forma el cumplimiento de la actividad</t>
  </si>
  <si>
    <t>Con la Informacíón extraída del aplicativo de reportes del SNC con corte 29-09-2022 se evidencia  el cumplimiento de la meta programada</t>
  </si>
  <si>
    <t>Con reporte “Informe de actividades de Conservación Catastral Territorial Córdoba 2022 Cuartotrimestre.pdf “y Cuadro estadístico CRONOGRAMA OFICINA Córdoba TERRENO Ejecución de metas 2022l (Información extraída del aplicativo de reportes del SNC con corte a 30-12-2022).se puede observar que la meta para el periodoy la anual consolidada fue lograda.</t>
  </si>
  <si>
    <t>1. Se evidencia informe de conservación 1° y 2° Trimestre con avance de 3.461 tramites de oficina, que para el Primer trimestre 1.624, segundo Trimestre 1.837, dando cumplimiento a la meta propuesta correspondiente a la meta propuesta primero y segundo trimestre.</t>
  </si>
  <si>
    <t>De acuerdo con el Informe detallado de la Dirección de gestión Catastral y el suministrado por la Dirección Territorial Cordoba se observa que durante el tercer trimestre de la vigencia 2022 tiene como meta realizar 1.890 solicitudes de oficina de las cuales realizó 2.645 con un porcentaje de avance del 139.94% de la meta programada.</t>
  </si>
  <si>
    <t xml:space="preserve">De acuerdo con el Informe de seguimiento al proceso de conservación catastral presentado por la Dirección de Gestión Catastral bajo Radicado N°: 2618DTR-2023-0000086-IE-001 Caso No.576880 la Dirección Territorial Córdoba ha atendido 10.058 trámites de oficina con un porcentaje de avance del 145% respecto a la meta. Concepto Favorable     _x000D_
</t>
  </si>
  <si>
    <t>La D.T Córdoba presenta un avance de 1.751 trámites de terreno correspondientes al acumulado del primer y segundo trimestre de 2022. (Primer trimestre 658, segundo Trimestre 1.093). Significando un avance del 56% de la metra semestral. Se evidencia el avance con el archivo: INFORME CONSERVACON 2022 TRIM 1-2.XLSX. En relación a los trámites con vigencias anteriores se cuenta con la acción correctivo número: ACM-DTCOR-004 que se encuentra en progreso.</t>
  </si>
  <si>
    <t xml:space="preserve">La D.T Córdoba tramitó un total de 1.356‬ mutaciones de terreno correspondientes tercer trimestre de 2022.  Se evidencia cumplimiento de un 75% de la meta programada. Se anexa soporte: 3 Trim Ejecucion Tramites Conservacion.pdf (Informaíón extraida del aplicativo de reportes del SNC con corte 29-09-2022). </t>
  </si>
  <si>
    <t>La D.T Córdoba tramitó un total de 1.058‬ mutaciones de terreno correspondientes cuarto trimestre de 2022 más 24 trámites generados y visualizado en estadísticas posteriormente al reporte trimestral presentado para el diligenciamiento del PlanIgac en los primeros trimestres, diferencia que se hace necesaria incorporar en este trimestre y conciliar con el informe estadístico. Se evidencia cumplimiento de un 58.64% de la meta programada en el trimestre. Se anexa soporte: Informe de acciones Conservación trimestre 4 2022.pdf y Cuadro estadítico Metas 2022.pdf (Informaíón extraida del aplicativo de reportes del SNC con corte 30-12-2022). Se cumplió parcialmete la meta anual, faltando 2.571 trámites por realizar por diferentes motivos entre otros fallas en el aplicativo SNC, falta de recursos.</t>
  </si>
  <si>
    <t>En relación a los trámites con vigencias anteriores se observa un avance significativo con la  implementacion la acción correctivo número: ACM-DTCOR-004  En relación a los trámites con vigencias anteriores resultados obtenidos conforme al progreso de la accion</t>
  </si>
  <si>
    <t>Con la Información extraída del aplicativo de reportes del SNC con corte 29-09-2022 se evidencia el 75% de cumplimiento, faltando el 25% de  la meta programada.</t>
  </si>
  <si>
    <t>Con reporte “Informe de actividades de Conservación Catastral Territorial Córdoba 2022 Cuarto trimestre .pdf “y Cuadro estadístico CRONOGRAMA OFICINA Córdoba TERRENO Ejecución de metas 2022l (Información extraída del aplicativo de reportes del SNC con corte a 30-12-2022). ).Se puede observar que la meta para el periodo y la mata anual consolidada no se logró.</t>
  </si>
  <si>
    <t>Se evidencia un avance de 1.751 trámites de terreno correspondientes al acumulado del primer y segundo trimestre de 2022. (Primer trimestre 658, segundo Trimestre 1.093). Se observa el avance con el archivo: INFORME CONSERVACON 2022 TRIM 1-2.XLSX.</t>
  </si>
  <si>
    <t>De acuerdo con el Informe detallado de la Dirección de gestión Catastral y el suministrado por la Dirección Territorial Cordoba se observa que durante el tercer trimestre de la vigencia 2022 tiene como meta realizar 1.803 solicitudes de terreno de las cuales realizó 1.441 con un porcentaje de avance del 79.902% de la meta programada.</t>
  </si>
  <si>
    <t>De acuerdo con el Informe de seguimiento al proceso de conservación catastral presentado por la Dirección de Gestión Catastral bajo Radicado N°: 2618DTR-2023-0000086-IE-001 Caso No.576880 la Dirección Territorial Córdoba ha atendido 4.338 trámites de terreno con un porcentaje de avance del 64% respecto a la meta. Concepto No Favorable</t>
  </si>
  <si>
    <t xml:space="preserve">En el Primer Semestre de 2022 se recibieron 22 solicitudes: Se elaboraron y entregaron 15 avalúos dentro de los tiempos establecido. 4 solicitudes estan en estado asignado al perito avaluador, 3 en estado Desistido debido a que no se permitío el ingreso a la zona. Realizandoce un 50% adicional a la meta fijada para el semestre. Se evidencia cumplimiento en el archivo: BD Estructura Seguimiento y Control GIT Avalúos.xlsx anexado.  La DT envía oportunamente dichos avalúos para control de calidad al GIT de Avalúos. De igual forma se anexa registro de asistencia a las reuniones de control y seguimiento </t>
  </si>
  <si>
    <t xml:space="preserve">En el tercer trimestre de 2022 se recibieron 11 solicitudes: Se elaboraron y entregaron 10 avalúos dentro de los tiempos establecido (4 del trimestre anterior y 6 del presente). 5 de las solicitudes recibidas en el trimestre estan en estado asignado al perito avaluador.  Realizandoce un 150% adicional a la meta fijada para el trimestre. Se evidencia cumplimiento en el archivo anexado: 3 TRIM_BD Estructura Seguimiento y Control GIT Avalúos.xlsx.  La DT envía oportunamente dichos avalúos para control de calidad al GIT de Avalúos. Se anexa: Registro de asistencia a las reuniones de control y seguimiento. </t>
  </si>
  <si>
    <t>En el cuarto trimestre de 2022 en la D.T. Córdoba se recibió una solicitud: Se elaboraron y entregaron 10 avalúos dentro de los tiempos establecido (9 del trimestre anterior y 1 del presente). Ejecutandose el 100% de la meta fijada para el trimestre. Se evidencia cumplimiento en el archivo anexo: "4 TRIM BD Estructura Seguimiento y Control GIT Avalúos_2022.xlsx".  La DT envía oportunamente dichos avalúos para control de calidad al GIT de Avalúos. Se anexa: Registro de asistencia a las reuniones de control y seguimiento. Se evidencia la realización de 17 avalúos adicionales de la meta programada.</t>
  </si>
  <si>
    <t xml:space="preserve">Con informe Excel “estructura de seguimiento y control GIT Avalúos” Registros de asistencia a reuniones de seguimiento, se observa cumplimiento de la actividad  </t>
  </si>
  <si>
    <t>Se evidencia que para el 3 trimestre se cumplió un 150%la meta programada; 6 del trimestre y  4 del trimestre anterior. Realizándose conforme al informe Excel “estructura de seguimiento y control GIT Avalúos y registros de actas de reuniones “SEGUIMIENTO A SOLICITUDES DE AVALUOS COMERCIALES”</t>
  </si>
  <si>
    <t>Con archivo Excel 4 TRIM BD Estructura Seguimiento y Control GIT Avalúos_2022 y registros de asistencia a reuniones de control y seguimiento. Se evidencia el cumplimiento de la actividad en el trimestre y logrando la meta consolidada anual.</t>
  </si>
  <si>
    <t>Se evidencia que para el 1 semestre se recibieron 22 solicitudes conforme al informe Excel “estructura de seguimiento y control GIT Avalúos, así mismo se observa 11 reuniones de seguimiento a solicitudes de avalúos comerciales en los meses enero, febrero, marzo, abril, mayo y junio., conforme a lo anterior se observa cumplimiento a la meta establecida.</t>
  </si>
  <si>
    <t>De acuerdo con las evidencias suministradas y la herramienta de monitoreo se observa que la Dirección Territorial Córdoba realizo 10 avalúos comerciales de 4 de la meta programada.</t>
  </si>
  <si>
    <t>Una vez revisadas las evidencias se observa archivo PDF matriz reporte de avalúos comerciales con un total de 10 avalúos, gestionados entre octubre y diciembre 2022. Concepto favorable.</t>
  </si>
  <si>
    <t>La D.T Córdoba  presenta un acumulado en ventas correspondientes al primer y segundo trimestre de 2022 por un valor de:$118.317.532 (Incluye ventas de la Isla de San Andres). Se evidencia la falta de $52.577.316 para dar cumplimiento a la meta semestral.‬ Anexamos consolidados de ventas del primer Semestre: CORD Ventas enero-junio 2022.pdf.</t>
  </si>
  <si>
    <t xml:space="preserve">En el tercer trimestre de 2022 La D.T Córdoba  realizó ventas por un valor de:$70.356.473 (Incluye ventas de la Isla de San Andres).  Evidenciandose el cumplimiento en un 82.33% de la meta programada. Se anexa archivo Consolidados de ventas del tercer trimestre: VENTAS CONSOLIDADO III TRIMESTRE 2022.pdf. </t>
  </si>
  <si>
    <t>En el cuarto trimestre de 2022 La D.T Córdoba  realizó ventas por un valor de:$57.785.471 (Incluye ventas de la Isla de San Andres) mas 50.000.000 correspondientea a la RESOLUCIÓN ADJUDICACIÓN 004 PROCESO 080-DIFRA-2022, Alcanzandose un cumplimiento del 126% de la meta programada en el trimestre. Se anexa archivo Consolidados de ventas del cuarto  trimestre: VENTAS CONSOLIDADO IV TRIMESTRE 2022.pdf y documento "RESOLUCIÓN ADJUDICACIÓN 004 PROCESO 080-DIFRA-2022.pdf". Se cumplió la meta anual en un 86,73%. El valor del resolución fue registrada en la sede central pero se convino con dirección su registro en la D.T.</t>
  </si>
  <si>
    <t>Teniendo en cuenta los reportes e Informe de ventas detallada de enero a junio anuladas, Informe de ventas detallada de enero a junio Córdoba y san Andrés, Ventas 2022 Cordoba. Se evidencia la falta de $52.577.316 ingreso  por lo que se Incumple lla meta programada</t>
  </si>
  <si>
    <t>Con los reportes de Ingresos por venta de bienes y servicios de los mes de julio, agosto y septiembre  de 2022, cumplimiento en un donde se observa el cumplimiento del 82.33% de la meta programada.</t>
  </si>
  <si>
    <t xml:space="preserve">Con archivo “VENTAS CONSOLIDADO IV TRIMESTRE 2022.pdf en el que se incluye ingresos por venta de bienes y servicios por mes. y documento "RESOLUCIÓN ADJUDICACIÓN 004 Por la cual se define el Proceso de Contratación Directa –No.080-00-A-COFAC-DIFRA-2022.pdf". se evidencia cumplimiento de la actividad programada para el periodo._x000D_
_x000D_
</t>
  </si>
  <si>
    <t xml:space="preserve">Se observa como soporte consolidados de ventas del primer Semestre: CORD Ventas enero-junio 2022.pdf. la D.T Córdoba presenta un acumulado en ventas correspondientes al primer y segundo trimestre de 2022 por un valor de: $118.317.532, sin embargo, se evidencia incumplimiento de la meta por el valor de $52.577.316 para dar cumplimiento a la meta semestral. </t>
  </si>
  <si>
    <t>Se evidencian reportes de relación de ingresos de contado ventas correspondientes a III por un valor de (70.356.473 pesos m/cte, respectivamente) donde se observa el cumplimiento del 82.33% de la meta programada..</t>
  </si>
  <si>
    <t>Una vez revisadas las evidencias se observa informe de ingresos por venta de bienes y servicios por un valor de $ 57.785.471,00, adicionando la Resolución adjudicación 004 Por la cual se define el Proceso de Contratación Directa –No.080-00-A-COFAC-DIFRA-2022 por un valor de $50.000.000 para un total de $ 107.785.471. Concepto favorable.</t>
  </si>
  <si>
    <t>La D.T Córdoba Tramitó 123 solicitudes, correspondientes al acumulado del primer y segundo trimestre de 2022. (Total Recibidas 123, Trámitadas Primer trimestre 81, Trámitadas segundo Trimestre 42. Se evidencia cumplimiento de la meta en un 100% del semestre. Se anexa informes estadísticos.</t>
  </si>
  <si>
    <t>La D.T Córdoba recibió y tramitó 153 solicitudes, correspondientes al tercer trimestre de 2022.   Se evidencia cumplimiento de la meta en un 100% . Se anexa tres reportes mensuales en archivos excel genarados del aplivo SIGAC y archivo consolidado del trimestre en PDF: 3 Trim CORD-CONSOLIDADO PETICIONES 1561 y 1564.</t>
  </si>
  <si>
    <t>La D.T Córdoba recibió y tramitó 50 solicitudes, correspondientes al cuarto trimestre de 2022.   Se evidencia cumplimiento de la meta en un 100% . Se anexa tres reportes mensuales en archivos excel genarados del aplivo SIGAC y archivo consolidado del trimestre en PDF: CONSOLIDADO PETICIONES 1561 y 1564 - IV TRIM.pdf. En relación a la meta anual se evidencia el cumplimiento al 100%.</t>
  </si>
  <si>
    <t xml:space="preserve">Teniendo en cuenta los informes consolidados del 1° y 2° trimestre de peticiones en cumplimiento de1561 – 1564, reporte de peticiones 1561 y 1564 para1° y 2° trimestre, se puede determinar el cumplimiento de la actividad </t>
  </si>
  <si>
    <t>Con tres reportes mensuales en archivos Excel generados del aplicativo SIGAC “3 Trim CORD-Reporte Ley 156 julio, agosto y septiembre 2022 igual que archivo consolidado del trimestre en PDF. Se puede observar el cumplimiento de la actividad.</t>
  </si>
  <si>
    <t>Se comprueba la realización de la actividad programada con: reportes mensuales en archivos excel generados en el aplicativo SIGAC y archivo consolidado del trimestre en PDF “CONSOLIDADO LEY 1561 Y 1564 TERRITORIAL CORDOBA  CUARTO TRIMESTRE AÑO 2022”</t>
  </si>
  <si>
    <t>Se observa como soporte informes consolidados del 1° y 2° trimestre de peticiones en cumplimiento peticiones 1561 – 1564, reporte de peticiones 1561 y 1564 para 1° y 2° trimestre, conforme a lo anterior se evidencia la atención y el cumplimiento de la actividad.</t>
  </si>
  <si>
    <t>De acuerdo con las evidencias suministradas por la Dirección Territorial Córdoba “trámites ley 1561 y Ley 1564 de 2012” se listan las solicitudes relacionadas con regularización para el tercer trimestre 153, atendiendo el 100% de solicitudes.</t>
  </si>
  <si>
    <t xml:space="preserve">Una vez revisadas las evidencias se observa informe reporte de solicitudes atendidas en materia de regularización de la propiedad (Ley 1561 y Ley 1564 de 2012) con un total de 50 recibidas y 50 finalizadas entre octubre y diciembre 2022. Concepto favorable._x000D_
</t>
  </si>
  <si>
    <t>En el Primer Semestre de 2022 se recibieron 15 solicitudes de trámites Administrativos y 19 solicitudes Judiciales, todas atendidas dentro del periodo reportado. 16 solicitudes en Postfallo, sin atender por falta de anotación en los Folios de Matrículas Inmobiliarias por parte de la Oficina de Registros de Instrumentos Públicos (los cuales fueron reportados al juzgado reportando su estado). Se evidencia cumplimiento con el archivo anexos:  HERRAMIENTA DE MONITOREO CORDOBA 2022.xlsx</t>
  </si>
  <si>
    <t>En el tercer trimestre de 2022 se recibió 1 solicitud de Trámites Administrativos y 3 solicitudes Judiciales, todas atendidas dentro del periodo reportado. 6 solicitudes en Postfallo, estas fueron trasladadas a la URT por competencias dado que fueron habilitados como Gestores Catastrales. Se evidencia cumplimiento con el archivo anexos:  3 TRIM_HERRAMIENTA DE MONITOREO CORDOBA 2022.xlsx</t>
  </si>
  <si>
    <t>En el cuarto trimestre de 2022 se recibieron 8 solicitudes de Trámites Administrativos, no se recibieron solicitudes de trámites Judiciales, ni posfallos. Las solicitudes recibidas se respondieron dentro de los tiempos establecidos para el caso. Se evidencia cumplimiento con el archivo anexos:  "4 TRIM HERRAMIENTA DE MONITOREO CORDOBA 2022.xlsx". En relación a la meta anual se evidencia el cumplimiento al 100%.</t>
  </si>
  <si>
    <t>Se evidencia cumplimiento de la actividad con el archivo anexos:  HERRAMIENTA DE MONITOREO CORDOBA 2022.xlsx</t>
  </si>
  <si>
    <t>En el tercer trimestre se atendieron 6 solicitudes en Postfallo, evidenciándose el cumplimiento de la actividad con el archivo anexos:  3 TRIM_HERRAMIENTA DE MONITOREO CORDOBA 2022.xlsx</t>
  </si>
  <si>
    <t xml:space="preserve">Se evidencia cumplimiento de la actividad  con el archivo excel:  "4 TRIM HERRAMIENTA DE MONITOREO CORDOBA 2022.xlsx". </t>
  </si>
  <si>
    <t xml:space="preserve">Como observa como soporte herramienta de monitoreo Córdoba 2022, donde se atendió las solicitudes recibidas para el cumplimiento de la Política de Restitución de Tierras y Ley de Víctimas, en los términos de ley, conforme a lo anterior se evidencia el cumplimiento.   </t>
  </si>
  <si>
    <t>De acuerdo con el Informe detallado de la Dirección de gestión Catastral y el suministrado por la Dirección Territorial Córdoba se observa que durante el tercer trimestre de la vigencia 2022 se han recibido 10 solicitudes e igualmente se han atendido.</t>
  </si>
  <si>
    <t>Una vez revisadas las evidencias se observa archivo Excel matriz reporte con 8 solicitudes recibidas para el cumplimiento de la Política de Restitución de Tierras y Ley de Víctimas, en los términos de ley. Concepto favorable.</t>
  </si>
  <si>
    <t>La D.T Córdoba presenta un avance de 513 PQRs Trámitadas, correspondientes al acumulado del primer y segundo trimestre de 2022. (Total Recibidas 514, Trámitadas Primer trimestre 254, Trámitadas segundo Trimestre 259 - pendiente 1 por tramitar pero dentro de los términos legales. Avance porcentual 50% de las PQRs cumpliendo los términos legales en tiempo). Se evidencia cumplimiento con los informes estadísticos anexados.</t>
  </si>
  <si>
    <t>La D.T Córdoba tramitó 163 PQRs, correspondientes al tercer trimestre de 2022.distribuidas así: Total Recibidas en el trimestre 162 [Julio: 81, Agosto: 39, Septiembre: 42], tramitada del mes anterior 1. Pendientes por trámitar Cero (0). La PQRS tramitadas en los terminos legales fueron 113 alcanzando un porcentaje del 0.17%. Los informes anexados, evidencian la finalización del 100% de la PQRS recibidas. Se anexan los informes:3 Trim CORD-CONSOLIDADO PETICIONES 2022.pdf, 3 Trim CORD-Peticiones 2022.xls</t>
  </si>
  <si>
    <t xml:space="preserve">La D.T Córdoba tramitó 120 PQRs, correspondientes al cuarto trimestre de 2022.distribuidas así: Total Recibidas en el trimestre 120 (Octubre: 49, Noviembre: 46, Diciembre: 25). Pendientes por trámitar Cero (0). La PQRS tramitadas en el tiempo legal establecido, fueron 100 alcanzando un porcentaje del 83,33%, y fuera del tiempo legal se trámitaron 20 solicitudes. Los informes anexados, evidencian la finalización del 100% de la PQRS recibidas en el año. Se anexan los informes:CONSOLIDADO PETICIONES IV TRIMESTRE 2022.pdf, Pantallazo SIGAC_CORDOBA_IV_TRIM.pdf. </t>
  </si>
  <si>
    <t>Con reportes consolidados Peticiones de enero a junio, consolidado Peticiones 1° trimestre, consolidado Peticiones 2° trimestre  PQRS 2° trimestre, Reporte PQRS  Al igual que el informe obtenido del proceso servicio al Ciudadano que reporta un indicador de productividad del 100</t>
  </si>
  <si>
    <t>Con archivos PDF: “CONSOLIDADO PETICIONES TERRITORIAL CORDOBATERCER TRIMESTRE AÑO 2022” y  “SOLICITUDES MARCO LEY 1561 Y 1564” más los archivos excel de REGISTRO PÚBLICO DE PQR -  3 Trim CORD-Ley 1561 -2022, y REPORTE CORRESPONDENCIA Externa recibida 3 Trim CORD-Reporte Ley 1561_Agosto 2022. Se evidencia la gestión de la actividad Sin embargo no se  cumple la meta programada.</t>
  </si>
  <si>
    <t>Al quedar fuera del tiempo legal en su atención 20 solicitudes, no se cumple el 100%</t>
  </si>
  <si>
    <t>Conforme con el reporte enviado por la Oficina Relación Ciudadano con corte al 30 julio, la Dirección Territorial Córdoba tiene un indicador de productividad del 100% con atención de PQRSD en los términos de Ley.</t>
  </si>
  <si>
    <t>De acuerdo con las evidencias suministradas por la Dirección Territorial Cordoba y de la Oficina de Relación con el Ciudadano con el documento “Consolidado Nacional PQRSDF” se observa que durante el primer semestre se recibieron 453 solicitudes de las cuales 367 se atendieron en los tiempos para un indicador de oportunidad del 79%.</t>
  </si>
  <si>
    <t>De acuerdo con Informe de seguimiento presentado por la Oficina de Relación con el ciudadano con corte a 31 de diciembre de 2022, la Dirección Territorial Córdoba ha recibido 791, solicitudes de las cuales ha atendido 802 con un porcentaje de oportunidad de 56% Concepto no favorable</t>
  </si>
  <si>
    <t>En el Primer Semestre de 2022 se realizaron las 6 reuniones del Coppasst (1 mensual) y 2 del CCL (1 trimestral), se evidencia cumplimiento con los archivo anexados: Actas de Comite de Enero a Junio y Actas de CCL de abril y junio. Dando cumplimiento a la actividad.</t>
  </si>
  <si>
    <t>En el tercer trimestre de 2022 se realizaron las 3 reuniones del Coppasst (1 mensual), se anexan actas del comité. Con respecto al CCL, la D.T. no tiene vigente dicho comité y se acogió al cambio de la conformación de este, con el conformado a nivel nacional conforme a la resolución No.884 del 16-08-2022.</t>
  </si>
  <si>
    <t>En el cuarto trimestre de 2022 en la D.T. Córdoba  se realizaron las 3 reuniones del Coppasst (1 mensual), se anexan actas del comité. Con respecto al CCL, la D.T. no tiene vigente dicho comité y se acogió al cambio de la conformación de este, con el conformado a nivel nacional de conformidad a la resolución No.884 del 16-08-2022. Se anexan actas de comité Copasst. En relación a la meta anual se evidencia el cumplimiento al 100%.</t>
  </si>
  <si>
    <t xml:space="preserve">Actas Comité Copasst, Acta comité CCL de los meses de abril, mayo y junio. Confirman el cumplimiento de la actividad </t>
  </si>
  <si>
    <t>Con tres de actas del comité Coppasst (julio, agosto y septiembre). Y con la resolución No.884 del 16-08-2022 evidencian los nuevos lineamientos para la conformación del comité de convivencia. cumpliendo de esta forma la meta propuesta</t>
  </si>
  <si>
    <t>Se evidencia el cumplimiento de la actividad con actas de comité Copasst con fechas: 2022-11-8, 2022-11-30, 2022-12-21</t>
  </si>
  <si>
    <t xml:space="preserve">Como soporte de esta actividad se evidencia, actas de comité Copasst , Acta comité CCL realizadas en los meses abril, mayo y junio, dando cumplimiento a la meta propuesta. </t>
  </si>
  <si>
    <t>Se evidencia actas de copasst de los meses de julio, agosto y septiembre y realizadas el 29/07/2022, 31/08/2022.</t>
  </si>
  <si>
    <t>Una vez revisadas las evidencias se observa archivo PDF actas de los comités (Copasst y Comité de Convivencia Laboral) de fecha 8/11/2022, 30/11/2022 y 30/11/2022. Concepto favorable.</t>
  </si>
  <si>
    <t>En el Primer Semestre de 2022 se realizaron los reporte trimestrales de rendición de cuenta en el SG-SST, se evidencia cumplimiento de la actividad con los archivo anexados:  Rendicion de cuentas en sgsst I TRIMESTRE, Rendicion de cuentas en sgsst II TRIMESTRE.pdf</t>
  </si>
  <si>
    <t>En el tercer trimestre de 2022 se realizaron los reporte trimestrales de rendición de cuenta en el SG-SST, se evidencia cumplimiento de la actividad con los archivo anexados:  Rendicion de cuentas en sgsst III TRIMESTRE.pdf</t>
  </si>
  <si>
    <t>En el cuarto trimestre de 2022, en la D.T. Córdoba se realizaron los reporte trimestrales de rendición de cuenta en el SG-SST, se evidencia cumplimiento de la actividad con el archivo anexo:  Rendicion de cuentas en sgsst IV TRIMESTRE.pdf. En relación a la meta anual se evidencia el cumplimiento al 100%.</t>
  </si>
  <si>
    <t xml:space="preserve">Se comprueba la realización de la actividad a través de archivo Rendición de cuentas en” NFORME  1° TRIMESTRE ASIGNACIÓNDE RESPONSABILIDADES Y RENDICIÓN DE CUENTAS EN EL SISTEMA DE GESTIÓN DE LA SEGURIDAD Y SALUD EN EL TRABAJO–DIRECCION TERRITORIAL CORDOBA”  _x000D_
Rendición de cuentas en “ NFORME 2°TRIMESTRE ASIGNACIÓNDE RESPONSABILIDADES Y RENDICIÓN DE CUENTAS EN EL SISTEMA DE GESTIÓN DE LA SEGURIDAD Y SALUD EN EL TRABAJO–DIRECCION TERRITORIAL CORDOBA”_x000D_
</t>
  </si>
  <si>
    <t>Con el reporte trimestral de rendición de cuenta en el SG-SST y cuadro “   INFORMEIIITRIMESTRE ASIGNACIÓNDE RESPONSABILIDADES Y RENDICIÓN DE CUENTAS EN EL SISTEMA DE GESTIÓN DE LA SEGURIDAD Y SALUD EN EL TRABAJO–DIRECCION TERRITORIAL CORDOBA” se evidencia el cumplimiento de la actividad</t>
  </si>
  <si>
    <t>Se comprueba la realización de la actividad a través del “INFORMEIVTRIMESTRE ASIGNACIÓNDE RESPONSABILIDADES Y RENDICIÓN DE CUENTAS EN EL SISTEMA DE GESTIÓN DE LA SEGURIDAD Y SALUD EN EL TRABAJO–DIRECCION TERRITORIAL CORDOBA”</t>
  </si>
  <si>
    <t>Se evidencia que para el 1 Trimestre se adjunta como soporte Informe trimestre asignación de responsabilidades y rendición de cuentas en el sistema de gestión de la seguridad y salud en el trabajo–Dirección Territorial Córdoba, y para el segundo trimestre y para el segundo trimestre II trimestre asignación de responsabilidades y rendición de cuentas en el sistema de gestión de la seguridad.</t>
  </si>
  <si>
    <t>De acuerdo con las evidencias suministradas por la Dirección Territorial Córdoba se observa el reporte trimestral de rendición de cuenta en el SG-SST y cuadro “INFORME IIITRIMESTRE ASIGNACIÓNDE RESPONSABILIDADES Y RENDICIÓN DE CUENTAS EN EL SISTEMA DE GESTIÓN DE LA SEGURIDAD Y SALUD EN EL TRABAJO–DIRECCION TERRITORIAL CORDOBA” se evidencia el cumplimiento de la actividad.</t>
  </si>
  <si>
    <t>Una vez revisadas las evidencias se observa archivo PDF informe IV trimestre asignación de responsabilidades y rendición de cuentas en el sistema de gestión de la seguridad y salud en el trabajo. Concepto favorable.</t>
  </si>
  <si>
    <t>Cundinamarca</t>
  </si>
  <si>
    <t>Dando seguimiento a esta actividad se reporta informe de cumplimiento de tramites de oficina para el I trimestre de 1519 tramites. II Trimestre de1800 tramites para un total de 3319. Evidencia: Correo de envio, informe y herrameinta APEX. Para un procentaje de cumplimiento del 108.4%. sobrepasando en un 8% la meta programada.</t>
  </si>
  <si>
    <t>Dando seguimiento a esta actividad se reporta informe de cumplimiento de tramites de oficina para el III trimestre de 1201 tramites Evidencia: informe y herrameinta APEX. Para un porcentaje de cumplimiento del 34% sobre  la meta programada para el trimestre y un rezago del 66%. Se deja la nota por parte del director territorial  que se solicitará una revisión del conteo a la direccion de gestion catastral  de los tramites catastrates de propiedad horizontal y condominios ya que en la territorial estos tramites son significantes y su conteo es tenido en cuenta como un tramite por unidad y en varios tramites puede requerirse multiples tramites para una PH o condominio lo que hace que el dato de reporte no sea el real ejecutado.</t>
  </si>
  <si>
    <t>Dando seguimiento a esta actividad se reporta informe de cumplimiento de tramites de oficina para el IV trimestre de 1618 tramites Evidencia: informe y herrameinta APEX. Para un porcentaje de cumplimiento del 45% sobre  la meta programada para el trimestre y un rezago del 55%. Se deja la nota por parte del director territorial  que se solicitará una revisión del conteo a la direccion de gestion catastral  de los tramites catastrates de propiedad horizontal y condominios ya que en la territorial estos tramites son significantes y su conteo es tenido en cuenta como un tramite por unidad y en varios tramites puede requerirse multiples tramites para una PH o condominio lo que hace que el dato de reporte no sea el real ejecutado.</t>
  </si>
  <si>
    <t xml:space="preserve">De 3059,1 trámites programados para atender, se dio respuesta a 3319 tramites, reportando 8% por encima de la meta._x000D_
_x000D_
*Con informe de gestión se observa -Consolidado de mutaciones tramitadas durante el año 2022-mes a mes-.con fecha de corte 30-06-2022. Consolidado   mes   a   mes, con   el   detalle   de   radicaciones realizadas, radicaciones canceladas y tramitadas durante los meses de mayo- Junio2022, Consolidado radicaciones NO TRAMITADAS, a fecha de corte 30/06/2022 en el SNC_x000D_
_x000D_
*Reporte de seguimiento Mensual (Herramienta APEX)_x000D_
_x000D_
*Correo electrónico del 24/05/2022 en el que se envía informe de gestión Territorial Cundinamarca, enero -abril de 2022, con base en reporte generado SNC DE 01-01-2022 A 30-04-2022._x000D_
</t>
  </si>
  <si>
    <t>Con la Información extraída del aplicativo de reportes del SNC para julio, agosto, septiembre, Informe   Consolidado Julio-agosto-septiembre 2022 y correo electrónico de reporte tramites terreno y oficina, se evidencia el incumplimiento de la meta programada ya que les hizo falta   66% tramites por realizar. (2367,95)</t>
  </si>
  <si>
    <t>De 3568,95 trámites de oficina de vigencias anteriores que se programaron realizar, se dio respuesta a 1618 tramites, Incumpliendo la meta.</t>
  </si>
  <si>
    <t>Se reporta informe de cumplimiento de trámites de oficina para el I trimestre de 1519 tramites. II Trimestre de1800 trámites para un total de 3319, Se observa como soporte, Reporte de seguimiento Mensual (Herramienta APEX), Correo electrónico del 24/05/2022 en el que se envía informe de gestión Territorial Cundinamarca, enero -abril de 2022, con base en reporte generado SNC DE 01-01-2022 A 30-04-2022 y consolidado de mutaciones tramitadas durante el año 2022-mes a mes-.con fecha de corte 30-06-2022. Consolidado   mes   a   mes, con   el   detalle   de   radicaciones realizadas, radicaciones canceladas y tramitadas durante los meses de mayo- Junio2022, Consolidado radicaciones NO TRAMITADAS, a fecha de corte 30/06/2022 en el SNC</t>
  </si>
  <si>
    <t xml:space="preserve">_x000D_
Para el tercer trimestre del año 2022, la Dirección Territorial avanzó en la realización de 1201 trámites correspondientes a oficina.  Con resultado de datos se observa que no se dio cumplimiento a la meta programada para este periodo que corresponde a 3568. _x000D_
</t>
  </si>
  <si>
    <t xml:space="preserve">De acuerdo con el Informe de seguimiento al proceso de conservación catastral presentado por la Dirección de Gestión Catastral bajo Radicado N°: 2618DTR-2023-0000086-IE-001 Caso No.576880 la Dirección Territorial Cundinamarca ha atendido 6212 trámites de oficina con un porcentaje de avance del 61% respecto a la meta. Concepto No Favorable     _x000D_
</t>
  </si>
  <si>
    <t>Dando seguimiento a esta actividad se reporta informe de cumplimiento de tramites de terreno para el I trimestre de 85 tramites. II Trimestre de128 tramites para un total de 213 en total. para un porcentaje de cumplimiento del 4.8% de avance, denotando un bajo cumplimiento en la meta 95.2% de rezago. debido a que el sistema nacional catastral no permite el flujo adecuado para la realizacion de los tramites, por lo anterior se estan realizando mesas de trabajo para solucionar el problema.  Evidencia: Correo de envio, informe y herrameinta APEX.</t>
  </si>
  <si>
    <t>Dando seguimiento a esta actividad se reporta informe de cumplimiento de tramites de terreno para el III trimestre de 164 tramites Evidencia: informe y herrameinta APEX. Para un porcentaje de cumplimiento del 3,2% sobre  la meta programada para el trimestre  un rezago del 96.8%. Se deja la nota por parte del director territorial  que se solicitará una revisión del conteo a la direccion de gestion catastral  de los tramites catastrates de propiedad horizontal y condominios ya que en la territorial estos tramites son significantes y su conteo es tenido en cuenta como un tramite por unidad y en varios tramites puede requerirse multiples tramites para una PH o condominio lo que hace que el dato de reporte no sea el real ejecutado.</t>
  </si>
  <si>
    <t>Dando seguimiento a esta actividad se reporta informe de cumplimiento de tramites de terreno para el IV trimestre de 1426 tramites Evidencia: informe y herrameinta APEX. Para un porcentaje de cumplimiento del 27.8% sobre  la meta programada para el trimestre  un rezago del 72.2%. Se deja la nota por parte del director territorial  que se solicitará una revisión del conteo a la direccion de gestion catastral  de los tramites catastrates de propiedad horizontal y condominios ya que en la territorial estos tramites son significantes y su conteo es tenido en cuenta como un tramite por unidad y en varios tramites puede requerirse multiples tramites para una PH o condominio lo que hace que el dato de reporte no sea el real ejecutado.</t>
  </si>
  <si>
    <t>De 4389,6 trámites de Conservación que se debieron atender, se dio respuesta a 213 tramites, Incumpliendo la meta semestral programada</t>
  </si>
  <si>
    <t>Con la Información extraída del aplicativo de reportes del 3,2% sobre la meta programada para el trimestre -un rezago del 96.8%.Se evidencia el incumplimiento de la meta programada</t>
  </si>
  <si>
    <t>De 5121,2 trámites de terreno de vigencias anteriores y de la actual vigencia que se programaron realizar, se dio respuesta a 1426 tramites, Incumpliendo la meta.</t>
  </si>
  <si>
    <t xml:space="preserve"> Conforme a la meta 4389,6 trámites de Conservación establecida para este semestre, la Dirección Territorial de Cundinamarca   dio respuesta a 213 tramites, Incumpliendo la meta semestral programada.</t>
  </si>
  <si>
    <t>De acuerdo con el reporte suministrado por la Dirección Territorial se realizaron 164 trámites de terreno evidenciando que no se dio cumplimiento a la meta programada para el tercer trimestre del año 2022.  A la fecha se lleva un avance total de la meta programada para la vigencia 2022 del 3.2 %, por lo anterior se recomienda tomar las medidas necesarias para subir el rendimiento y cumplir con lo programado</t>
  </si>
  <si>
    <t>De acuerdo con el Informe de seguimiento al proceso de conservación catastral presentado por la Dirección de Gestión Catastral bajo Radicado N°: 2618DTR-2023-0000086-IE-001 Caso No.576880 la Dirección Territorial Cundinamarca ha atendido 2686 trámites de terreno con un porcentaje de avance del 18% respecto a la meta. Concepto No Favorable</t>
  </si>
  <si>
    <t>Dando cumplimiento a esta actividad se reporta la atencion a solicitudes en materia de regularizacion de la propiedad con la matriz APEX. Para el I trimestre se atendieron 1923, para el II Trimestre 4526 solicitudes para un total de 6449 en el semestre. 8573 de solicitudes recibidas. porcentaje de cumplimiento 0.37 frente a lo recibido.   con un rezago frente a la meta de 0.13%. Evidencia matriz</t>
  </si>
  <si>
    <t xml:space="preserve"> Dando cumplimiento a esta actividad se reporta la atencion a solicitudes en materia de regularizacion de la propiedad con la matriz de control reportada por miguel giovani torres. Para el III trimestre se atendieron LEY 1561 - 15, LEY 1564 -140  Para un total de solicitudes recibidas 155 con un cumplimiento 100% de las solicitudes  frente a lo recibido.  Evidencia matriz de control de procesos, matriz de resumen de procesos,  acta del 11 agosto del 2022.</t>
  </si>
  <si>
    <t xml:space="preserve"> Dando cumplimiento a esta actividad se reporta la atencion a solicitudes en materia de regularizacion de la propiedad con la matriz de control reportada por miguel giovani torres. Para el IV trimestre se atendieron LEY 1561 - 15, LEY 1564 -140  Para un total de solicitudes recibidas 53 con un cumplimiento 100% de las solicitudes  frente a lo recibido.  Evidencia matriz de control de procesos, matriz de resumen de procesos,  acta del 26/12 y el 25/12.</t>
  </si>
  <si>
    <t>De 8573 solicitudes en materia de regularización de la propiedad recibidas se atendieron 6449 en el semestre. siendo el 75% de la meta programada quedando un rezago del 25%.</t>
  </si>
  <si>
    <t>Con, matriz de resumen de procesos, acta del 11 agosto del 2022 y matriz de control reportada Para el III trimestre se evidencia que fueron atendidas las solicitudes recibidas dando cumplimiento 100% de la meta</t>
  </si>
  <si>
    <t>Se evidencia cumplimiento de la actividad en archivo “INFORME 4TO TRIMESTRE 2022” - matriz de control de procesos, matriz de resumen de procesos, acta del 26/12 y el 25/12. Del 2022</t>
  </si>
  <si>
    <t>Se evidencia reporte de atención a solicitudes en materia de regularización de la propiedad con la matriz APEX, de 8573 solicitudes en materia de regularización de la propiedad recibidas se atendieron 6449 en el semestre. siendo el 75% de la meta programada quedando un rezago del 25%.</t>
  </si>
  <si>
    <t>_x000D_
Para el tercer trimestre del año 2022 la territorial ha respondido la totalidad de las solicitudes allegadas.  Dando cumplimiento a la meta programada en el periodo evaluado</t>
  </si>
  <si>
    <t>Una vez revisadas las evidencias se observa acta de reunión de comité de fecha 26/12/2022 y archivo Excel correspondiente a octubre, noviembre y diciembre de 2022 donde se observa respuesta a las 53 solicitudes allegadas en materia de regularización de la propiedad. Concepto favorable.</t>
  </si>
  <si>
    <t>La territorial para este año no tiene rubro asignado para hacer avaluos de restitucion de tierras  lo adelanta la subdirección de catastro-avaluos comerciales,  pero desde la DT se hace un seguimiento  de avaluos de vigencias anteriores. de igual manera este año se suprimio el cargo de profesional de estudio de mercados con la modernizacion institucional. por tanto esta actividad no debe tener meta progrmada  para la  DT. se evidencia en el archivo excel un seguimiento para cada caso.</t>
  </si>
  <si>
    <t>La territorial para este año no tiene rubro asignado para hacer avaluos de restitucion de tierras  lo adelanta la subdirección de catastro-avaluos comerciales,  pero desde la DT se hace un seguimiento  de avaluos de vigencias anteriores. de igual manera este año se suprimio el cargo de profesional de estudio de mercados con la modernizacion institucional. por tanto esta actividad no debe tener meta progrmada  para la  DT. Sin embargo se continua facilitando el seguimiento  en el archivo excel  para cada caso y acta de reunión.</t>
  </si>
  <si>
    <t>A pesar de que se cuenta con una Meta asignada y al no Tener rubro asignado para hacer avaluos de restitucion de tierras ya que por lineamientos   los adelanta la subdirección de catastro.  Queda sin asignacion de Meta la Territorial.</t>
  </si>
  <si>
    <t>D.T la territorial para este año no tiene rubro asignado para hacer avalúos de restitución de tierras lo Al que la subdirección de catastro-avalúos comerciales realice el proceso, la Territorial  Queda sin asignación de Meta la Territorial.</t>
  </si>
  <si>
    <t>A pesar de que se asignó meta pero al no Tener rubro asignado rubro para esta actividad de realizar avalúos de restitución de tierras se recibe lineamientos de  la subdirección de catastro, que asumen esta tare. Queda sin asignación de Meta la Territorial.</t>
  </si>
  <si>
    <t>Conforme con lo manifestado por la D.T la territorial para este año no tiene rubro asignado para hacer avalúos de restitución de tierras lo adelanta la subdirección de catastro-avalúos comerciales, pero desde la DT se hace un seguimiento de avalúos de vigencias anteriores. Queda sin asignación de Meta la Territorial.</t>
  </si>
  <si>
    <t xml:space="preserve">La territorial no tiene rubro asignado para hacer avalúos de restitución de tierras lo adelanta la subdirección de catastro-avalúos comerciales. Sin meta asignada en el periodo.   </t>
  </si>
  <si>
    <t xml:space="preserve">La Dirección Territorial para dar cumplimiento a esta actividad realiza la asignacion y seguimiento a las PQRSD , se genera el reporte para 387 del I trimestre y 610 II trimestre para un total de 997 semestre,  a corte 30 de Junio fueron atendidas 100 a ese corte. con un porcentaje de cumplimiento del 3.9 con un rezago en la meta del 96%  Frente a lo programado. </t>
  </si>
  <si>
    <t>La Dirección Territorial para dar cumplimiento a esta actividad realiza la asignacion y seguimiento a las PQRSD ,  el reporte para el III Trimestre es de 3742  recibidas de las cuales se atendieron 244  (igualmente es de aclarar que se atendieron 84 del año 2021 y 160 del año 2022 que e encontraban en rezago). Evidencia matriz apex e informe.</t>
  </si>
  <si>
    <t>La Dirección Territorial para dar cumplimiento a esta actividad realiza la asignacion y seguimiento a las PQRSD ,  el reporte para EL IV recibidas 236 atendidas 19 a tiempo 5. Evidencia matriz apex  y archvos de asignaciones.</t>
  </si>
  <si>
    <t>En reporte de participación por tipo de PQRS y teniendo en cuenta que fueron recibidas total de 997 solicitudes en el semestre de las cuales se atendieron 100.  En reporte del Proceso Serviico al Ciudadano el indicador de oprtunidad esta en el 19% y el de productividad el 22%</t>
  </si>
  <si>
    <t>Con el reporte para el III Trimestre de 3742  recibidas y al atenderse 244  se evidencia el incumplimiento de la meta programada.</t>
  </si>
  <si>
    <t>Con archivo “Cierres PQRSD DTCundinamarca” y “Seguimiento PQRSDF - diciembre 2022. Se evidencia el incumplimiento de la meta programada</t>
  </si>
  <si>
    <t xml:space="preserve">Conforme al reporte participación por tipo de PQRS y teniendo en cuenta que fueron recibidas total de 997 solicitudes en el semestre de las cuales se atendieron 100.  En reporte del Proceso Servicio al Ciudadano el indicador de oportunidad está en el 19% y el de productividad el 22%. Lo que evidencia un incumplimiento en la meta asignada.   </t>
  </si>
  <si>
    <t>Se observa de acuerdo al Seguimiento PQRSDF – septiembre (reporte Servicio al Ciudadano), para el tercer trimestre del año 2022, la territorial en el mes de julio asignó 19 solicitudes, de las cuales atendió 0, para el mes de agosto se asignaron 32 solicitudes y se respondieron 3, para el mes de septiembre se asignaron 21 y se respondieron 0, es decir que se tiene pendiente por atender 69 PQRs, lo que se obtiene que a la fecha de evaluación la territorial presenta un indicador de oportunidad en 28% y un indicador de productividad en 28%.  Por lo anterior no se avala el cumplimiento a la actividad.  Se recomienda tomar las medidas necesarias para dar cumplimiento a las respuestas de las PQRs recibidas dentro de los tiempos establecidos por la Ley</t>
  </si>
  <si>
    <t>De acuerdo con Informe de seguimiento presentado por la Oficina de Relación con el ciudadano con corte a 31 de diciembre de 2022, la Dirección Territorial Cundinamarca ha recibido 933, solicitudes de las cuales ha atendido 335 con un porcentaje de oportunidad de 26% Concepto No favorable</t>
  </si>
  <si>
    <t>Se realiza el respectivo cumplimiento de actividades con su actas se realiza el cargue al drive de talento humano de los informes y reportes para el trimestre I Y II. el proceso para los comites de conviencia y copasst se incia en el mes de marzo con la convocatoria y elección para darle continuidad en los meses posteriores: Comites activos y funcionando. Evidencia actas y reportes</t>
  </si>
  <si>
    <t>Se realiza el respectivo cumplimiento de actividades con su actas se realiza el cargue al drive de talento humano de los informes y reportes para el trimestre III. el proceso para los comites de conviencia y copasst.  En el mes de Julio se  convoco y dio elección a la comisión de personal resolución unica 890 del 17/08/2022: Comites se encuentran activos y funcionando. Evidenciandose con actas y reportes</t>
  </si>
  <si>
    <t>Se realiza el respectivo cumplimiento de actividades con su actas se realiza el cargue al drive de talento humano de los informes y reportes para el trimestre IV. el proceso para los comites de conviencia y copasst.  En este trimestre sesiono la comisión de personal de acuerdo a la  resolución unica 890 del 17/08/2022: Comites se encuentran activos y funcionando. Evidenciandose con actas y reportes</t>
  </si>
  <si>
    <t xml:space="preserve">Teniendo en cuenta convocatoria N° 1 del 04 de marzo para conformar el comité de convivencia laboral, acta de escrutinio  del 1 de abril, Actas del 8 de abril, , actas de conformación, acta de comité de convivencia  laboral de abril , mayo y junio. Actas de COPASST._x000D_
Se evidencia cumplimiento de la actividad _x000D_
</t>
  </si>
  <si>
    <t>Se evidencia el proceso de selección de la comisión de personal con: acta de Escrutinio- comité personal -001, Acta de apertura de mesa, Designación de jurados, listado general de votantes, postulación de candidatos, Res 890 Comisión de personal, Registro de sistema de votación. Actas de comité de convivencia, reportes entre otros haciendo evidente el cumplimiento de la actividad programada</t>
  </si>
  <si>
    <t>Las actas de los comités (Copasst y Comité de Convivencia Laboral), registros de asistencia evidencian el cumplimiento de la actividad</t>
  </si>
  <si>
    <t>Como soportes para esta actividad, se observa convocatoria N° 1 del 04 de marzo para conformar el comité de convivencia laboral, acta de escrutinio del 1 de abril, Actas del 8 de abril, actas de conformación, acta de comité de convivencia laboral de abril, mayo y junio. Actas de COPASST. Conforme con lo anterior se evidencia cumplimiento de la actividad.</t>
  </si>
  <si>
    <t>Se evidencian el proceso de selección de la comisión de personal con: acta de Escrutinio- comité personal -001, Acta de apertura de mesa, Designación de jurados, listado general de votantes, postulación de candidatos, Res 890 Comisión de personal, Registro de sistema de votación. Actas de comité de convivencia, reportes entre otros haciendo evidente el cumplimiento de la actividad programada</t>
  </si>
  <si>
    <t xml:space="preserve">Una vez revisadas las evidencias se observa archivo PDF actas de los comités (Copasst y Comité de Convivencia Laboral) de fecha 21/10/2022, 25/11/2022 y 27/12/2022. *Se recomienda cargar correctamente el acta de fecha 27/12/2022 ya que la primera hoja se encuentra distorsionada. Concepto favorable._x000D_
</t>
  </si>
  <si>
    <t>Se realiza el respectivo reporte e Informe de rendición de cuenta en el SG-SST, el drive de talento humano registra los respectivos soportes para el I Y II trimestre. Evidencia: informe de reporte.</t>
  </si>
  <si>
    <t xml:space="preserve">Se realiza el respectivo reporte e Informe de rendición de cuenta en el SG-SST, el drive de talento humano registra los respectivos soportes para el  III trimestre. Evidencia: informe de reporte y correo electronico. </t>
  </si>
  <si>
    <t xml:space="preserve">Se realiza el respectivo reporte e Informe de rendición de cuenta en el SG-SST, el drive de talento humano registra los respectivos soportes para el  IV trimestre. Evidencia: informe de reporte y correo electronico. </t>
  </si>
  <si>
    <t>Se observa el cumplimiento de la actividad Teniendo en cuenta registros como:_x000D_
informe trimestral, de los comités-Paritario de seguridad y salud en el trabajo, copasst, comité de convivencia CCL, pantallazos de los documentos cargados en el Drive como: Matriz de identificación de peligros, evaluación y valoración de riesgos, entre otros Inspección de Botiquín de primeros auxilios y camilla del , Trazabilidad camillas y botiquín, verificación – estado de extintores del 2/05/2022, Correos electrónicos donde se reporta: _x000D_
* Inspección botiquin.pdf; Mínima cuantía_2022-04-29_1.PDF; Salidas a terreno.PDF; Trazabilidad de solicitud informacioncontaduria.pdf; f20100-09-16v1_cronograma_de_inspecciones REALIZADO1.xls; Revisión camilla 1.jpg; Revisión camilla enarchivo.jpg; Revisió</t>
  </si>
  <si>
    <t xml:space="preserve">Con reporte e Informe de rendición de cuenta en el SG-SST en el drive de talento humano, registro de los respectivos soportes Acta de apertura de mesa, Designación de jurados, listado general de votantes, postulación de candidatos, Registro de sistema de votación. Actas de comité de convivencia, actas de reunión, solicitud de mantenimiento, capacitaciones, correos, reportes del trimestre, entre otros se evidencia el cumplimiento de la actividad programa  </t>
  </si>
  <si>
    <t>Actas de los comités - COPASST y Comité de Convivencia para cada uno de los meses, reporte, TABLA CONTROL COMITES Y ACTIVIDADES TALENTO HUMANO, INGRESOS-SALIDAS OCTUBRE - DT CUNDINMARCA entre otros evidencian la realización de la actividad.</t>
  </si>
  <si>
    <t>Se observa el cumplimiento de la actividad Teniendo en cuenta registros como: informe trimestral, de los comités-Paritario de seguridad y salud en el trabajo, copasst, comité de convivencia CCL, pantallazos de los documentos cargados en el Drive como: Matriz de identificación de peligros, evaluación y valoración de riesgos, entre otros Inspección de Botiquín de primeros auxilios y camilla del , Trazabilidad camillas y botiquín, verificación – estado de extintores del 2/05/2022, Correos electrónicos donde se reporta: Inspección botiquin.pdf; Mínima cuantía_2022-04-29_1.PDF; Salidas a terreno.PDF; Trazabilidad de solicitud informacioncontaduria.pdf; f20100-09-16v1_cronograma_de_inspecciones REALIZADO1.xls; Revisión camilla 1.jpg;</t>
  </si>
  <si>
    <t xml:space="preserve">Se observa el cumplimiento de la actividad Teniendo en cuenta registros comoreporte e Informe de rendición de cuenta en el SG-SST en el drive de talento humano, registro de los respectivos soportes Acta de apertura de mesa, Designación de jurados, listado general de votantes, postulación de candidatos, Registro de sistema de votación. Actas de comité de convivencia, actas de reunión, solicitud de mantenimiento, capacitaciones, correos, reportes del trimestre, entre otros se evidencia el cumplimiento de la actividad programa  </t>
  </si>
  <si>
    <t>Una vez revisadas las evidencias se observa acta de comité de convivencia, actas de COPASST, Comisión de personal, ingreso de las salidas, entre otros de los meses de octubre, noviembre y diciembre 2022. Concepto favorable.</t>
  </si>
  <si>
    <t>Para dar cumplimiento a esta actividad se verifican los soportes de ventas de enero a junio, con la siguiente informacion I trimestre 36.365.058, II trimestre 39.652.839  para un total de 76.017.897.  para un porcentaje alcanzado frente a la meta de 71.13%. el rezago de 28.87%.</t>
  </si>
  <si>
    <t>Para dar cumplimiento a esta actividad se verifican los soportes de ventas de Julio $11.219.179, Agosto $12.834.106 y Septiembre $11.932.493,  para un total del III trimestre $35.985.778.  para un porcentaje alcanzado frente a la meta del trimestre de 56,2%. el rezago de 43,8%.</t>
  </si>
  <si>
    <t>Para dar cumplimiento a esta actividad se verifican los soportes de ventas de Octubre $10.479.035, Noviembre $9.668.481 y Diciembre $10.479.035,  se genero convenio de conservacion con municipio de Chia (MONTO TOTAL $341.493.905 PRIMER PAGO $136.597.562) y San Francisco MONTO TOTAL $136.055.024 PRIMER PAGO $54.442.010)para un total del IV trimestre $35.985.778.  para un porcentaje alcanzado frente a la meta del trimestre de 56,2%. el rezago de 43,8%.</t>
  </si>
  <si>
    <t>Al llegar de 71.13%. de los  ingresos de la meta programada. se observa el incumplimiento de la meta</t>
  </si>
  <si>
    <t>Con los soportes de ventas de Julio, agosto y septiembre se obtuvo un total $35.985.778. de ventas en el trimestre para un porcentaje alcanzado frente a la meta el 56,2%.. Incumpliendo  la meta programada</t>
  </si>
  <si>
    <t>Se evidencia el cumplimiento de la meta con Archivos entre otros: RELACION DE INGRESOS DE CONTADO para cada uno de los meses del período, VENTAS DETALLADA, Contrato interadministrativo 129 del 14 de 0ctubre 2022.</t>
  </si>
  <si>
    <t xml:space="preserve">Como soportes para esta actividad se verifican los soportes de ventas de enero a junio, con la siguiente información I trimestre 36.365.058, II trimestre 39.652.839 para un total de 76.017.897, sin embargo no se cumplió con la meta programada. </t>
  </si>
  <si>
    <t xml:space="preserve">De una meta programada para el tercer trimestre del año de ingresos por la venta de bienes y servicio de ($ 64116741 millones de pesos m/cte.), se evidencia de acuerdo a los soportes suministrados por la territorial ventas así (julio – , agosto –  y septiembre – ), para un total de 35.985.778millones de pesos m/cte.  Por lo anterior no se dio cumplimiento a la meta programada para el periodo evaluado.  </t>
  </si>
  <si>
    <t>Una vez revisadas las evidencias se observan archivos relación de ingresos y se verifican los soportes de ventas de Octubre $10.479.035, Noviembre $9.668.481 y Diciembre $ 5,244,270, así mismo se evidencia que se generó convenio de conservación con municipio de Chía (monto total $341.493.905 primer pago $136.597.562) y san francisco monto total $136.055.024 primer pago $54.442.010) para un total del cuarto trimestre $216.431.358. (Se recomienda verificar datos consignados en la observación). Concepto favorable.</t>
  </si>
  <si>
    <t>Guajira</t>
  </si>
  <si>
    <t xml:space="preserve">Analizada la producción de la Territorial de 1.365 de trámites de oficina y de acuerdo a la línea base que determina la Subdirección de Catastro, podemos decir lo siguiente: Se tramitó la cantidad de 1.365 tramites en el término establecido, es decir a un 97.5% de la meta signada, sin embargo es de aclarar que se tramitaron el 100% de los tramires recibidos_x000D_
  _x000D_
</t>
  </si>
  <si>
    <t xml:space="preserve">Analizada la producción de la Territorial de 1.055 de trámites de oficina y de acuerdo a la línea base que determina la Subdirección de Catastro, podemos decir lo siguiente: Se tramitó la cantidad de 1.055 tramites en los tiempos establecidos, es decir a un 105.5% de la meta signada_x000D_
  _x000D_
</t>
  </si>
  <si>
    <t xml:space="preserve">Analizada la producción de la Territorial de 1.148 de trámites de oficina y de acuerdo a la línea base que determina la Subdirección de Catastro, podemos decir lo siguiente: Se tramitó la cantidad de 1.148 tramites en los tiempos establecidos, es decir a un 117% de la meta asignada. En relación a la meta anual se da cumplimiento sobrepasando el 5% a la meta programada_x000D_
  _x000D_
</t>
  </si>
  <si>
    <t>De 1400  trámites de oficina asignadas para el semestre fueron tramitadas 1365  evidenciado en reportes detallados y reportes de tramitados SNC de enero, febrero, marzo, abril, mayo y junio sin embargo no se cumple con el 100% de lo programado</t>
  </si>
  <si>
    <t xml:space="preserve">Con la Información extraída del aplicativo de reportes del SNC para julio, agosto, septiembre, Informe   Consolidado Julio-agosto-septiembre 2022 - tramites terreno y oficina, se evidencia el cumplimiento de la meta programada </t>
  </si>
  <si>
    <t xml:space="preserve">Con informes en archivo Excel “Reporte de Tramitadas octubre de 2022, Reporte de Tramitadas, Reporte de Tramitadas noviembre de 2022 y Reporte de Tramitadas 30 diciembre de 2022” cuadro “SEGUIMIENTO DE CONSERVACION CATASTRAL 2022” y pantallazos archivos .jpg Tramitadas octubre, noviembre y diciembre se evidencia cumplimiento de la actividad para el cuarto trimestre como para el consolidado anual. _x000D_
_x000D_
</t>
  </si>
  <si>
    <t>Como soportes para esta actividad, se evidencian reportes detallados y reportes de tramitados SNC de enero, febrero, marzo, abril, mayo y junio para un total de 1400 trámites de oficina asignadas, que para el semestre fueron tramitadas 1365 lo que corresponde al 97.5% de la meta signada, Conforme a lo anterior se observa incumplimiento de la meta asignada.</t>
  </si>
  <si>
    <t xml:space="preserve">Para el tercer trimestre del año 2022, la Dirección Territorial avanzó en la realización de 1050 trámites correspondientes a oficina.  Con resultado de datos se observa que no se dio cumplimiento a la meta programada para este periodo que corresponde a 1000. </t>
  </si>
  <si>
    <t xml:space="preserve">De acuerdo con el Informe de seguimiento al proceso de conservación catastral presentado por la Dirección de Gestión Catastral bajo Radicado N°: 2618DTR-2023-0000086-IE-001 Caso No.576880 la Dirección Territorial Guajira ha atendido 3725 trámites de oficina con un porcentaje de avance del 110% respecto a la meta. Concepto Favorable     _x000D_
</t>
  </si>
  <si>
    <t>Analizada la producción de la Territorial de 1.039 de trámites de terreno de acuerdo a la línea base que determina la Subdirección de Catastro, podemos decir lo siguiente: Se tramitó la cantidad de 1039 tramites en el término establecido, es decir a un 65%  de esas solicitudes se les brindó la solución a su petición en un tiempo de respuesta oportuna  y  a 364 trámites no se les dio respuesta en un tiempo superior a este rango representado un 35%. Es de aclarar que el total de tramites equivale al reporte consolidado de el  primer semestre del año 2020</t>
  </si>
  <si>
    <t>Analizada la producción de la Territorial de 1.361 de trámites de terreno de acuerdo a la línea base que determina la Subdirección de Catastro, podemos decir lo siguiente: Se tramitó la cantidad de 1.361 tramites en el término establecido, es decir a un 90,7%  de esas solicitudes se les brindó la solución a su petición en un tiempo de respuesta oportuna  y  a 139 trámites no se les dio respuesta en un tiempo superior a este rango representado un 9,3%, debido a la falta de personal</t>
  </si>
  <si>
    <t xml:space="preserve">Analizada la producción de la Territorial de 2.271 de trámites de terreno de acuerdo a la línea base que determina la Subdirección de Catastro, podemos decir lo siguiente: Se tramitó la cantidad de 2.271 tramites en el término establecido, es decir a un 150%  de esas solicitudes se les brindó la solución a su petición en un tiempo de respuesta oportuna, faltando el 5% para cumplir la meta programada </t>
  </si>
  <si>
    <t>•De 1.900 de trámites de terreno que se debieron atender, se dio respuesta a 1039 tramites en el término establecido, reportando el 65%  de ejecución</t>
  </si>
  <si>
    <t>De 1.500 de trámites de terreno que se debieron atender se dio respuesta a 1361 tramites en el término establecido, reportando así el 90,73% de ejecución incumpliendo la meta asignada.</t>
  </si>
  <si>
    <t>En el cuarto trimestre cumplieron la meta programada para el periodo puede evidenciarse con informes en archivo Excel “Reporte de Tramitadas para cada uno de los meses” y pantallazos archivos .jpg y cuadro “SEGUIMIENTO DE CONSERVACION CATASTRAL 2022”.</t>
  </si>
  <si>
    <t>Como soportes para esta actividad, de 1.900 de trámites de terreno que se debieron atender, se dio respuesta a 1039 tramites en el término establecido, reportando el 65% de ejecución 35%. Conforme a lo anterior se observa incumplimiento de la meta asignada</t>
  </si>
  <si>
    <t>De acuerdo con el reporte suministrado por la Dirección Territorial no se realizaron 139 trámites de terreno evidenciando que no se dio cumplimiento a la meta programada para el tercer trimestre del año 2022.  A la fecha se lleva un avance total de la meta programada para la vigencia 2022, por lo anterior se recomienda tomar las medidas necesarias para subir el rendimiento y cumplir con lo programado</t>
  </si>
  <si>
    <t xml:space="preserve">De acuerdo con el Informe de seguimiento al proceso de conservación catastral presentado por la Dirección de Gestión Catastral bajo Radicado N°: 2618DTR-2023-0000086-IE-001 Caso No.576880 la Dirección Territorial Guajira  ha atendido 4671 trámites de terreno con un porcentaje de avance del 95% respecto a la meta. Concepto No Favorable_x000D_
</t>
  </si>
  <si>
    <t>Garantizar la autosostenibilidad del Instituto por medio de estrategias de mercadeo y comercialización, orientadas a fortalecer la venta de productos y servicios de la entidad (SIN META ASIGNADA AVALUOS A DEMANDA)</t>
  </si>
  <si>
    <t>Para el semestre del año 2022 la territorial Guajira ha tenido ingresos por venta de Bienes y Servicios por valor total de $ 32.200.388 que en su gran mayoría corresponden a las ventas de Certificados Catastrales y  Cartas Catastrales, lo cual equivale al 24.5 % de la meta asignada, es de aclarar que a la fecha no se han firmado convenios de avaluos comerciales ni de actualizaciones catastrales, pero se esta a la espera de la firma de un convenio de actualización catastral con el Municipio de Barrancas el cual esta en proceso de firma</t>
  </si>
  <si>
    <t>Para el III trimestre la territorial Guajira ha tenido ingresos por venta de Bienes y Servicios por valor total de $ 175.906.590 que en su gran mayoría corresponden al convenio suscrito con el Municipio de Barrancas, seguido por  las ventas de Certificados Catastrales y  Cartas Catastrales, lo cual supera el 100 % de la meta asignada</t>
  </si>
  <si>
    <t>Para el IV trimestre la territorial Guajira ha tenido ingresos por venta de Bienes y Servicios por valor total de $ 17.954.598 que en su gran mayoría corresponden a  las ventas de Certificados Catastrales y  Cartas Catastrales, el total recaudado para la vigencia 2022 es de $226.061.574 lo que eqivale al 172% de la meta programada para el año</t>
  </si>
  <si>
    <t>Se evidencia incumplimiento. la meta programada para el semestre  que es de 51.000.000, la ejecución fue de 32200386, obteniendo una ejecución del 63%.</t>
  </si>
  <si>
    <t>Con, Relación de ingresos de contado – ventas para los meses de julio, agosto y septiembre al igual que correo electrónico del 15/09/2022 donde se informa “MOVIMIENTOS BANCOS MES AGOSTO 2022” se evidencia el cumplimiento de la meta programada.</t>
  </si>
  <si>
    <t>Se evidencia incumplimiento de la meta programada para el 4° trimestre ya que es de de 43162905 y la ejecución fue de 17954598.</t>
  </si>
  <si>
    <t>Como soportes para esta actividad, se evidencia incumplimiento de la meta programada para el semestre que es de 51.000.000, la ejecución fue de 32200386, obteniendo una ejecución del 63%.</t>
  </si>
  <si>
    <t>De una meta programada para el tercer trimestre del año de ingresos por la venta de bienes y servicio de ($ 37.000.000 millones de pesos m/cte.), se evidencia de acuerdo a los soportes suministrados por la territorial ventas así (julio – , agosto –  y septiembre – ), para un total de 175.906.590 millones de pesos m/cte.  Por lo anterior  se dio cumplimiento a la meta programada para el periodo evaluado</t>
  </si>
  <si>
    <t>Una vez revisadas las evidencias se observan archivos relación de ingresos y se verifican los soportes de ventas de Octubre $ 5,761,313, Noviembre $ 4,679,829 y Diciembre $ 7,513,456, para un total de $ 17.954.598 para el cuarto trimestre 2022. Concepto no favorable.</t>
  </si>
  <si>
    <t>Las solicitudes recibidas durante el primer semestre (26), fueron atendidas en el termino de ley</t>
  </si>
  <si>
    <t>Las solicitudes recibidas durante el III trimestre (24), fueron atendidas en el termino de ley</t>
  </si>
  <si>
    <t>Las solicitudes recibidas durante el IV trimestre (17), fueron atendidas en el termino de ley</t>
  </si>
  <si>
    <t>Las solicitudes recibidas fueron atendidas, se evidencia en INFORME TRIMESTRAL SOLICITUDES LEY 1561 Y 1564 DEL 2012 REGULARIZACION - de enero a marzo (12 oficios) y de abril a junio (14 oficios) cumpliendo con la actividad</t>
  </si>
  <si>
    <t>Con el informe "Solicitudes ley 1561 y 1564 del 2012 regularización de la propiedad para el III trimestre se evidencia que fueron atendidas las solicitudes recibidas dando cumplimiento al 100% de la meta programada.</t>
  </si>
  <si>
    <t>Con archivo Excel” INFORME TRIMESTRAL SOLICITUDES LEY 1561 Y 1564 DEL 2012 REGULARIZACION DE LA PROPIEDA. Se evidencia que las 17 solicitudes recibidas durante el IV trimestre fueron atendidas en el término de ley</t>
  </si>
  <si>
    <t>Como soportes para esta actividad, se evidencia informe trimestral solicitudes ley 1561 y 1564 del 2012 regularización - de enero a marzo (12 oficios) y de abril a junio (14 oficios) para un total en el primer semestre de 26, Conforme a lo anterior se observa cumplimiento de la meta asignada.</t>
  </si>
  <si>
    <t>Para el tercer trimestre del año 2022 la territorial ha respondido la totalidad de las solicitudes allegadas.  Dando cumplimiento a la meta programada en el periodo evaluado.  Se recomienda carga únicamente las solicitudes de los meses que hagan parte, al periodo evaluado</t>
  </si>
  <si>
    <t>Una vez revisadas las evidencias se observa informe reporte de solicitudes atendidas en materia de regularización de la propiedad (Ley 1561 y Ley 1564 de 2012) con un total de 17 recibidas y 17 finalizadas entre octubre y diciembre 2022. Concepto favorable.</t>
  </si>
  <si>
    <t>De los 53 oficios recibidos durante el primer semestre, a 36 oficios ya se les dio respuesta, a 4 oficios se le dio traslado a la subdirección de avalúo de la sede central con el objetivo de que nos apoyen con los avalúos solicitados, a otros 6 ya se les efectuó la visita conjunta con la Unidad de restitución de Tierras y en los próximos días se estará dando la respuesta al juzgado pertinente  y los 7 oficios restantes están en programación para realizarles visita conjunta, aclarando que dichas visitas están a la espera que la Unidad de Restitución de Tierras confirme la fecha de las  visitas.</t>
  </si>
  <si>
    <t>De los 19 oficios recibidos durante el segundo trimestre, a 13 oficios ya se les dio respuesta, a 2 oficios se le dio traslado a la subdirección de avalúo de la sede central con el objetivo de que nos apoyen con los avalúos solicitados, y los 4 oficios restantes ya se les realizo la visita conjunta</t>
  </si>
  <si>
    <t>De los 17 oficios recibidos durante el cuarto trimestre, a 14 oficios se les dio respuesta, a 1 oficio se le dio traslado a la subdirección de avalúo de la sede central con el objetivo de que nos apoyen con los avalúos solicitados, y los 2 oficios restantes están en programación para realizarles visita conjunta, aclarando que dichas visitas están a la espera que la Unidad de Restitución de Tierras confirme la fecha, INFORME CUARTO TRIMESTRE AÑO 2022 (OCTUBRE – NOVIEMBRE – DICIEMBRE) página 5, cumpliendo con la meta programada_x000D_
(OCTUBRE – NOVIEMBRE – DICIEMBRE) dando cumplimiento a la meta programada</t>
  </si>
  <si>
    <t>No se han atendido el 100% de las solicitudes recibidas como se evidencia en: “INFORME SEGUNDO TRIMESTRE AÑO 2022 (ABRIL – MAYO – JUNIO)”  y Memorando de radicado 13-04-20 en el que se informa el seguimiento al cumplimiento de las responsabilidades Territoriales en materia de  Política  de  Atención  y  Reparación  Integral  de  Víctimas  y Restitución de Tierras</t>
  </si>
  <si>
    <t xml:space="preserve">Con “INFORME TERCER TRIMESTRE AÑO 2022 (JULIO – AGOSTO – SEPTIEMBRE)” se evidencia que no se han atendido el 100% de las solicitudes recibidas como Incumpliendo la meta programada_x000D_
</t>
  </si>
  <si>
    <t>Al determinarse en la actividad programada atender el 100% de las solicitudes recibidas y al contar con 1 oficios sin respuesta al solicitante y  2 oficios en  programación  para  realizarles  visita  conjunta. No se cumple con la meta del 100%</t>
  </si>
  <si>
    <t>Como soportes para esta actividad, se evidencia “informe segundo trimestre año 2022 (abril – mayo – junio)” y Memorando de radicado 13-04-20 en el que se informa el seguimiento al cumplimiento de las responsabilidades Territoriales en materia de Política de Atención y  Reparación  Integral  de  Víctimas  y Restitución de Tierras, sin embargo se observa incumplimiento de la meta asignada.</t>
  </si>
  <si>
    <t xml:space="preserve">Se informa por parte de la Dirección Territorial que, en el tercer trimestre del año 2022, Con el “INFORME TERCER TRIMESTRE AÑO 2022 (JULIO – AGOSTO – SEPTIEMBRE)” </t>
  </si>
  <si>
    <t>Una vez revisadas las evidencias se observa informe reporte de solicitudes entre octubre y diciembre 2022 atendidas en materia de la Política de Restitución de Tierras y Ley de Víctimas con un total de 17 recibidas, 14 finalizadas 1 oficio sin respuesta y 2 oficios en programación para realizar visita conjunta, se evidencia incumplimiento. Concepto no favorable.</t>
  </si>
  <si>
    <t>Para el primer semestre, se atendieron oprtunamente las peticiones solicitados por los ciudadanos (489), quedando pendiente (22) por resolver del año 2021 y (19) del año 2022, debido a que estan a la espera por definir los procesos catastrales pertinentes</t>
  </si>
  <si>
    <t>Para el trimestre julio-septiembre, se atendieron oprtunamente las peticiones solicitadas por los ciudadanos (328), quedando pendiente (2) por resolver del año 2021 y (12) del año 2022, debido a que estan a la espera por definir los procesos catastrales pertinentes</t>
  </si>
  <si>
    <t>Para el trimestre octubre-diciembre, se atendieron oprtunamente las peticiones solicitadas por los ciudadanos (208), quedando pendiente por resolver  (14) del año 2022, debido a que estan a la espera por definir los procesos catastrales pertinentes y de documentación que complemente la información requerida. Cabe resaltar que en el aplicativo SIGAC se presenta insconsistencia entre los reportes y el gráfico de la bandeja de entrada como se comprueba en la evidencia adjuntada, solicitud de ajuste y corrección que se ha hecho al proceso de gestion documental</t>
  </si>
  <si>
    <t>Se evidencia incumplimiento en la meta programada de atención del 100% de PQRSD vigencia actual, en los términos de ley. en informe del proceso en sede central cuentan con indicador de oportunidad del 65% y e indicador del 83%</t>
  </si>
  <si>
    <t>Teniendo en cuenta informe del proceso en sede central se han recibido 411 y se han atendido 365, con indicador de oportunidad del 68% y el indicador de  productividad del 89% Se evidencia incumplimiento en la meta programada de atención del 100%.</t>
  </si>
  <si>
    <t xml:space="preserve">Se evidencia incumplimiento en la meta programada de atención del 100% de PQRSD para el cuarto trimestre al tener procesos  pendiente por resolver  </t>
  </si>
  <si>
    <t xml:space="preserve"> Como soporte para  el primer semestre, se evidencia informe del proceso en sede central con indicador de oportunidad del 65% y el indicador del 83%, se observa  incumplimiento en la meta programada de atención del 100% de PQRSD .</t>
  </si>
  <si>
    <t xml:space="preserve">Se observa de acuerdo al Seguimiento PQRSDF – septiembre (reporte Servicio al Ciudadano), para el tercer trimestre del año 2022, la territorial en el mes de julio asignó 52 solicitudes, de las cuales atendió 48, para el mes de agosto se asignaron 46 solicitudes y se respondieron 36, para el mes de septiembre se asignaron 35 y se respondieron 26, es decir que se tiene pendiente por atender 23 PQRs, lo que se obtiene que a la fecha de evaluación la territorial presenta un indicador de oportunidad en 68% y un indicador de productividad en 89%.  Por lo anterior no se avala el cumplimiento a la actividad.  Se recomienda tomar las medidas necesarias para dar cumplimiento a las respuestas de las PQRs recibidas dentro de los tiempos establecidos por la Ley.  </t>
  </si>
  <si>
    <t>De acuerdo con Informe de seguimiento presentado por la Oficina de Relación con el ciudadano con corte a 31 de diciembre de 2022, la Dirección Territorial Guajira recibido 765, solicitudes de las cuales ha atendido 750 con un porcentaje de oportunidad de 76% Concepto No favorable</t>
  </si>
  <si>
    <t>Durante el primer semestre (enerol-junio) se cumplió con la entrega de las actas de los comités de Copasst y Convivencia Laboral al GIT Gestión del Talento Humano.</t>
  </si>
  <si>
    <t>Durante el III trimestre (julio- septiembre) se cumplió con la entrega de las actas de los comités de Copasst y Convivencia Laboral al GIT Gestión del Talento Humano.</t>
  </si>
  <si>
    <t>Durante el IV trimestre (octubre-diciembre) se cumplió con la entrega de las actas de los comités de Copasst y Convivencia Laboral al GIT Gestión del Talento Humano</t>
  </si>
  <si>
    <t>Con registros de asistencia, fotografías actas de COPASTT informe laboral mensual de enero a junio, Actas de convivencia, entre otras. Se evidencia el cumplimiento de la actividad</t>
  </si>
  <si>
    <t xml:space="preserve">Se hace evidente el cumplimiento de la actividad programada. Con, actas de COPASST, acta de comité de convivencia, reporte informe de gestión, graficas de informe, Botiquín y camillas, estado de Extintores, Infraestructura general, entre otros. </t>
  </si>
  <si>
    <t>La territorial evidencia el cumplimiento de la actividad con: acta de comité de convivencia, actas de COPASST, estado de Extintores Botiquín y camillas, graficas de informe de gestión, entre otros.</t>
  </si>
  <si>
    <t>Como soportes para esta actividad, se allego registros de asistencia, fotografías actas de COPASTT, informe laboral mensual de enero a junio, Actas de convivencia, entre otras. Conforme a lo anterior se observa cumplimiento de la meta asignada.</t>
  </si>
  <si>
    <t xml:space="preserve">Para esta actividad la territorial soporta Con, actas de COPASST, acta de comité de convivencia, reporte informe de gestión, graficas de informe, Botiquín y camillas, estado de Extintores, Infraestructura general, entre otros. </t>
  </si>
  <si>
    <t>Una vez revisadas las evidencias se observan actas comité Copasst de fecha 31/10/2022, 30/11/2022 y 29/12/2022, con sus respectivos anexos como registros asistencias, fotografías, entre otros. Concepto favorable.</t>
  </si>
  <si>
    <t>Durante el primer semestre (enerol-junio) se dio cumplimiento a lo establecido en el acta del 06-01-2021</t>
  </si>
  <si>
    <t>Durante el III trimestre (julio-septeimbre) se dio cumplimiento a lo establecido en el acta del 06-01-2021</t>
  </si>
  <si>
    <t>Durante el IV trimestre (octubre-diciembre) se dio cumplimiento a lo establecido en el acta del 06-01-2021</t>
  </si>
  <si>
    <t xml:space="preserve">Se observa entre otros: actas de reunión, Actas COPASST, Actas de convivencia, correos, Graficas informes de Gestión, inspección de Botiquín y camillas, Inspección del estado de extintores, pantallazos. Con lo que se concluye el cumplimiento de la actividad </t>
  </si>
  <si>
    <t>Con el archivo Rendición de cuentas en SGST -“INFORME III TRIMESTRE  ASIGNACIÓN DE RESPONSABILIDADES Y RENDICIÓN DE CUENTAS EN EL SISTEMA DE GESTIÓN DE LA SEGURIDAD Y SALUD EN EL TRABAJO – DIRECCION TERRITORIAL LA GUAJIRA”  entre otras evidencias se puede comprobar la realización de las actividades programadas</t>
  </si>
  <si>
    <t xml:space="preserve">el cumplimiento de la actividad se comprueba con el -“INFORME III TRIMESTRE  ASIGNACIÓN DE RESPONSABILIDADES Y RENDICIÓN DE CUENTAS EN EL SISTEMA DE GESTIÓN DE LA SEGURIDAD Y SALUD EN EL TRABAJO – DIRECCION TERRITORIAL LA GUAJIRA : acta de comité de convivencia, actas de COPASST, estado de Extintores Botiquín y camillas, graficas de informe de gestión entre otros_x000D_
 _x000D_
</t>
  </si>
  <si>
    <t>Como soportes para esta actividad, se allego actas de reunión, Actas COPASST, Actas de convivencia, correos, Graficas informes de Gestión, inspección de Botiquín y camillas, Inspección del estado de extintores, pantallazos. Conforme a lo anterior se observa cumplimiento de la meta asignada.</t>
  </si>
  <si>
    <t>Como soportes para esta actividad, se allego actas de reunión del 06-01-2021 e -“INFORME III TRIMESTRE  ASIGNACIÓN DE RESPONSABILIDADES Y RENDICIÓN DE CUENTAS EN EL SISTEMA DE GESTIÓN DE LA SEGURIDAD Y SALUD EN EL TRABAJO – DIRECCION TERRITORIAL LA GUAJIRA</t>
  </si>
  <si>
    <t>Una vez revisadas las evidencias se observa acta de comité de convivencia, actas de COPASST, estado de Extintores Botiquín y camillas, graficas de informe de gestión entre otros generados entre octubre, noviembre y diciembre 2022. Concepto favorable.</t>
  </si>
  <si>
    <t>Huila</t>
  </si>
  <si>
    <t>Durante periodo comprendido entre el primero de enero al 30 de junio de 2022 en la Territorial Huila se realizaron 5546 trámites de oficina de vigencias anteriores y actual.</t>
  </si>
  <si>
    <t>Durante periodo comprendido entre el primero de julio al 30 de septiembre de 2022 en la Territorial Huila se realizaron 4.165 trámites de oficina de vigencias anteriores y actual.</t>
  </si>
  <si>
    <t>Durante periodo comprendido entre el primero de octubre al 31 de diciembre de 2022 en la Territorial Huila se realizaron 4.637 trámites de oficina de vigencias anteriores y actual.</t>
  </si>
  <si>
    <t>se revisa la evidencia cargada por el proceso cumple con el producto esperado</t>
  </si>
  <si>
    <t>Se revisa el archivo de Excel trámites de  julio a septiembre  donde se observa que la Dirección Territorial ha realizado 4.165 trámites de oficina, evidenciando el cumplimiento de la meta  establecida para el trimestre.</t>
  </si>
  <si>
    <t>Se verifica el archivo el reporte de seguimiento mensual correspondiente al cuarto periodo donde se evidencia que se tramitaron 4.637 oficios de oficina de periodos anteriores y actuales, se evidencia el cumplimiento de la meta  establecida para el trimestre.</t>
  </si>
  <si>
    <t>De acuerdo con las evidencias suministradas “Consolidado –Junio 22” Se observa que la Dirección Territorial Huila durante el primer semestre se han realizado 5546 trámites de oficina, cumpliendo con la meta establecida.</t>
  </si>
  <si>
    <t>De acuerdo con las evidencias suministradas por la Dirección Catastral “SEGUIMIENTO CONSERVACION CATASTRAL_Septiembre_2022” sSe observa que la Dirección Territorial Huila durante el tercer trimestre han realizado 4.156 trámites de oficina, cumpliendo en un 263% por encima de la meta establecida.</t>
  </si>
  <si>
    <t xml:space="preserve">Una vez revisadas las evidencias se observa Informe y Reporte de seguimiento Mensual entre De acuerdo con el Informe de seguimiento al proceso de conservación catastral presentado por la Dirección de Gestión Catastral bajo Radicado N°: 2618DTR-2023-0000086-IE-001 Caso No.576880 la Dirección Territorial Huila ha atendido 14.352 trámites de oficina con un porcentaje de avance del 228% respecto a la meta. Concepto Favorable     </t>
  </si>
  <si>
    <t>Durante periodo comprendido entre el primero de enero al 30 de junio de 2022 en la Territorial Huila se realizaron 876 trámites de terreno de vigencias anteriores y actual.</t>
  </si>
  <si>
    <t>Durante periodo comprendido entre el primero de julio al 30 de septiembre de 2022 en la Territorial Huila se realizaron 1158 trámites de terreno de vigencias anteriores y actual.</t>
  </si>
  <si>
    <t>Durante periodo comprendido entre el primero de octubre al 31 de diciembre de 2022 en la Territorial Huila se realizaron 1.021 trámites de trámites de terreno de vigencias anteriores y actual.</t>
  </si>
  <si>
    <t>Se revisa el archivo de Excel trámites de  julio a septiembre  donde se observa que la Dirección Territorial  ha realizado 1.158 trámites de terreno, evidenciando el cumplimiento de la meta  establecida para el trimestre.</t>
  </si>
  <si>
    <t>Se verifica el archivo el reporte de seguimiento mensual correspondiente al cuarto periodo donde se evidencia que se tramitaron 1.021 oficios de terrenos de periodos anteriores y actuales, se evidencia el incumplimiento de la meta  establecida para el trimestre.</t>
  </si>
  <si>
    <t>De acuerdo con las evidencias suministradas “Consolidado –Junio 22” Se observa que la Dirección Territorial Huila durante el primer semestre ha realizado 876 trámites de terreno, avanzando en un 83,19% de la meta establecida.</t>
  </si>
  <si>
    <t>De acuerdo con las evidencias suministradas por la Dirección Catastral “SEGUIMIENTO CONSERVACION CATASTRAL_Septiembre_2022” sSe observa que la Dirección Territorial Huila durante el tercer trimestre realizaron 1.158 trámites de terreno, cumpliendo en un 105% por encima de la meta establecida.</t>
  </si>
  <si>
    <t>De acuerdo con el Informe de seguimiento al proceso de conservación catastral presentado por la Dirección de Gestión Catastral bajo Radicado N°: 2618DTR-2023-0000086-IE-001 Caso No.576880 la Dirección Territorial Huila ha atendido 2.939 trámites de terreno con un porcentaje de avance del 81% respecto a la meta. Concepto No Favorable</t>
  </si>
  <si>
    <t>Durante periodo comprendido entre el primero de enero al 30 de junio de 2022 (primer y segundo trimestre) en la Territorial Huila los ingresos fue la suma de $28.128.147,oo</t>
  </si>
  <si>
    <t>Durante periodo comprendido entre el primero de julio al 30 de septiembre de 2022 en la Territorial Huila los ingresos fue la suma de $16.285.038,oo</t>
  </si>
  <si>
    <t>Durante periodo comprendido entre el primero de octubre al 31 de diciembre de 2022 en la Territorial Huila los ingresos fue la suma de $21.085.183,oo</t>
  </si>
  <si>
    <t>Se verifican  los archivos de  ingresos de venta de contado  de Julio  a Septiembre, donde  se observan ventas por valor de $16.285.038, evidenciando el cumplimiento de la meta  establecida para el trimestre.</t>
  </si>
  <si>
    <t>Se verifica el informe de ingresos correspondiente al cuarto trimestre, donde  se observan ventas por valor de $ 21.085.183, evidenciando el incumplimiento de la meta  establecida para el trimestre.</t>
  </si>
  <si>
    <t>De acuerdo con los soportes suministrados “Informe primer semestre 2022. Huila” en donde se puede observar los ingresos percibidos para el primer trimestre por valor de $13.458.085 y para el segundo trimestre por valor de $ 14.670.02 para un total de $28.128.147, se evidencia el cumplimiento de la Meta.</t>
  </si>
  <si>
    <t>Se valida cumplimiento de la meta del trimestre con "RELACION DE INGRESOS DE CONTADO" de los meses julio, agosto y septiembre 2022 por valor total de $19.376.173.</t>
  </si>
  <si>
    <t>Una vez revisadas las evidencias se observan archivo Excel relación de ingresos y se verifican los soportes de ventas de Octubre $ 8.796.039, Noviembre $ 8.056.664y Diciembre $ 4.232.480, para un total de $ 21.085.183 para el cuarto trimestre 2022. Concepto no favorable.</t>
  </si>
  <si>
    <t>Durante el primer y segundo trimestre del año 2022 en la DT Huila se atendieron en el término legal todas las solicitudes realizadas en materia de regularización de la propiedad (Ley 1561 y Ley 1564 de 2012.</t>
  </si>
  <si>
    <t xml:space="preserve">Durante el tercer trimestre del año 2022 en la DT Huila se atendieron y se finalizaron todas las solicitudes realizadas en materia de regularización de la propiedad (Ley 1561 y Ley 1564 de 2012. Se adjunta archivo de excel. </t>
  </si>
  <si>
    <t xml:space="preserve">Durante el cuarto trimestre del año 2022 en la DT Huila se atendieron y se finalizaron todas las solicitudes realizadas en materia de regularización de la propiedad (Ley 1561 y Ley 1564 de 2012. Se adjunta archivo de excel. </t>
  </si>
  <si>
    <t>Se revisa  las evidencias suministradas en el archivo de Excel “Regularización de la propiedad, Ley 1561 y ley 1564 de 2012” durante el  trimestre se reciben  61 solicitudes de las cuales 37 se encuentran en trámite y 24 ya finalizadas.</t>
  </si>
  <si>
    <t>Se verifica el informe  correspondiente al cuarto trimestre  de tramites de regularización de la propiedad (ley 1561 de 2012) donde se evidencia durante el  cuarto trimestre que  se recibieron  63 solicitudes de las cuales 36 se encuentran en trámite y 24 ya finalizadas, evidenciando el incumplimiento de la meta  establecida para el trimestre.</t>
  </si>
  <si>
    <t>De acuerdo con las evidencias suministradas Regularización de la propiedad, Ley 1561 y ley 1564 de 2012” durante el  segundo trimestre se reciben  49 solicitudes de las cuales 30 se encuentran en trámite y 19 ya finalizaron, llama la atención que dos de ellas no cuentan con la relación del documento de respuesta y los tiempos de atención se encuentran vencidos, se sugiere a la Dirección Territorial revisar e  incluir en el seguimiento los documentos de respuesta, en caso de no haber atendido incluir una columna con las observaciones que den cuenta de la gestión adelantada.</t>
  </si>
  <si>
    <t>Se valida cumplimiento con  las evidencias archivo de Excel “Regularización de la propiedad, Ley 1561 y ley 1564 de 2012” correspondiente al  trimestre solicitudes recibidas  61, de las cuales finalizadas 24 y en trámite 37.</t>
  </si>
  <si>
    <t>Una vez revisadas las evidencias se observa informe reporte de solicitudes atendidas en materia de regularización de la propiedad (Ley 1561 y Ley 1564 de 2012) con un total de 63 recibidas, 27 finalizadas y 36 pendientes entre octubre y diciembre 2022. Concepto no favorable.</t>
  </si>
  <si>
    <t>Durante periodo comprendido entre el primero de enero al 30 de junio de 2022 (primer y segundo trimestre) en la Territorial Huila se atendieron todas las solicitudes recibidas sobre el tema de Política de Restitución de Tierras y Ley de Víctimas en los términos establecidos. Se adjunta Acta.</t>
  </si>
  <si>
    <t>Durante periodo comprendido entre el primero de julio al 30 de septiembre de 2022 en la Territorial Huila se atendieron todas las solicitudes recibidas sobre el tema de Política de Restitución de Tierras y Ley de Víctimas en los términos establecidos. Se adjunta Acta y herramienta de control</t>
  </si>
  <si>
    <t>Durante el cuarto trimestre del 2022 Referente a procesos Judiciales de admisión de la demanda que emite los Jueces y Tribunales Especializados en Restitución de Tierras y a los procesos Judiciales en etapa Probatoria, que emite los Jueces y Tribunales Especializados en Restitución de Tierras, se atendieron en un 100%. En cuanto a Visitas conjuntas IGAC - URT, ordenadas por parte de los señores Jueces y Tribunales Especializados en Restitución de Tierras, solo quedo pendiente una, al municipio de Aipe, por situación de Seguridad en la Zona no fue posible.</t>
  </si>
  <si>
    <t>Se revisa el  acta  donde se observa que la Dirección Territorial durante el tercer  trimestre recibió 6 solicitudes en el marco del cumplimiento de la Política de Restitución de Tierras y Ley de Víctimas, las cuales fueron atendidas en su totalidad.</t>
  </si>
  <si>
    <t>Se verifica los archivos correspondiente al cuarto trimestre de herramientas y monitoreo de avalúos como el correo de envió de las  notificaciones a sede central donde evidencia que se atendieron 11 avalúos, solicitados por los señores jueces y magistrados del tribunal Superior de Bogotá Especializados en Restitución de Tierras, evidenciando el cumplimiento de la meta  establecida para el trimestre</t>
  </si>
  <si>
    <t>De acuerdo con “Acta –No.2.” se observa que la Dirección Territorial Huila durante el segundo trimestre recibió 11 solicitudes en el marco del cumplimiento de la Política de Restitución de Tierras y Ley de Víctimas, las cuales atendió en su totalidad. Se recomienda implementar una herramienta de control en la que se pueda observar de las solicitudes recibidas cuantas han sido atendidas en términos legales en el marco de la Política de Restitución de Tierras y Ley de Víctimas.</t>
  </si>
  <si>
    <t>De acuerdo con “Tercera Acta del Comité de apoyo a la gestión institucional de la política de atención y reparación integral de víctimas  (CAGIPRIV)” se observa que la Dirección Territorial Huila durante el tercer trimestre 2022 recibió 6 solicitudes en el marco del cumplimiento de la Política de Restitución de Tierras y Ley de Víctimas, las cuales se atendieron en su totalidad.</t>
  </si>
  <si>
    <t>Una vez revisadas las evidencias, archivos Excel herramientas avalúos y correo electrónico de fecha 27/12/2022 mediante el que se observa solicitud herramienta de avalúos se puede evidenciar que entre octubre y diciembre 2022 fueron atendidas en materia de la Política de Restitución de Tierras y Ley de Víctimas un total de 11/11 solicitudes. Concepto favorable.</t>
  </si>
  <si>
    <t>Durante el primer y segundo trimestre del año 2022 en la DT Huila se atendieron las PQRSD, dando prioridad a la vigencia actual. Se adjunta informe</t>
  </si>
  <si>
    <t xml:space="preserve">Durante el tercer trimestre del año 2022 en la DT Huila se atendieron todas las PQRSD recibidas en este trimestre. Se adjunta informe. Para este trimestre se tuvo en cuenta las indicaciones de la Oficina de Relación con el Ciudadano, en donde se debe realizar el correcto proceso de clasificación de las solicitudes como PQRSDF. </t>
  </si>
  <si>
    <t xml:space="preserve">Durante el cuarto trimestre del año 2022 en la DT Huila se radicaron 25 solicitudes, de las cuales 21 fueron finalizadas dentro de los términos. Se adjunta informe. Para este trimestre se tuvo en cuenta las indicaciones de la Oficina de Relación con el Ciudadano, en donde se debe realizar el correcto proceso de clasificación de las solicitudes como PQRSDF. </t>
  </si>
  <si>
    <t>Se revisa  el archivo “Índice de Gestión y Oportunidad de Respuesta a PQRD del tercer  trimestre del año 2022”, se observa que para el  trimestre se reciben 13 solicitudes de las cuales 12 se finalizan en términos y 1 se finalizó en términos vencidos.</t>
  </si>
  <si>
    <t>Se verifica  el archivo correspondiente al cuarto trimestre índice  de gestión y oportunidad de respuesta de los  PQRSDF, donde se observa que no se atendieron  el 100% de PQRSD  de la  vigencia actual, en los términos de ley, evidenciando el incumplimiento de la meta  establecida para el trimestre</t>
  </si>
  <si>
    <t>De acuerdo con “Índice de Gestión y Oportunidad de Respuesta a PQRD del primer trimestre y segundotrimestre del año 2022” Se observa que para el primer trimestre se reciben 706 solicitudes, se finalizan en términos 399 y 134 se encuentra en trámite de las cuales los tiempos de atención ya están vencidos. Para el segundo trimestre se reciben 129 solicitudes, se finalizan en términos 109 y 20 se encuentran en trámite de las cuales los tiempos ya vencieron. Revisando el Reporte entregado por la Oficina de Relación con el Ciudadano para el primer trimestre se reciben 541 solicitudes de las cuales se atendieron 453 y de estas solo 242 fueron respondidas en los tiempos establecidos. Para el segundo trimestre se reciben 129 solicitudes de las cuales se atendieron 105 y de estas solo 58 fueron res</t>
  </si>
  <si>
    <t>De acuerdo con el documento en Excel "Seguimiento PQRSDF - Septiembre 2022", se observó que la Dirección Territorial recibió y asingó 6 PQRSD, de las cuales se atendieron 5 y atendidas en tiempo 3, con un indice de oportunidad del 60%, indice de productividad del 83%.</t>
  </si>
  <si>
    <t>De acuerdo con Informe de seguimiento presentado por la Oficina de Relación con el ciudadano con corte a 31 de diciembre de 2022, la Dirección Territorial Huila recibido 862, solicitudes de las cuales ha atendido 840 con un porcentaje de oportunidad de 65% Concepto No favorable</t>
  </si>
  <si>
    <t>Durante periodo comprendido entre el primero de enero al 30 de junio de 2022 en la Territorial Huila se cumplió con la entrega de las actas de los comités (Copasst y Comité de Convivencia Laboral) a la Subdirección de Talento Humano en los tiempos establecidos</t>
  </si>
  <si>
    <t>Durante periodo comprendido entre el primero de julio al 30 de septiembre de 2022 en la Territorial Huila se cumplió con la entrega de las actas de los comités (Copasst y Comité de Convivencia Laboral) a la Subdirección de Talento Humano en los tiempos establecidos</t>
  </si>
  <si>
    <t>Durante periodo comprendido entre el primero de octubre al 31 de diciembre de 2022 en la Territorial Huila se cumplió con la entrega de las actas del comité de Copasst. Con Resolución 884 de agosto 16 de  2022 se unificó el Comité de Convivencia Laboral a nivel Nacional, se adjunta la Resolución.</t>
  </si>
  <si>
    <t xml:space="preserve">Se revisa las actas de comité de convivencia laboral de fechas 30/09/2022  y Actas de Copastt de fechas: 29/07/2022, 31/08/2022, 06/10/202 donde se puede observar que la última acta  no corresponde  al  periodo, por tal motivo no se tiene en cuenta  como evidencia. </t>
  </si>
  <si>
    <t>Se verifica las actas correspondientes al cuarto trimestre del comité COPASST de fechas 6/10/2022, 6/11/2022 y 23/12/2022. No se observan actas de Comité de Convivencia Laboral  en razón a que los términos  del periodo de  vigencia del comité  se encuentran vencidos. Se verifica Resolución 884 de 2022 que reglamenta la conformación y funcionamiento del Comité de Convivencia Laboral, evidenciando el cumplimiento de la meta  establecida para el trimestre.</t>
  </si>
  <si>
    <t>Se presentan actas del comité de convivencia laboral de fechas 31/03/2022, 30/06/2022 y Actas de Copastt de fechas : 11/02/2022, 01/03/2022, 29/04/2022, 31/05/2022, 30/06/2022, dando cumplimiento a la actividad.</t>
  </si>
  <si>
    <t>Se validan actas del comité Copastt de fechas 29/07/2022, 31/08/2022 y de convivencia laboral de fecha 30/09/2022, dando cumplimiento a la actividad.</t>
  </si>
  <si>
    <t>Una vez revisadas las evidencias se observan actas comité Copasst de fecha 6/10/2022, 6/11/2022 y 23/12/2022. Concepto favorable.</t>
  </si>
  <si>
    <t>Durante periodo comprendido entre el primero de enero al 30 de junio de 2022 en la Territorial Huila se cumplió con la atención en los tiempos establecidos sobre las responsabilidades y rendición de cuentas en el SG - SST, establecida mediante acta del 06-01-2021</t>
  </si>
  <si>
    <t>Durante periodo comprendido entre el primero de julio al 30 de septiembre de 2022 en la Territorial Huila se cumplió con la atención en los tiempos establecidos sobre las responsabilidades y rendición de cuentas en el SG - SST, establecida mediante acta del 06-01-2021. Se adjunta relación de actividade realizadas, Registro de asistencia y factura de recarga de extintores.</t>
  </si>
  <si>
    <t>Durante periodo comprendido entre el primero de octubre al 31 de diciembre de 2022 en la Territorial Huila se cumplió con la atención en los tiempos establecidos sobre las responsabilidades y rendición de cuentas en el SG - SST, establecida mediante acta del 06-01-2021. Se adjunta relación de actividade realizadas, Registro de asistencia y factura de recarga de extintores.</t>
  </si>
  <si>
    <t xml:space="preserve">Se revisa  el soporte de recarga en extintores del 25/07/2022 y el informe de actividades realizadas en el trimestre. Se sugiere a la Dirección Territorial Huila ampliar la información del informe._x000D_
_x000D_
</t>
  </si>
  <si>
    <t>Se verifica los pantallazos de las actividades  ejecutadas en el cuarto trimestre  de pausas activas y capacitación de seguridad y salud en el trabajo, evidenciando el cumplimiento de la meta  establecida para el trimestre</t>
  </si>
  <si>
    <t>Se presentan 3 formatos inspección de botiquín de primeros auxilios y camilla de fecha 30/03/2022 y 3 formatos inspección de botiquín de primeros auxilios y camilla de fecha 30/06/2022. Se sugiere a la Dirección Territorial Huila presentar informe o reporte de rendición de cuentas en el SG – SST evidenciando que las diferentes situaciones que se presentaron fueron atendidas en los tiempos establecidos.</t>
  </si>
  <si>
    <t>Se validan como evidencias "listado extintores recargados de fecha 29/07/2022", "registro de asistencia Seguridad y salud en el trabajo de fecha 26/08/2022".</t>
  </si>
  <si>
    <t>Una vez revisadas las evidencias se observa archivo listado asistencia pausas activas de fecha 22/11/2022 y archivo convocatoria capacitación salud y seguridad en el trabajo de fecha 24/10/2022. Así como convocatoria capacitación salud mental de fecha 17/11/2022. Concepto favorable.</t>
  </si>
  <si>
    <t>Magdalena</t>
  </si>
  <si>
    <t>En el primer trimestre se realizaron un total de 1017 tramites de oficina y en el segundo trimestre se realizaron un total de 1035 tramites de oficina, para un avance del 37%.</t>
  </si>
  <si>
    <t>En el tercer trimestre se realizaron un total de 1474 tramites de oficina para un avance del 63%. Se carga al drive Actas de reuniones que la responsable de conservacion Yaneth Perez a realizado con su personal de trabajo en busca de mejorar rendimientos y metas. Se evidencian las dificultades que la implementación del SNC presenta para el equipo de trabajo.</t>
  </si>
  <si>
    <t>En el cuarto trimestre se realizaron un total de 5982 tramites de oficina para un avance del 169% como se evidencia en informe con Rad 2613DTM-2022-0008585-IE-001 y Excel remitido por el proceso de Conservación.</t>
  </si>
  <si>
    <t>De acuerdo al reporte superaron el 100% de la meta de los dos trimestres reportados</t>
  </si>
  <si>
    <t>Durante el trimestre no hubo cumplimiento de la meta  afectando tambien el acumulado de la ejecucion en el año</t>
  </si>
  <si>
    <t>En el trimestre la DT superó la programación de los tramites de oficina</t>
  </si>
  <si>
    <t>Se evidencian Informes Avance Conservación Primer Trimestre2022 (1346 mutaciones) , Segundo Trimestre (1065 mutaciones), así como los consolidados correspondientes.</t>
  </si>
  <si>
    <t xml:space="preserve">Con informe de la Dirección de Gestión catastral "SEGUIMIENTO CONVERVACION CATASTRAL_Septiembre_2022" se observa avance del 77.25%, evidenciándose 1.474 trámites de oficina realizados, incumpliéndose la meta establecida para el tercer trimestre de 2022 de 1.908 </t>
  </si>
  <si>
    <t xml:space="preserve">De acuerdo con el Informe de seguimiento al proceso de conservación catastral presentado por la Dirección de Gestión Catastral bajo Radicado N°: 2618DTR-2023-0000086-IE-001 Caso No.576880 la Dirección Territorial Magdalena ha atendido 9.497 trámites de oficina con un porcentaje de avance del 168% respecto a la meta. Concepto Favorable     </t>
  </si>
  <si>
    <t>En el primer trimestre se realizaron un total de 329 tramites de terreno y en el segundo trimestre se realizaron un total de 30 tramites de terreno. para un avance del 7%</t>
  </si>
  <si>
    <t>En el tercer trimestre se realizaron un total de 139 tramites de terreno para un avance del 7.5%. Se carga al drive Actas de reuniones que la responsable de conservacion Yaneth Perez a realizado con su personal de trabajo en busca de mejorar rendimientos y metas. Se evidencian las dificultades que la implementación del Editor Grafico del SNC representa para el equipo de trabajo.</t>
  </si>
  <si>
    <t>En el cuarto trimestre se realizaron un total de 263 tramites de terreno para un avance del 8% según informe 2613DTM-2022-0008585-IE-001 y Excel remitido por el proceso de Conservación.</t>
  </si>
  <si>
    <t>No se cumplió con la meta de tramites de terreno en los dos trimestres</t>
  </si>
  <si>
    <t>La DT tiene  mucho atraso en los tramites de Terreno</t>
  </si>
  <si>
    <t>no lograron superar la meta de los tramites de terreno en el trimestre ni en el año</t>
  </si>
  <si>
    <t xml:space="preserve">De acuerdo a Informe Avance Conservación para el Primer Trimestre 2022 se realizaron 329 tramites de terreno y de acuerdo al autoseguimiento para el segundo trimestre se reporta un total de 30 trámites.No se cumple con las meta programada.  </t>
  </si>
  <si>
    <t>Según informe de la Dirección de Gestión catastral "SEGUIMIENTO CONVERVACION CATASTRAL_Septiembre_2022" se observa avance del 7.53% evidenciándose 139 trámites de terreno realizados, incumpliéndose la meta establecida para el tercer trimestre de 2022 de 1.846.</t>
  </si>
  <si>
    <t>De acuerdo con el Informe de seguimiento al proceso de conservación catastral presentado por la Dirección de Gestión Catastral bajo Radicado N°: 2618DTR-2023-0000086-IE-001 Caso No.576880 la Dirección Territorial Magdalena ha atendido 765 trámites de terreno con un porcentaje de avance del 14% respecto a la meta. Concepto No Favorable</t>
  </si>
  <si>
    <t>(23 AVALUOS) En el mes de abril se realizarón 5 avalúos: 2 solicitados directamente por Sede Central, 1 por el Juzgado Tercero Civil de Circuito Especializado en Restitución de Tierras de Santa Marta, 2 del Juzgado Segundo de Circuito Especializado en Restitución de Tierras en Santa Marta. MAYO: En este mes se realizaron 6 avalúos, solicitados por el Tribunal Superior del Distrito Judicial Sala Especializada en Restitución de Tierras Cartagena. JUNIO: Se realizarón 10 avalúos comerciales de las diez oficinas del IGAC, Territorial Magdalena, solicitado por Sede Central. Para el primer trimestre la cifra de avaluos realizados fue de 5. Teniendo en cuenta que la meta de la Territorial Magdalena quedo establecida en 23 avaluos, de los cuales se han entregado 26 para un rendimiento del 113%.</t>
  </si>
  <si>
    <t>(13 AVALUOS) Se realizó dos avalúos comerciales a los Predios El Bajito, Municipio de Santa Ana; El Porvenir, La Cabaña, Atras del Pelo, La Sorpresa, El Tranquilo, ubicados en el Municipio de Sabanas de San Angél; Las Mercedes II, ubicado en el Municipio de Pivijay; y la Calle 14 entre carreras 1 y 2 de Fundación. Avalúos solicitados por el por los Juzgado 1 y 3 Civil del Circuito y el Trbunal Superior Especializada en Restitución de Tierras.</t>
  </si>
  <si>
    <t>Se realizaron 12 avaluos, correspondientes a los predios El Sagrado, Ubicado en el Municipio de Guamal; San Carlos, Municipio de Plato y Los predios Monterrey, Ucrania, Nueva Colombia, El Esfuerzo, Parapeto, Si Dios Quiere, El Recuerdo, y la Selva, Municipio de Sabanas de San Ángel, en cumplimiento a las órdenes de los Juzgados Primero, Segundo, Tercero de Restitución de Tierras, teniendo en cuenta lo descrito en el informe cargado al DRIVE. Tener en cuenta que la cifra colocada a la derecha de este cuadro de dialogo es Porcentual no cuantitativa. En total durante el 2022 con una meta fijada en 23 avaluos fueron realizados 56.</t>
  </si>
  <si>
    <t>De acuerdo al cuadro anexo son 21 avalúos los realizados en los dos trimestres atendiendo el 100%</t>
  </si>
  <si>
    <t>La DT realizó 35 avalúos comerciales cumpliendo con la meta</t>
  </si>
  <si>
    <t>Cumplieron con la meta en la realizacion de los avalúos y superaron la meta anual</t>
  </si>
  <si>
    <t xml:space="preserve">Se evidencia correo del 12-07-202 Informe de Avalúos de los meses de abril, mayo y junio en donde se reporta Avalúo al predio “Tierra Grata II, predio “La Esperanza, “Predio Dios Me Vea”, comercial a los predios El Niagara, El Paraíso, Las Miradas y Loma Fresca, Alto Plano, Avalúo comercial de predio ubicado en el Municipio de Sabanas de San Ángel y Avalúo comercial en las 10 oficinas del IGAC.  </t>
  </si>
  <si>
    <t>Según el Informe de Avalúos a 30 de septiembre de 2022 aportado como evidencia por la Territorial,  se realizaron 13 avalúos comerciales en el tercer trimestre de 2022. No se cumplió con la meta  fijada para el periodo de 35 avalúos.</t>
  </si>
  <si>
    <t>Una vez revisadas las evidencias se observa informe reporte avalúos mediante el cual se indica que entre octubre y diciembre 2022 fueron atendidas un total de 35/35 solicitudes. Concepto favorable.</t>
  </si>
  <si>
    <t>Recursos obtenidos por ventas de bienes y servicios y convenios y/o contratos, incluído IVA</t>
  </si>
  <si>
    <t>En el primer trimestre del 2022 se han realizado ventas de productos y servicios por $9.503.400 pesos. mientras que para el segundo trimestre del 2022 se han realizado ventas de productos y servicios por $11.253.135 pesos.</t>
  </si>
  <si>
    <t>En el tercer trimestre del 2022 se han realizado ventas de productos y servicios por $14,163,146 pesos y $22.650.000 que corresponden a ingresos por concepto de contrato 226 de 2021 con Corpamag (Se adjunta al Drive la Factura Correspondiente) para un consolidado de $36.813.146. Se carga igualmente correo de encargada de CIG donde manifiesta preocupación por muy posible incumplimiento de la meta como consecuencia de habilitación como gestor catastral de Santa Marta, nuestra principal fuente de ingresos.</t>
  </si>
  <si>
    <t>En el cuarto trimestre del 2022 se han realizado ventas de productos y servicios por $12,803,715 pesos tal como se refleja en los soportes cargados al Drive.</t>
  </si>
  <si>
    <t xml:space="preserve">No se cumplió con la meta en ventas ya que era de $29.415.198,6 </t>
  </si>
  <si>
    <t>En el trimestre la DT ha cumplido y superado la meta en ventas</t>
  </si>
  <si>
    <t>no cumplieron con la meta en el trimestre ni en el año en ingresos por venta de bienes y servicios</t>
  </si>
  <si>
    <t>De acuerdo a los consolidados presentados por la Dirección Territorial se  presenta un avance por ventas de $20756535, lo cual no cumple con la meta programada $29.415.198.</t>
  </si>
  <si>
    <t xml:space="preserve">Se verifica mediante Relación de Ingresos de Contado-Ventas del 01/07/2022 al 30/09/2022 ingresos por $14.163.146. Respecto a los $22.650.000 de ingresos por Contrato 226 de 2021 Corpamag, no se tiene en cuenta la Factura Electrónica de Venta SIIF Nación presentada porque su fecha es del 03/08/2021. La territorial no registro un soporte adecuado que permita evidenciar el ingreso de esos recursos en el tercer trimestre de 2022.  </t>
  </si>
  <si>
    <t>Una vez revisadas las evidencias se observan archivo Excel relación de ingresos y se verifican los soportes de ventas de Octubre $ 5,898,215, Noviembre $ 3,850,190 y Diciembre $ 3,055,310, para un total de $ 12.805.715 para el cuarto trimestre 2022. Concepto no favorable.</t>
  </si>
  <si>
    <t>Durante el primer y segundo trimestre del presente año se han atendido 65 solicitudes realizadas en materia de regularización de la propiedad, ejecutando 100% de las mismas, como consta en evidencias cargadas al drive.</t>
  </si>
  <si>
    <t>Durante el tercer trimestre del presente año se han atendido 39 solicitudes realizadas en materia de regularización de la propiedad, ejecutando 100% de las mismas, como consta en evidencias cargadas al drive.</t>
  </si>
  <si>
    <t>Durante el cuarto trimestre del presente año se han atendido 37 solicitudes realizadas en materia de regularización de la propiedad, ejecutando 100% de las mismas, como consta en evidencias cargadas al drive.</t>
  </si>
  <si>
    <t>Han atendido el 100% de las solicitudes en materia de regularización</t>
  </si>
  <si>
    <t xml:space="preserve">La Dt atendió 39 solicitudes en materia de regularización </t>
  </si>
  <si>
    <t>Atendieron las 37 solicitudes en materia de regularización de la propiedad</t>
  </si>
  <si>
    <t>Se constata Informe del 19 de julio de 2022 Avance primero y segundo trimestre del Proceso de Restitución de Tierras de2022, solicitudes recibidas y atendidas en un 100%, así como soporte de pertenencia 2022.</t>
  </si>
  <si>
    <t>Se observa atención del 100% de las solicitudes recibidas en el trimestre por parte de la Territorial, evidenciado con la comunicación del 06/10/2022 (se atendieron las 39 solicitudes recibidas en el tercer trimestre de 2022).</t>
  </si>
  <si>
    <t xml:space="preserve">Una vez revisadas las evidencias se observa informe reporte de solicitudes atendidas en materia de regularización de la propiedad (Ley 1561 y Ley 1564 de 2012) con un total de 37 recibidas y 37 finalizadas entre octubre y diciembre 2022. Concepto favorable. </t>
  </si>
  <si>
    <t>Durante el primer y segundo trimestre del año se atendieron la totalidad de solicitudes recibidas para el cumplimiento de la Política de Restitución de Tierras y Ley de Víctimas, en los términos de ley. Fueron tramitadas 272 solicitudes como consta en evidencias cargadas al Drive.</t>
  </si>
  <si>
    <t>Durante tercer trimestre del año se atendieron la totalidad de solicitudes recibidas para el cumplimiento de la Política de Restitución de Tierras y Ley de Víctimas, en los términos de ley. Fueron tramitadas 73 solicitudes como consta en evidencias cargadas al Drive.</t>
  </si>
  <si>
    <t>Durante el cuarto trimestre del año se atendieron la totalidad de solicitudes recibidas para el cumplimiento de la Política de Restitución de Tierras y Ley de Víctimas, en los términos de ley. Fueron tramitadas 63 solicitudes como consta en evidencias cargadas al Drive.</t>
  </si>
  <si>
    <t>Atendieron el 100% de las solicitudes recibidas en materia de restitución de tierras</t>
  </si>
  <si>
    <t>La DT atendió 73 solicitudes dentro de la Política de Restitución de tierras</t>
  </si>
  <si>
    <t>La DT Atendió las solicitudes relacionadas con la política de restitución de tierras</t>
  </si>
  <si>
    <t>Se evidencia informe de solicitudes recibidas y atendidas de la Política de Restitución de Tierras y Ley de Víctimas, en los términos de ley, en el que se da cumplimiento con lo programado.</t>
  </si>
  <si>
    <t>La Territorial atendió las 73 solicitudes recibidas en el tercer trimestre de 2022 sobre Política de Restitución de Tierras y Ley de Victimas, se aporta comunicación del 06/10/2022 como evidencia.</t>
  </si>
  <si>
    <t>Una vez revisadas las evidencias se observa informe reporte de solicitudes atendidas en materia de la Política de Restitución de Tierras y Ley de Víctimas con un total de 63 recibidas y 63 finalizadas entre octubre y diciembre 2022. Concepto favorable.</t>
  </si>
  <si>
    <t>Durante el primer y segundo trimestre se dio tramite a la totalidad de las PQRs presentadas en la DT Magdalena y se procedio a realizar la depuracion y respuesta a 14 PQRs en saldo, quedando al dia en la totalidad de las PQRs.</t>
  </si>
  <si>
    <t>Durante el tercer trimestre se dio tramite a la totalidad de las PQRs presentadas en la DT Magdalena y se procedio a realizar la depuracion y respuesta a  PQRDS en saldo, quedando al dia en la totalidad de las PQRs. De otra parte, se carga en formato PDF Archivo Seguimiento con corte a Julio del 2022. Se tienen 14 sin finalizar que se encuentran en tramite ya que se estan dentro del termino legal de respuesta. Igualmente es cargada información aclaratoria remitida por la responsable de PRQDS respecto del trimestre anterior.</t>
  </si>
  <si>
    <t>Durante el cuarto trimestre se dio tramite a la totalidad de las PQRs presentadas en la DT Magdalena y se procedio a realizar la depuracion y respuesta a  PQRDS en saldo, quedando al dia en la totalidad de las PQRs.</t>
  </si>
  <si>
    <t>Según correo enviado donde informan que fue depuradas las PQRSD. para proxima reportar del SIGAC pero de acuerdo al reporte de servicio al ciudadano presenta una oportunidad en la atencion del 70% y productivdad 92% no lograndose el 100%</t>
  </si>
  <si>
    <t>De acuerdo al reporte de Servicio al ciudadano con corte a septiembre se tiene un 85% de oportunidad y un 98% de productividad no cumpliendo con el 100%</t>
  </si>
  <si>
    <t>En el Cordis aparece la territorial con 3 tramites de saldo. La territorial realizó una buena gestión en la depuracion de las PQRDS</t>
  </si>
  <si>
    <t>Se observa memorando del 19-07-2022 sobre Depuración Informe Junio de PQRDS del 2022. El reporte de PQRSDF no se visualizar. De otra parte en Reporte de Realción con el ciudadano a junio de 2022. se registra oprtunidad en la ateción del 70% y Productividad del 92%.</t>
  </si>
  <si>
    <t>Con archivo Seguimiento PQRSDF de septiembre 2022 se evidencia que de las 47 PQRSDF asignadas en el tercer trimestre de 2022 se atendieron 46, de las cuales 34 se atendieron en tiempo, con un porcentaje de oportunidad del 74% y un porcentaje de productividad del 98%.</t>
  </si>
  <si>
    <t xml:space="preserve">De acuerdo con Informe de seguimiento presentado por la Oficina de Relación con el ciudadano con corte a 31 de diciembre de 2022, la Dirección Territorial Magdalena recibido 453, solicitudes de las cuales ha atendido 463 con un porcentaje de oportunidad de 88% Concepto No favorable_x000D_
</t>
  </si>
  <si>
    <t>El Copasst realiza la entrega de las actas de los comités los cinco primeros días de cada mes. Por su lado, el Comité de Convivencia Laboral, cumple con la entrega de las actas de los comité trimestrelmente, las cuales son cargadas a la carpeta de One Drive.</t>
  </si>
  <si>
    <t>Han realizado los comites de convivencia y copasst</t>
  </si>
  <si>
    <t>En las evidencias se encuentra las reuniones de comité de convivencia y copasst</t>
  </si>
  <si>
    <t>Se evidencia las actas de los comités de COPASST y CCL</t>
  </si>
  <si>
    <t xml:space="preserve">Se evidencia s Actas de Comité del 31-01, 28-02, 31-03, 29-04, 31-05 y 30-06-2022. </t>
  </si>
  <si>
    <t>Se aportan como evidencia del cumplimiento de la actividad las actas del comité COPASST de fechas 29/07/2022, 31/08/2022 y 30/09/2022 así como el acta de Comité de Convivencia Laboral del 30/09/2022.</t>
  </si>
  <si>
    <t>Una vez revisadas las evidencias se observa acta de comité de convivencia, actas de COPASST de fecha 31/10/2022, 30/12/2022 y 28/12/2022. Así como actas de comité de convivencia laboral de fecha 21/12/2022. Concepto favorable.</t>
  </si>
  <si>
    <t xml:space="preserve">No se ha solicitado rendición de cuentas en el SG-SST por parte de Talento humano. Desde la dirección Territorial se estan atendiendo las responsabilidades del SG-SST, subiendose al One Drive las evidencias de capacitaciones, actas de Copasst y comite de convivencia laboral, inspecciones realizada a la sede Territorial, conformación de la brigada de emergencia. </t>
  </si>
  <si>
    <t>No se ha solicitado rendición de cuentas en el SG-SST por parte de Talento humano. Desde la dirección Territorial se estan atendiendo las responsabilidades del SG-SST, subiendose al One Drive las evidencias de capacitaciones, actas de Copasst y comite de convivencia laboral, inspecciones realizada a la sede Territorial, conformación de la brigada de emergencia.</t>
  </si>
  <si>
    <t>Han atendido las responsabilidades dentro del SG - SST</t>
  </si>
  <si>
    <t>Se verifica que la DT ha atendido las responsabilidades en el SG y SST</t>
  </si>
  <si>
    <t>La DT realizó actividades dentro de la rendicion de cuentas en el SG-SST</t>
  </si>
  <si>
    <t>En los soportes suministardos del I y II Trimestre , se evidencia la atención de las responsabilidades del SG-SST por la Dirección Territorial.</t>
  </si>
  <si>
    <t xml:space="preserve">Se observa ejecución de la actividad a través de los soportes sobre inspección de botiquín de primeros auxilios y camilla (13/09/2022), inspección de infraestructura general (13/09/2022), verificación estado de extintores (09/09/2022), entre otros. </t>
  </si>
  <si>
    <t>Una vez revisadas las evidencias se observan archivos PDF inspección infraestructura general, botiquín y camilla, cronograma inspecciones, inspección a EPP, ascensores, extintores y reporte anual de capacitaciones entre octubre y diciembre 2022. Concepto favorable.</t>
  </si>
  <si>
    <t>Meta</t>
  </si>
  <si>
    <t>Para el primer semestre del presente año la Territorial Meta realizó 3614 trámites de oficina que presentan el 71,08% de la meta.</t>
  </si>
  <si>
    <t>Para el tercer trimestre del presente año la Territorial Meta realizó 2733 trámites de oficina que presentan el 54,43% de la meta.</t>
  </si>
  <si>
    <t>Para el cuarto trimestre del presente año la Territorial Meta realizó 3413 trámites de oficina que presentan el 67,97% de la meta.</t>
  </si>
  <si>
    <t>La DT realizó los tramites de oficina cumpliendo y superando la meta</t>
  </si>
  <si>
    <t xml:space="preserve">Se observa archivo en Excel " Tramites de Conservación 2022 D.T. Meta" donde se presentan las estadísticas mensuales de trámites de conservación catastral realizados en oficina, evidenciándose 676 y 2938 trámites para los dos primeros trimestres, lo que arroja un total de 3614 trámites, que frente a la meta propuesta para el mismo periodo (2123), corresponde al 170%. </t>
  </si>
  <si>
    <t xml:space="preserve">Se observa archivo en Excel " Tramites de Conservación 2022 D.T. Meta" donde se presentan las estadísticas mensuales de trámites de conservación catastral realizados en oficina, evidenciándose 2733 trámites para el trimestre, que frente a la meta propuesta para el mismo periodo (1449), corresponde al 188,6%. </t>
  </si>
  <si>
    <t>De acuerdo con el Informe de seguimiento al proceso de conservación catastral presentado por la Dirección de Gestión Catastral bajo Radicado N°: 2618DTR-2023-0000086-IE-001 Caso No.576880 la Dirección Territorial Meta ha atendido 9.688 trámites de oficina con un porcentaje de avance del 193% respecto a la meta.</t>
  </si>
  <si>
    <t>Para el primer semestre del presente año la Territorial Meta realizo 434 trámites de terreno que representan el 8,67% de la meta.</t>
  </si>
  <si>
    <t>Para el tercer trimestre del presente año la Territorial Meta realizo 369 trámites de terreno que representan el 7,38% de la meta.</t>
  </si>
  <si>
    <t>Para el cuarto trimestre del presente año la Territorial Meta realizo 3835 trámites de terreno que representan el 76,65% de la meta.</t>
  </si>
  <si>
    <t>El ejecutado no corresponde con la meta propuesta</t>
  </si>
  <si>
    <t>La meta no está ejecutada</t>
  </si>
  <si>
    <t>Durante el trimestre superó la meta en tramites de terreno. No logró la meta en el año</t>
  </si>
  <si>
    <t>Se observa archivo en Excel " Tramites de Conservación 2022 D.T. Meta " donde se presentan las estadísticas mensuales de trámites de conservación catastral realizados en terreno, evidenciándose 126 y 308 trámites para los dos primeros trimestres, lo que arroja un total de 434 trámites, que frente a la meta propuesta para el mismo periodo (1.355), corresponde al 32%.</t>
  </si>
  <si>
    <t xml:space="preserve">Se observa archivo en Excel " Tramites de Conservación 2022 D.T. Meta " donde se presentan las estadísticas mensuales de trámites de conservación catastral realizados en terreno, evidenciándose 369 trámites para el trimestre, que frente a la meta propuesta para el mismo periodo (1842, corresponde al 20%. </t>
  </si>
  <si>
    <t>De acuerdo con el Informe de seguimiento al proceso de conservación catastral presentado por la Dirección de Gestión Catastral bajo Radicado N°: 2618DTR-2023-0000086-IE-001 Caso No.576880 la Dirección Territorial Meta ha atendido 4.606 trámites de terreno con un porcentaje de avance del 92% respecto a la meta.</t>
  </si>
  <si>
    <t>Para primer semestre del año la Territorial Meta lleva 34 proceso de avalúos comerciales de los cuales ha entregado 3, que representan el 30% de la meta.</t>
  </si>
  <si>
    <t>Para tercer trimestre  la Territorial Meta lleva 36 proceso de avalúos comerciales de los cuales 28 se encuentran en documentación pendiente, 7 en control de calidad y 1 en realización, para este periodo no se entregaron avalúos.</t>
  </si>
  <si>
    <t>Para cuarto trimestre  la Territorial Meta lleva 36 proceso de avalúos comerciales de los cuales 28 se encuentran en documentación pendiente, 7 entregados y 1 en control de calidad.</t>
  </si>
  <si>
    <t>No aportaron evidencias</t>
  </si>
  <si>
    <t>La meta no es ejecutada</t>
  </si>
  <si>
    <t>En el trimeste superaron la meta propuesta en la elaboración de avalúos. cumplieron con la meta del año</t>
  </si>
  <si>
    <t>Se presenta archivo en Excel “Avalúos 2022” donde se presentan las estadísticas mensuales de atención de solicitudes de elaboración de avalúos comerciales en el término legal, evidenciándose 0 y 3 avalúos para los dos primeros trimestres, lo que arroja un total de 3 avalúos, que frente a la meta propuesta para el mismo periodo (3), corresponde al 100%.</t>
  </si>
  <si>
    <t xml:space="preserve">Se presenta archivo en Excel “Avalúos 2022” donde se presentan las estadísticas mensuales de atención de solicitudes de elaboración de avalúos comerciales en el término legal, evidenciándose que al mes de septiembre la DT tenía 7 avalúos en control de calidad, 1 en realización y 28 con documentación pendiente, para un total de 36. No se entregó ningún avalúo. </t>
  </si>
  <si>
    <t xml:space="preserve">Se evidencia en la herramienta de seguimiento archivo en Excel “Avalúos 2022”.  Con el fin de, se presentar las estadísticas mensuales de atención de solicitudes de elaboración de avalúos comerciales en el término legal, evidenciándose en el mes de octubre 7 avalúos en estado entregado, lo cual indica el cumplimiento ejecutado para el cuarto trimestre de 2022.  </t>
  </si>
  <si>
    <t xml:space="preserve">Se carga informe de ventas para primer semestre se reporta ingresos por ventas por valor de $ 74.986.307 y pago de cartera vencida por valor de $ 1.595.922.384. </t>
  </si>
  <si>
    <t>Se carga informe de ventas para tercer trimestre y se reportan ingresos por ventas por valor de $ 43.482.574</t>
  </si>
  <si>
    <t>Se carga informe de ventas para cuarto trimestre y se reportan ingresos de los meses de septiembre, octubre y noviembre por valor de $ 228.060.150,73; hasta el día 16 de enero de 2023 la oficina de financiera no ha remitido a la territorial el reporte de ingresos del mes dediciembre.</t>
  </si>
  <si>
    <t>La evidencia concuerda</t>
  </si>
  <si>
    <t>La meta no esta ejecutada</t>
  </si>
  <si>
    <t>En ingresos por la venta de bienes y servicios superaron la meta de ventas y lograron tambien superar la venta en el año</t>
  </si>
  <si>
    <t>Se evidencia carpeta “Informes financiera” que contiene seis archivos cuyo nombre es INFINGNALA correspondientes a cada mes, así: ENE2022, FEB 2022, MAR2022, ABR2022, MAY2022, JUN2022. Los valores reportados de ingresos por la venta de bienes y servicios y ventas por contratos y/o convenios administrativos muestran un valor de $1.625.544.966,87, (en los cuales se incluye recuperación de cartera pagado por el municipio de Villavicencio por valor de $1.595.922.384,87, de acuerdo a la nota consignada en el archivo) para el primer trimestre, de los cuales se toma para fines de cumplimiento de actividad la diferencia $45.363.725,00 y para el segundo trimestre $29.622.582,00, para un total de $74.986.307,00, que corresponde al 89% de la meta propuesta para el primer semestre 2022.</t>
  </si>
  <si>
    <t>Se evidencia archivo Excel “Resumen ventas 2022” que contiene los valores reportados de ingresos por la venta de bienes y servicios y ventas por contratos y/o convenios administrativos de julio y agosto, no se reporta valor para septiembre, para un total de $43.482.574,00, que corresponde al 60,4% de la meta propuesta para el primer semestre 2022.</t>
  </si>
  <si>
    <t xml:space="preserve">De acuerdo con los soportes suministrados, “Informe de Ingresos de la Dirección Territorial” ha obtenido ingresos por $7.373.638 de octubre, $209.586.209 de noviembre, también se observaban la base consolidadas de “Resumen ventas 2022” por lo cual se puede identificar que la   meta por la venta de bienes y servicios y ventas por contratos y/o convenios administrativos del cuarto trimestre de 2022 fue superada, de igual manera se supera ampliamente la venta en el año. </t>
  </si>
  <si>
    <t>Para el primer semestre del año la Territoral Meta ha recibido 384 solicitudes en materia de regularización de la propiedaad de las cuales se han atendido 110; que representa el 28% de las solicitudes realizadas.</t>
  </si>
  <si>
    <t>Para el tercer trimestre del año la Territoral Meta ha recibido 504 solicitudes en materia de regularización de la propiedaad de las cuales se han atendido 115; que representa el 22,82% de las solicitudes realizadas.</t>
  </si>
  <si>
    <t>Para el cuarto trimestre del año la Territoral Meta ha recibido 577 solicitudes en materia de regularización de la propiedaad de las cuales se han atendido 541; que representa el 54,77% de las solicitudes realizadas.</t>
  </si>
  <si>
    <t>La meta no fue cumplida</t>
  </si>
  <si>
    <t>La meta no ha sido ejecutada</t>
  </si>
  <si>
    <t>De acuerdo a la evidencia registran que faltaron por diligenciar 32 solicitudes y aqui en la herramienta quedan 36 oficios. No se atendieron el 100% de las solicitudes</t>
  </si>
  <si>
    <t>Se presenta cuadro en Excel “Control de tareas” que contiene trece (13) hojas con relaciones de casos, no pudiéndose verificar lo registrado por la Dirección Territorial en lo que se refiere a solicitudes realizadas en materia de regularización de la propiedad._x000D_
Se recomienda rendir de manera clara y concisa el informe o reporte de solicitudes atendidas.</t>
  </si>
  <si>
    <t>Se presenta archivos en Excel “Pertenencia” que contiene 115 filas y “Trámites de pertenencia” donde aparecen las estadísticas mensuales, con el mismo resultado para el trimestre. De la meta anual de 504 realizadas en materia de regularización de la propiedad, en el trimestre se atendieron 115, que representa el 22,82%.</t>
  </si>
  <si>
    <t>De acuerdo con las evidencias suministradas se observa que para el cuarto trimestre del año 2022 la Dirección Territorial Meta ha respondido a solicitudes en materia de regularización de la propiedad así: (132) octubre, (119) noviembre y (65), diciembre, registrando 36 solicitudes pendientes sin llegar al 100% de la meta establecida…</t>
  </si>
  <si>
    <t>Para el primer semestre del año la Territorial Meta ha recibido 348 trámites refenrentes a la Política de Restitución de Tierras y Ley de Víctimas, de los cuales se ha atendido 288; que representa el 82% de las solicitudes realizadas.</t>
  </si>
  <si>
    <t>Para el tercer trimestre del año la Territorial Meta ha recibido 475 trámites refenrentes a la Política de Restitución de Tierras y Ley de Víctimas, de los cuales se ha atendido 477 que representa el 48,21% de las solicitudes realizadas.</t>
  </si>
  <si>
    <t>Para el cuarto trimestre del año la Territorial Meta ha recibido 572 trámites refenrentes a la Política de Restitución de Tierras y Ley de Víctimas, de los cuales se ha atendido 572 que para cuarto trimestre representa el 27,10% de las solicitudes realizadas.</t>
  </si>
  <si>
    <t>La meta no está ejecutada a la fecha</t>
  </si>
  <si>
    <t>La DT atendió las solicitudes recibidas en cumplimiento a la politica de restitución de tierras</t>
  </si>
  <si>
    <t xml:space="preserve">Se evidencia estadística de recepción de solicitudes recibidas para el cumplimiento de la política de restitución de tierras y ley de víctimas que recibieron atención en el término legal. En el primer trimestre 2022, fueron 172 solicitudes y 116 en el segundo trimestre, para un total de 288. Sin embargo, tan sólo se presenta un valor total de 348 solicitudes como meta del semestre, no pudiéndose establecer la cantidad recibida trimestralmente. La diferencia entre los valores de solicitudes recibidas y tramitadas, permite inducir que no se cumplió con la atención de todas las solicitudes recibidas. </t>
  </si>
  <si>
    <t xml:space="preserve">Se evidencia archivos Excel “Herramienta de monitoreo DT Meta corte 28-09-2022 etapa administrativa (1)” y “Tramites de Tierras” de estadística de recepción de solicitudes recibidas para el cumplimiento de la política de restitución de tierras y ley de víctimas que recibieron atención en el término legal. En el trimestre fueron 229 solicitudes que representan el 48,21% de la meta anual que es de 475. </t>
  </si>
  <si>
    <t xml:space="preserve">Teniendo en cuenta los soportes suministrados se observa que la Dirección Territorial Meta, ha recibido (113) solicitudes para el cumplimiento de la Política de Restitución de Tierras y Ley de Victimas distribuidas así: (43) en octubre, (49) noviembre y (21) diciembre, de las cuales atendió en términos legales el 100%. </t>
  </si>
  <si>
    <t xml:space="preserve">Para el primer semestre del año la Territorial Meta ha recibido 395 peticiones de PQRSD, de las cuales de han atendido 192 que presentan el 44% de productividad según reporte. </t>
  </si>
  <si>
    <t xml:space="preserve">Para el tecre trimestre del año la Territorial Meta ha recibido 475 peticiones de PQRSD, de las cuales de han atendido 253 que presentan el 35,53% de productividad según reporte. </t>
  </si>
  <si>
    <t xml:space="preserve">Para el cuarto trimestre del año la Territorial Meta ha recibido 598 peticiones de PQRSD, de las cuales de han atendido 382 que para el cuarto trimestre representa el 21,57% de productividad según reporte. </t>
  </si>
  <si>
    <t>Las meta no fue cumplida</t>
  </si>
  <si>
    <t>A la fecha la meta no está cumplida</t>
  </si>
  <si>
    <t>La DT presenta saldo de mas de 300 peticiones de acuerdo a reporte en el SIGAC. Indice de oportunidad y productividad bajo</t>
  </si>
  <si>
    <t xml:space="preserve">De acuerdo al reporte suministrado por la Oficina de Relación con el Ciudadano, en el primer semestre 2022 se recibieron 395 peticiones PQRSD atendiéndose 192, de las cuales fueron respondidas a tiempo 63, lo que arroja un indicador de oportunidad de 33%. </t>
  </si>
  <si>
    <t xml:space="preserve">Se evidencia archivo Excel “Seguimiento PQRSDF - Septiembre 2022”, donde se especifica que en el trimestre se recibieron 421 peticiones PQRSD atendiéndose 253, de las cuales fueron respondidas a tiempo 82, lo que arroja un indicador de oportunidad de 32% y de productividad del 53%. Se sugiere elaborar plan de choque para poder cumplir la meta anual. </t>
  </si>
  <si>
    <t>De acuerdo con Informe de seguimiento presentado por la Oficina de Relación con el ciudadano con corte a 31 de diciembre de 2022, la Dirección Territorial Meta ha recibido 598, solicitudes de las cuales ha atendido 382 con un porcentaje de oportunidad de 40%</t>
  </si>
  <si>
    <t>Se carga evidencia de las actas de copasst correspondientes al primer semestre del año de la Territorial Meta.</t>
  </si>
  <si>
    <t>Se carga evidencia de las actas de copasst correspondientes al tercer trimestre del año de la Territorial Meta.</t>
  </si>
  <si>
    <t>Se carga evidencia de las actas de copasst correspondientes al cuartor trimestre del año de la Territorial Meta.</t>
  </si>
  <si>
    <t>Las evidencias cumplena</t>
  </si>
  <si>
    <t>Las evidencias cumplen</t>
  </si>
  <si>
    <t>Realizaron los comites del copasst en el trimestre reportado</t>
  </si>
  <si>
    <t>Se evidencian seis (6) actas del COPASST de 26 enero, 24 febrero, 29 marzo, 25 abril, 26 mayo, 28 junio 2022.</t>
  </si>
  <si>
    <t xml:space="preserve">Se evidencian cinco archivos .pdf con tres actas del COPASST de julio, agosto y septiembre, resolución 884 de agosto por la que se conforma el Comité de Convivencia Laboral Nacional, se establecen mecanismos para prevenir el acoso laboral y el procedimiento interno para tramitar quejas por este concepto, así como correo explicativo de por qué no se crea Comité de Convivencia a nivel de la DT. </t>
  </si>
  <si>
    <t xml:space="preserve">De acuerdo con las evidencias suministradas se observan (3) actas de reunión de comité COPASST realizadas los días (31/10/2022, 25/11/2022, 23/12/2022 Dando cumplimiento a la meta programada para el cuarto trimestre del año 2022.  </t>
  </si>
  <si>
    <t>Se carga evidencia de las actas de rendición de cuentas del primer semestre de año de la Territorial Meta.</t>
  </si>
  <si>
    <t>Se carga evidencia de las actas de rendición de cuentas del tercer trimestre de año de la Territorial Meta.</t>
  </si>
  <si>
    <t>Se carga evidencia de las actas de rendición de cuentas del cuarto trimestre de año de la Territorial Meta.</t>
  </si>
  <si>
    <t>Anexan un informe de la abogada de la DT sobre las actividades realizadas en el trimestre sobnre SG-SST</t>
  </si>
  <si>
    <t xml:space="preserve">Se evidencian archivos .pdf con la rendición de cuentas SG_SST, titulados acta de rendición de cuentas I y II trimestre de 2022 – territorial Meta, (Actas No. 1 31_03_2022 y 2 30_06_2022). </t>
  </si>
  <si>
    <t xml:space="preserve">Se evidencia archivo .pdf con el acta Nº130_09_2022 de rendición de cuentas III trimestre de la DT. </t>
  </si>
  <si>
    <t xml:space="preserve">De acuerdo con la evidencia suministradas, se observa que la Dirección Territorial Meta realizó cargue de archivo pdf con el acta Nº4 30_12_2022 de rendición de cuentas IV trimestre de la DT de talento humano de Sede Central.  </t>
  </si>
  <si>
    <t>Nariño</t>
  </si>
  <si>
    <t>Las mutaciones que se tramitaron en el 1er trimestre fueron de 2366 y en el 2do 1845, para un acumulado de 4.211. Se adjunta los reportes de SIC y SNC. Mensualmente, el Director Territorial mediante informes de gestión realiza seguimiento y propone actividades para ejecutarse en el mes siguiente. En el segundo trimestre 2 oficiales se pensionaron y otra oficial está en encargatura, además de, las incapacidades extensas 2 auxiliares. Desde el 25-04-2022 al 27-05-2022 se suspendieron términos por migración al SNC mediante Resolución 13 de 2022. La DT NO cuenta con personal suficiente, estamos en un proceso de adaptación con el nuevo sistema, además el SNC requiere de más tiempo en la ejecución del trámite por diferentes etapas del proceso en la plataforma.</t>
  </si>
  <si>
    <t>Las mutaciones de oficina que se tramitaron para el tercer trimestre fueron de 2935. Se adjunta los reportes del SNC. Mensualmente, el Director Territorial mediante informes de gestión realiza seguimiento y propone actividades para ejecutarse en el mes siguiente. DT NO cuenta con personal suficiente y estamos en curva de aprendizaje la implementación del SNC fue a partir del 27 de mayo de 2022, además, en esta plataforma requiere de más tiempo en la ejecución del trámite por diferentes etapas del proceso en comparación con SIC.</t>
  </si>
  <si>
    <t>Las mutaciones de oficina que se tramitaron para el cuarto trimestre fueron de 13161. Se adjunta los reportes del SNC. Mensualmente, el Director Territorial mediante informes de gestión realiza seguimiento y propone actividades para ejecutarse en el mes siguiente. La mejora en el rendimiento se debe a las contrataciones en el mes de octubre. Cabe anotar que, el SNC requiere de más tiempo en la ejecución del trámite por diferentes etapas del proceso y presenta muchos errores.</t>
  </si>
  <si>
    <t xml:space="preserve">Se reporta 4211 tramites de conservacion catastral,  las evidencia  permite identificar el total de tramites atendidios, para el semestre. </t>
  </si>
  <si>
    <t>revisada la evidencias se tramitaron para el tercer trimestre 2935 tramites. Se verifica PDF pantallazo de tramites los reportes del SNC solo se cumplio el 48.2 5 del trimestre.</t>
  </si>
  <si>
    <t xml:space="preserve">Las mutaciones de oficina que se tramitaron para el cuarto trimestre fueron de octubre 3125, noviembre 3238 y diciembre 5876 para un total  13161 de oficina. Se adjunta los reportes del SNC. </t>
  </si>
  <si>
    <t>Se presenta correos de informe de Gestión, informes de tramitadas por funcionario Vigencia 2022 e informes de tramitadas por departamento de Nariño y Putumayo, en donde se evidencia la realización de 4.211 trámites de Conservación Catastral realizados en el I y II Trimestre de 2022.</t>
  </si>
  <si>
    <t xml:space="preserve">De acuerdo con el Informe de seguimiento conservación catastral presentado por la Dirección de Gestión Catastral la Dirección Territorial de Nariño ha atendido 2.935 trámites de oficina con un porcentaje de avance del 48,2% respecto a la meta 	</t>
  </si>
  <si>
    <t>De acuerdo con el Informe de seguimiento al proceso de conservación catastral presentado por la Dirección de Gestión Catastral bajo Radicado N°: 2618DTR-2023-0000086-IE-001 Caso No.576880 la Dirección Territorial Nariño ha atendido 20.130 trámites de oficina con un porcentaje de avance del 101% respecto a la meta.</t>
  </si>
  <si>
    <t>Las mutaciones que se tramitaron en el 1er trimestre fueron de 537 y en el 2do 285, para un acumulado de 822. Se adjunta los reportes de SIC y SNC. Mensualmente, el Director Territorial mediante informes de gestión realiza seguimiento y propone actividades para ejecutarse en el mes siguiente. En este trimestre 2 oficiales se pensionaron y otra oficial está en encargatura, además de, las incapacidades extensas 2 auxiliares. Desde el 25-04-2022 al 27-05-2022 se suspendieron términos por migración al SNC mediante Resolución 13 de 2022. DT NO cuenta con personal suficiente estamos en un proceso de adaptación con el nuevo sistema, además el SNC requiere de más tiempo en la ejecución del trámite por diferentes etapas del proceso en la plataforma, ademàs de las dificultades reportadas por GLPI.</t>
  </si>
  <si>
    <t xml:space="preserve">Se realizaron 187 tramites de terreno para el tercer trimestre. Se adjunta reportes del SNC. Mensualmente, el Director Territorial mediante informes de gestión realiza seguimiento y propone actividades para ejecutarse en el mes siguiente. La DT NO cuenta con personal suficiente. Curva de aprendizaje la implementación del SNC fue a partir del 27-05-2022, además, en esta plataforma requiere de más tiempo en la ejecución del trámite por diferentes etapas del proceso.La DT presentó propuestas de conservación._x000D_
El bajo rendimiento en terreno obedece, a la falta de capacitación a los funcionarios y contratistas en el manejo del SNC en trámites de terreno, a las limitantes con la plataforma, la mala conectividad, la falta de capacitación en el editor gráfico, pocos recursos humanos y equipos._x000D_
</t>
  </si>
  <si>
    <t>Se realizaron 442 tramites de terreno, reporte del SNC. El Director Territorial mediante informes de gestión realiza seguimiento y propone actividades para ejecutarse en el mes siguiente. Curva de aprendizaje la implementación del SNC, además, plataforma requiere de más tiempo en la ejecución del trámite por diferentes etapas del proceso.El bajo rendimiento en terreno obedece, a la falta de capacitación a los funcionarios y contratistas en el manejo del SNC en trámites de terreno, a las limitantes con la plataforma, la mala conectividad,pocos recursos humanos y equipos. Cabe anotar que, la mejora de rendimiento compardao el trimestre anterior obedece a contratación en octubre. El valor ejecutado se ajusta de acuerdo al informe de la Subdirección General del 2-01-2023, para un total de 1521</t>
  </si>
  <si>
    <t xml:space="preserve">Revisados los documentos reportados, para el semestre la meta de tramites 949 y solo se alcanzo 822, realizando el 86.61% del semestre en tramites de terreno  </t>
  </si>
  <si>
    <t>Revisados los documentos reportados documento PDF, para el trimestre la meta de tramites terreno es de 1651  y solo se alcanzo 187, realizando el 11.3% del semestre en tramites.</t>
  </si>
  <si>
    <t>Revisados los documentos reportados documento PDF, para el trimestre la meta de tramites terreno es de 2200  y solo se alcanzo 512, realizando el 23.27% del ciarto trimestre en tramites.</t>
  </si>
  <si>
    <t>Se presenta correos de informe de Gestión, informes de tramitadas por funcionario Vigencia 2022 e informes de tramitadas por departamento de Nariño y Putumayo, en donde se evidencia la realización de 822 trámites de Conservación Catastral (terreno) realizados en el I y II Trimestre de 2022. No alcaza la meta programada de 949.</t>
  </si>
  <si>
    <t xml:space="preserve">De acuerdo con el Informe de seguimiento conservación catastral presentado por la Dirección de Gestión Catastral la Dirección Territorial de Nariño ha atendido 187 trámites de terreno con un porcentaje de avance del 11,32% respecto a la meta.	</t>
  </si>
  <si>
    <t>De acuerdo con el Informe de seguimiento al proceso de conservación catastral presentado por la Dirección de Gestión Catastral bajo Radicado N°: 2618DTR-2023-0000086-IE-001 Caso No.576880 la Dirección Territorial Nariño ha atendido 1.521 trámites de terreno con un porcentaje de avance del 32% respecto a la meta.</t>
  </si>
  <si>
    <t>En el primer trimestre se realiza las asignaciones y elaboración de 6 avalúos comerciales y para el segundo trimestre 19, para un total de 25 avalúos, se presenta como evidencia registro de asistencia de las reuniones quincenales para el seguimiento de los avalúos al 30/06/2022. Los avalúos se reportan en las herramientas de monitoreo, las cuales se envía semanalmente a las oficinas de Restitución de Tierras y Subdirección de avalúos en Sede Central. Se se adjuntan los pantallazos de los correos mediante los cuales se envía las herramientas de monitoreosen formato Excel del 24/06/2022. Además se anexa correos del envío de informes de gestión de la oficina de avalúos dirigido al Director Territorial.</t>
  </si>
  <si>
    <t xml:space="preserve">En esta vigencia la Subdirección ha aprobado 24 avalúos para la DT Nariño, adicionalmente, se encuentran asignados 9. _x000D_
Cabe anotar que, para este tercer trimestre se coloca cero en ejecución, debido a que, en el anterior seguimiento se reportaron 25 avalúos porque contabilizamos los asignados, pero de acuerdo a las observaciones de planeación y control interno se reportan solo los aprobados._x000D_
Los avalúos se reportan en las herramientas de monitoreo, las cuales se envía semanalmente a las oficinas de Restitución de Tierras y Subdirección de avalúos. Se cargan las evidencias._x000D_
</t>
  </si>
  <si>
    <t xml:space="preserve">En este periodo se aprobaron 23 avalúos comerciales, de los cuales 10 fueron aprobados por la Subdirección de avalúos y 13 en comités de avalúos realizados en la Territorial Nariño_x000D_
En esta vigencia se aprobaron un total de 47 avalúos para la DT Nariño._x000D_
Los avalúos se reportan en las herramientas de monitoreo, las cuales se envía semanalmente a las oficinas de Restitución de Tierras y Subdirección de avalúos en Sede. Se cargan las evidencias. _x000D_
</t>
  </si>
  <si>
    <t>Revisado el archivo excel ¨herramienta de avaluos comerciales" se evidencia que solo hay tres avaluos entregados, los demas soportes no permiten identificar el los avaluos mencionados.</t>
  </si>
  <si>
    <t xml:space="preserve">Revisado los soportes en el informe de avauos comerciales se reportan 24 aprobados y entregados la fecha, teniendo en cuenta lo manifestapor por la territorial y que ya se realizo el cumplimineto de la meta de 14 avaluos al 30 de septiembre de 2022 se considera favorable </t>
  </si>
  <si>
    <t xml:space="preserve">Se revisa gestion de avaluos de octubre, noviembre y diciembre de 2022 de reporte de 22 Avaluos  En este periodo se aprobaron 23 avalúos comerciale, aunque para el periodo del trimestre no se cumplio la meta, para la vigencia se aprobaron un total de 47 avalúos para la DT Nariño_x000D_
</t>
  </si>
  <si>
    <t>Concepto  Favorable</t>
  </si>
  <si>
    <t>Se evidencia: 1er TRIM: Hta. Monitoreo 25-03-2022, registro de 12 avalúos Pen/tes, 5 Doc/ión Pen/te, 1 Suspendido, TOTAL=18 Avalúos. del Informe de Abril 2022, se encuentran 11 avalúos pen/tes, 5 Doc/ión Pendiente, 1 Realización, 2 Control de Calidad, 2 Suspendidos y 4 asignados para un TOTAL= 25. 2do. TRIMESTRE, en  Hta. de Monitoreo a 24-06-2022 se evidencia: 2 Avalúos asignados, 2 Do/ión P/te., 5 Pendientes, 1 Suspendido, 2 Cancelados, 3 en Realización para un TOTAL=20, En la Hta. de Seguimiento del 21-06-2022, se registra: 2 Suspendidos, 11 Documentación Pendiente, 2 Pendientes, 2 Cancelados, 4 Realización, 3 Entregados, 11 Control de Calidad, 2 Asignado. De acuerdo a lo anterior sólo se evidencia 3 Avalúós entregados. Subd. Avalúos S.C. =12 avalúos realizados. FAVOR REVISAR</t>
  </si>
  <si>
    <t xml:space="preserve">De acuerdo con las evidencias suministradas " INFORME DE GESTIÓN - AVALÚOS COMERCIALES - MES DE SEPTIEMBRE_ Carmen Amelia Martinez Hurtado - Outlook" se observa que para el tercer trimestre del año 2022 la Dirección Territorial Nariño , realizo asignaciones de 33 avalúos comerciales, de  los cuales 24 ya han sido entregados, 5 se encuentran asignados, 2 están en revisión de calidad por parte de la Territorial y 2 se encuentran en revisión de calidad de parte de la Subdirección de avalúos en SC._x000D_
</t>
  </si>
  <si>
    <t>De acuerdo con las evidencias suministradas, “HERRAMIENTA SEGUIMIENTO AVALUOS COMERCIALES 27-12-2022”, e informes de gestión de los meses de octubre, noviembre y diciembre se observa que en la Dirección Territorial en diciembre se aprobaron 13 avalúos, La subdirección de avalúos aprobó 1 en diciembre, en noviembre aprobaron 6 avalúos, en octubre se presentaron y aprobaron 2 avalúos para un consolidado de avalúos en el trimestre de 22, aunque no se cumple con la meta establecida para el trimestre, dado que el cumplimiento obtenido en el segundo trimestre supera lo planeado se compensa con el cuarto trimestre y se logra la meta de la vigencia. De acuerdo con lo anterior se puede observar el desarrollo y cumplimiento de la meta establecida.</t>
  </si>
  <si>
    <t xml:space="preserve">Las ventas en el primer trimestre por $96.246.730 y el segundo trimestre por $73.106.754 para un acumulado de $169.353.484 sin IVA. Se comercializaron 8.812 certificados catastrales; 223 certificados planos prediales, 54 certificados especiales, 111 certificados resguardos indigenas y 5.784 productos de Información catastral para un gran total de 14,984 productos._x000D_
Debido a la migración de la DT Nariño al sistema nacional catastral se suspendieron términos en el periodo del 25 de abril al 27 de mayo de 2022, mediante Resolución 52-00-0013 de 2022, por esta razón, los ingresos disminuyeron en el 2do trimestre. Orden de servicio NO GEF-P-OPS-001 DEL 17-05-2022 PATRIMONIO NATURAL-IGAC, 3 avalúos comerciales del mpio. de Sandoná a cargo de la DT. En Bogotá hay demora en la firma de convenios._x000D_
</t>
  </si>
  <si>
    <t>Las ventas para el tercer trimestre por $117.480.774 para un acumulado de $286.834.258 sin IVA. En el tercer trimestre se comercializaron 5.677 certificaciones catastrales y 10.066 productos de Información catastral para un total de 15.743 productos.</t>
  </si>
  <si>
    <t>Las ventas para el cuarto trimestre por $100.868.487 y un acumulado $387.702.745 sin IVA, equivale al 86.16% de la meta. En el cuarto trimestre se comercializaron 4.754 certificaciones catastrales, 29.996 productos de Información catastral y una publicación para un total de 29.751 productos.</t>
  </si>
  <si>
    <t>Revisado el formato "ventas totalizadas por porducto ventas" para el semestre hay un acumulado de $169.353.484 sin IVA.alcanzando solo el el 97.65% de la meta semestral</t>
  </si>
  <si>
    <t>Revisado el formato "ventas totalizadas por porducto ventas" para el semestre hay un acumulado de $117.480.774 sin IVA.alcanzando solo el el 100% de la meta trimestral.</t>
  </si>
  <si>
    <t>Revisado el formato "ventas totalizadas por porducto ventas" para el semestre hay un acumulado de $100.868.487 sin IVA.alcanzando solo el el 63.1 % de la meta trimestral.</t>
  </si>
  <si>
    <t>Revisadas la evidencias aportadas con los reportes de ingresos generados por la Territorial, se evidencia  en las ventas totalizadas por producto ventas, se presentan ingresos por $169353484, lo cual no cumple con la meta para el semestre.</t>
  </si>
  <si>
    <t>De acuerdo con los soportes suministrados "Ventas por producto tercer trimestre" la Dirección Territorial Nariño ha obtenido ingresos por $117.480.774 durante el tercer trimestre lo que representa un cumplimiento del 100,41% de la meta establecida.</t>
  </si>
  <si>
    <t>De acuerdo con los soportes suministrados Informe de Ingresos la Dirección Territorial ha obtenido ingresos por $35.928.413 en octubre, $35.467.284 en noviembre y $33.346.134 en diciembre por lo que durante el cuarto trimestre se han consolidado ingresos por $ 104.741.831 lo que representa un 65,4% del avance de la meta establecida.</t>
  </si>
  <si>
    <t>La oficina jurídica ha dado respuesta en el primer semestre del año 2022 a 178 solicitudes de peticionarios y juzgados referentes a regularización de la propiedad Ley 1561 y Ley 1564 de 2012, encontrandose al dìa en estos requerimientos.</t>
  </si>
  <si>
    <t>La oficina jurídica ha dado respuesta en el tercer semestre del año 2022 a 101 solicitudes de peticionarios y juzgados referentes a regularización de la propiedad Ley 1561 y Ley 1564 de 2012</t>
  </si>
  <si>
    <t>La oficina jurídica ha dado respuesta en este trimestre del año 2022 a 108 solicitudes de peticionarios y juzgados referentes a regularización de la propiedad Ley 1561 y Ley 1564 de 2012, estando al día en estos requerimientos.</t>
  </si>
  <si>
    <t>Se revisa los documentos soportes dados de las solicitudes de peticionarios y juzgados referentes a regularización de la propiedad Ley 1561 y Ley 1564 de 2012</t>
  </si>
  <si>
    <t>Se revisa aleatoriamente 15 solicitudes de los meses julio, agosto y septiembre de 2023. de  101 documentos soportes dados de las solicitudes de peticionarios y juzgados referentes a regularización de la propiedad Ley 1561 y Ley 1564 de 2012.</t>
  </si>
  <si>
    <t>Se revisa aleatoriamente 10 respuestas a solicitudes de los meses octubre, noviembre y diciembre de 2022  de  108 resouestas de las solicitudes de peticionarios y juzgados referentes a regularización de la propiedad Ley 1561 y Ley 1564 de 2012.</t>
  </si>
  <si>
    <t>Revisados los soportes presentados para el I y II Trimestre de 2022  por la Territorial, a solicitudes de peticionarios y juzgados referentes a regularización de la propiedad Ley 1561 y Ley 1564 de 2012, se evidencia que se encuentran al día para tales requerimientos.</t>
  </si>
  <si>
    <t>De acuerdo con archivos relacionados con 15 casos en donde se presentan las repuestas  realizadas a las solicitudes de peticionarios y juzgados referentes a regularización de la propiedad Ley 1561 y Ley 1564 de 2012, se observa el desarrollo de la actividad.</t>
  </si>
  <si>
    <t>De acuerdo con las evidencias suministradas se observa que para el cuarto trimestre del año 2022 la Dirección Territorial Nariño ha respondido la totalidad de las solicitudes allegadas, (28) octubre, (36) noviembre y (44) diciembre por lo que durante el cuarto trimestre se han consolidado (108) solicitudes las cuales han sido atendidas.</t>
  </si>
  <si>
    <t>Para este semestre en Nariño se atendieron: en etapa administrativa 29 solicitudes de información de 118 predios, en etapa judicial se notificaron 38 autos admisorios y se entregaron 86 certificados; en etapa postfallo 959 sentencias de las cuales se cumplieron con 678 y 281 están pendientes por falta de información de la ORIP y ANT. En el Putumayo se atendió 273 solicitudes y se entregaron 200 productos catastrales en etapa administrativa, en etapa judicial 130 autos, en etapa postfallo sentencias 583 y atendidas 290. Se asiste a las reuniones con la URT, Procuraduría de Tierras, Resguardos, SNARIV y ORIP. Se actualiza quincenalmente la herramienta de monitoreo y se envía a la Sede a la Dra Luisa Maria Sayago. Se requiere el apoyo de un digitalizador.</t>
  </si>
  <si>
    <t>En esta vigencia en el Dpto de Nariño se atendieron: en etapa administrativa 35 solicitudes de información de 221 predios y 10 correos, en etapa judicial se notificaron 70 autos admisorios y 2 inspecciones oculares; en etapa postfallo 1060 sentencias de las cuales se cumplieron con 691 y 369 están pendientes por falta de información de la ORIP y ANT.Desde Julio a Septiembre en el Dpto de Putumayo se atendieron 300 solicitudes, se entregan productos catastrales en etapa administrativa, en etapa judicial 200 autos, en etapa postfallo sentencias atendidas 8. Adicionalmente se asiste a las reuniones con la URT, Procuraduría de Tierras, Resguardos, SNARIV y ORIP. Se actualiza quincenalmente la herramienta de monitoreo a Sede Central y se realizó empalme con la URT.</t>
  </si>
  <si>
    <t>Para este trimestre en el dpto de Nariño se atendieron: en etapa administrativa 28 solicitudes de información de 178, en etapa judicial se notificaron 67 autos admisorios; en etapa postfallo 11 sentencias, para un acumulado de 1071 de las cuales se cumplieron con 689 y 382 están pendientes por falta de información de la ORIP y ANT. En el Putumayo se atendió para el periodo de octubre a diciembre 235 solicitudes y se entregan productos catastrales en etapa administrativa, en etapa judicial 235 autos, en etapa postfallo sentencias atendidas 6. Adicionalmente se asiste a las reuniones con la URT, Procuraduría de Tierras, Resguardos, SNARIV y ORIP. Se actualiza quincenalmente la herramienta de monitoreo y se envía a Sede Central. Se adjunta Herramienta de monitoreo y acta 004</t>
  </si>
  <si>
    <t>Se revisa los documentos soportes en la la tramitacion del cumplimiento de la Política de Restitución de Tierras y Ley de Víctimas.</t>
  </si>
  <si>
    <t xml:space="preserve">Se revisa los documentos soportes en la la tramitacion del cumplimiento de la Política de Restitución de Tierras y Ley de Víctimas.en los términos de ley. </t>
  </si>
  <si>
    <t xml:space="preserve">Se revisa los documentos soportesdocumentos suministrados "HERRAMIENTA DE MONITOREO  NARIÑO 2022" y "HERRAMIENTA DE MONITOREO PUTUMAYO 2022 y acta 004 20 de 2022, en la tramitacion del cumplimiento de la Política de Restitución de Tierras y Ley de Víctimas.en los términos de ley. </t>
  </si>
  <si>
    <t>En revisión de la Herramienta de Monitoreo y los demás documentos soportes de la de las solicitudes recibidas para el cumplimiento de la Política de Restitución de Tierras y Ley de Víctimas, en los términos de ley, se evidencia cumplimiento en la actividad.</t>
  </si>
  <si>
    <t>De acuerdo con los documentos suministrados "HERRAMIENTA DE MONITOREO  NARIÑO 2022" y "HERRAMIENTA DE MONITOREO PUTUMAYO 2022" se observa que la Dirección Territorial Nariño realiza el respectivo seguimiento a las solicitudes recibidas para el cumplimiento de la Política de Restitución de Tierras y Ley de Víctimas. Se sugiere organizar la herramienta de monitoreo Nariño de la misma forma como se  encuentra estructurada la de putumayo dado que evidencia de mejor forma la trazabilidad de la gestión realizada.</t>
  </si>
  <si>
    <t xml:space="preserve">De acuerdo con las evidencias suministradas se observan (3) actas de reunión de comité COPASST realizadas los días (28/10/2022, 28/11/2022, 26/12/2022), así mismo, pantallazo del cargue de la información en el drive dispuesto para tal fin.  Dando cumplimiento a la meta programada para el cuarto trimestre del año 2022.  </t>
  </si>
  <si>
    <t xml:space="preserve">En el último reporte que corresponde al primer semestre de 2022 enviado por la oficina de relación con el ciudadano, el indicador de productividad fue 79% y el indicador de oportunidad fue del 39%. Estos resultados se deben a que toda la correspondencia Externa Recibida en la DT para este periodo es de 7.185 en SIGAC, de los cuales el 98% (de acuerdo al reporte de ER SIGAC) corresponde a trámites catastrales y NO es posible con el personal actual dar atención en los términos al gran volumen más la atención a los saldos. Con la supresión de las 2 UOC se incrementó el trabajo y se disminuyó el personal.Se encuentran inconsistencias en los reportes que genera SIGAC, se adjunta correo. _x000D_
El Director realizó seguimiento de PQRSD los meses de mayo y junio 2022, se adjunta formatos de asistencia._x000D_
</t>
  </si>
  <si>
    <t>Se envía pantallazos de descarga en el SIGAC del reporte Gestión de Correspondencia Ciudadanos para tercer trimestre 2022 para la DT, se evidencia respuestas PQRSD en los términos._x000D_
Según informe enviado por la ORC corte 30-09-2022,Seguimiento PQRSDF - Septiembre 2022, se observa los porcentajes de oportunidad y productividad así: Julio 60% y 100%, agosto 100% y 100% y septiembre 100% y 67%._x000D_
Cabe anotar que, a corte 30-09-2022 estaba pendiente 1600ORC-2022-0005392-ER-000 del 28-09-22 respondida en los términos el 6-10-22, por ello, la productividad para septiembre la calcularon en 67%, sin tener en cuenta q' la PQR se vencía 11-11-2022.Se realizan seguimientos a través de correos electrónicos, reuniones de PQRSD y comités mensuales de servicio al ciudadano.GLPI Inconsistencia bandeja SIGAC.</t>
  </si>
  <si>
    <t xml:space="preserve">Se envía pantallazos de descarga en el SIGAC del reporte Gestión de Correspondencia Ciudadanos para cuarto trimestre 2022 para la DT y también se el archivo en Excel, en el cual, se evidencia que se dio respuesta en los términos a las PQRSD en un 97%._x000D_
De acuerdo al informe enviado por la ORC corte 31-12-2022, Seguimiento PQRSDF, se observa los porcentajes de oportunidad así: octubre100%, noviembre 88% y diciembre 95%, obteniendo como promedio para el trimestre 94%. Se solicita realiza consulta mediante correo del 13-01-2023 a la ORC sobre los indicadores._x000D_
Se realizan seguimientos al personal de la DT a través de correos electrónicos, reuniones de PQRSD y comités mensuales de servicio al ciudadano. Se adjunta correos, actas y registros de asistencia._x000D_
</t>
  </si>
  <si>
    <t xml:space="preserve">Reviado el reporte que corresponde al primer semestre de 2022 enviado por la oficina de relación con el ciudadano, el indicador de productividad fue 79% y oportunidad fue del 39%. de acuerdo con la documentos  y el valor reportado de 0.12% quedando pendiente el 0.17% para la meta (0.30)  semestral _x000D_
</t>
  </si>
  <si>
    <t xml:space="preserve">Revisado el reporte que correspondie  al tercer  semestre de 2022 enviado por la oficina de relación con el ciudadano, de acuerdo con la documentos el valor reportado de 0.26 % quedando pendiente el 0.04% para la meta (0.30) del trimestre </t>
  </si>
  <si>
    <t xml:space="preserve">se revisa ORC PQRSDF diciembre reporte Gestión de Correspondencia Ciudadanos para cuarto trimestre 2022 para la DT y también se el archivo en Excel, en el cual, se evidencia que se dio respuesta en los términos a las PQRSD en un 97%.valor reportado de 0.39 % quedando pendiente el 0.014% para la meta (0.40) del trimestre _x000D_
</t>
  </si>
  <si>
    <t xml:space="preserve">De acuerdo con los soportes eniviados por la Territorial, se evidencia la gestión en las solicitudes de PQRSD. Según  Reporte primer semestre de 2022 enviado por la Oficina de Relación con el Ciudadano, el indicador de productividad fue 79% y oportunidad fue del 39%. lo cual no cumple con la meta en la atención del 100%. _x000D_
</t>
  </si>
  <si>
    <t>De acuerdo con Informe de seguimiento presentado por la Oficina de Relación con el ciudadano con corte a 30 de septiembre de 2022, la Dirección Territorial Nariño ha recibido 96, solicitudes de las _x000D_
cuales ha atendido 108 con un porcentaje de oportunidad de 62%</t>
  </si>
  <si>
    <t xml:space="preserve">De acuerdo con Informe de seguimiento presentado por la Oficina de Relación con el ciudadano con corte a 31 de diciembre de 2022, la Dirección Territorial Nariño ha recibido 186, solicitudes de las cuales ha atendido 212 con un porcentaje de oportunidad de 76%. </t>
  </si>
  <si>
    <t>En el primer semestre el COMITÉ PARITARIO DE SEGURIDAD Y SALUD EN EL TRABAJO COPASST se reunió mensualmente y se elaboraron las actas. Además, se remitieron las actas Nos. 1, 2, 3 ,4 ,5 y 6 de COPASST a la oficina de Talento Humano en sede Central. Se cumplió con las directrices de la sede Central.</t>
  </si>
  <si>
    <t>En el tercer trimestre el COMITÉ PARITARIO DE SEGURIDAD Y SALUD EN EL TRABAJO COPASST se reunió mensualmente y se elaboraron las actas. Además, se remitieron las actas Nos. 7, 8 y 9 de COPASST a la oficina de Talento Humano en sede Central.</t>
  </si>
  <si>
    <t xml:space="preserve">En este trimestre el COMITÉ PARITARIO DE SEGURIDAD Y SALUD EN EL TRABAJO COPASST se reunió mensualmente y se elaboraron las actas. Además, se remitieron las actas Nos. 10, 11 y 12 de COPASST a la oficina de Talento Humano en sede Central. </t>
  </si>
  <si>
    <t xml:space="preserve">los ducomentos soportes permiten identificar las 6 seis de COPASST a la oficina de Talento Humano en sede Central y dos del comite de conviencia laboral </t>
  </si>
  <si>
    <t>los documentos soportes permiten identificar las 3 tres actas de COPASST a la oficina de Talento Humano en sede Central, del  comite de conviencia laboral no se presenta.</t>
  </si>
  <si>
    <t>En este trimestre el COMITÉ PARITARIO DE SEGURIDAD Y SALUD EN EL TRABAJO COPASST se reunió se revisas , las 3 tres actas de COPASST Nos. 10, 11 y 12 de COPASST a la oficina de Talento Humano en sede Central. comite de conviencia laboral no se presenta.</t>
  </si>
  <si>
    <t>Se evidencian Actas de Comité de Convivencia No.1 y No. 2 del 24-03 y 28-06-2022 y Actas de COPASST de enero a junio de 2022, lo cual da cumplimiento con la actividad en los dos trimestres.</t>
  </si>
  <si>
    <t xml:space="preserve">De acuerdo con las evidencias suministradas se observan (3) actas de reunión de comité COPASST _x000D_
realizadas los días (27/07/2022, 26/08/2022, 30/09/2022). Dando cumplimiento a la meta programada _x000D_
 </t>
  </si>
  <si>
    <t xml:space="preserve">De acuerdo con las evidencias suministradas se observan (3) actas de reunión de comité COPASST realizadas los días (28/10/2022, 28/11/2022, 26/12/2022), así mismo, pantallazo del cargue de la información en el drive dispuesto para tal fin.  Dando cumplimiento a la meta programada para el cuarto trimestre del año 2022. </t>
  </si>
  <si>
    <t>Para el primer semestre 2022, se realizó reporte de ausentismo mensual en el drive dispuesto por la Oficina de Talento Humano, se realiza celebración de cumpleaños, actividades de integración y bienestar para los empleados de planta y contratistas. Se remitió información de los extintores de la DT a sede Central. Diligenciamiento y entrega de formatos de inspección de caidas, EPP y infraestructura e informe de inspección.</t>
  </si>
  <si>
    <t>Para el tercer trimestre 2022, se realizó reporte de ausentismo mensual en el drive dispuesto por la Oficina de Talento Humano, se realiza celebración de cumpleaños, actividades de integración y bienestar de empleados de planta y contratistas. En este trimestre se realizó inspección a las instalaciones de DT Nariño, inspección de botiquines y extintores. Se realizó socialización de video de Simulacro Por erupción volcánica.Se entregaron los distintivos a los funcionarios por años de servicio.</t>
  </si>
  <si>
    <t>Para el cuarto trimestre 2022, se realizó reporte de ausentismo mensual en el drive dispuesto por la Oficina de Talento Humano, se realiza celebración de cumpleaños, actividades de integración y bienestar de empleados de planta y contratistas. Además, se realizó inspección de: sillas, botiquines y camillas, estado de extintores, infraestructura y de elementos de protección personal. Se realizó encuesta de estrés laboral. Se adjunta matriz de riesgos.</t>
  </si>
  <si>
    <t>Se revisan los soportes de cumplimineto del reporte del envio de la información en el drive dispuesto por la Subdireccion de Talento Humano.</t>
  </si>
  <si>
    <t>Se revisan los soportes de cumplimiento del reporte del envio de la información por medio de pantallos en el drive dispuesto por la Subdireccion de Talento Humano.</t>
  </si>
  <si>
    <t>Revisados los documentos que soportes tales como actividades por mes COPASST, Informes de Inspección Territorial y Reportes de ausentismo entre otros se evidencia el cumplimeinto en la actividad.</t>
  </si>
  <si>
    <t>De acuerdo con las evidencias suministradas se observa que la Dirección Territorial Nariño realizó _x000D_
la inspección de botiquín de primeros auxilios, reporte plan de emergencia territorial, Matriz de riesgos entre otros, dando cumplimiento a lo programado.</t>
  </si>
  <si>
    <t>De acuerdo con las evidencias suministradas se observa que la Dirección Territorial Nariño realizó diligenciamiento de matriz seguimiento inspecciones de seguridad 31-12-2022, capacitación política seguridad vial 16-10-2022, Inspección de botiquín de primeros auxilios y camilla archivo central, archivo conservación, archivo de fichas de fecha 31-12-2022, entre otros, dando cumplimiento a lo programado para el cuarto trimestre del año 2022.</t>
  </si>
  <si>
    <t>Norte de Santander</t>
  </si>
  <si>
    <t>De acuerdo con reprogramación de mayo del 2022, derivada de la concertación de metas, finalizado el II trimestre se ejecutaron 5.359 trámites de oficina, que representan el 58% de la meta; lo anterior demostrado con soportes de COBOL y SNC; así como en lo reflejado en Memorandos de la Dirección de Gestión Catastral 2616DTNS-2022-0005330-IE-012 y 2616DTNS-2022-000510-IE-023 del 19 de mayo y 11 de julio, donde entre otros se concluye que la Territorial Norte de Santander a pesar de estar inoperativa del 25 de abril hasta el 31 de mayo del 2022, dado la migración al SNC, fue una de las tres territoriales que mejor desempeño presenta a nivel nacional.</t>
  </si>
  <si>
    <t>De acuerdo con reprogramación de mayo del 2022, derivada de la concertación de metas, finalizado el III trimestre se ejecutaron 1478 trámites de oficina, para un avance acumulado del 73.4% de la meta; lo anterior demostrado con soportes SNC; así como en lo reflejado en Memorandos de la Dirección de Gestión Catastral 2616DTNS-2022-0008799-IE-023 del 08 de agosto.</t>
  </si>
  <si>
    <t>De acuerdo con reprogramación de mayo del 2022, derivada de la concertación de metas, finalizado el IV trimestre se ejecutaron 2.576 trámites de oficina, que representan el 101,05% de la meta; lo anterior demostrado con soportes de SNC</t>
  </si>
  <si>
    <t xml:space="preserve">De acuerdo con las evidencias cargadas se observa que con corte al segundo trimestre se cumple con la meta_x000D_
</t>
  </si>
  <si>
    <t>De acuerdo con las evidencias cargadas y el autoseguimiento reportado se observa que la dirección territorial realiza los trámites de oficina, no obstante, no alcanza la meta programada</t>
  </si>
  <si>
    <t>De acuerdo con las evidencias y el avance cualitativo reportado se observa que durante el cuarto trimestre la DT superó la meta establecida.</t>
  </si>
  <si>
    <t>Teniendo en cuenta los soportes presentados por la Territorial, de realización de trámites de oficina de vigencias anteriores y de la actual vigencia, se evidencia un avance para el I y II Trimestre de 2022 de 5.395, lo que representa un porcentaje de avance del 58% de la meta total establecida de 9.315.</t>
  </si>
  <si>
    <t>Con informe de la Dirección de Gestión catastral "SEGUIMIENTO CONVERVACION CATASTRAL_Septiembre_2022" se observa avance del 72.44 %, evidenciándose 1.478 trámites de oficina realizados, incumpliéndose la meta establecida para el tercer trimestre de 2022 de 2.373.</t>
  </si>
  <si>
    <t>Se evidencia que para el IV trimestre se ejecutaron 2.576 trámites de oficina, que representan el 101,05% de la meta.</t>
  </si>
  <si>
    <t>De acuerdo con reprogramación de mayo del 2022, derivada de la concertación de metas, finalizado el II trimestre se ejecutaron 2.323 trámites de terreno, que equivalen al 48% de la meta, lo anterior demostrado con soportes de COBOL y SNC; así como en lo reflejado en Memorandos de la Dirección de Gestión Catastral 2616DTNS-2022-0005330-IE-012 y 2616DTNS-2022-000510-IE-023 del 19 de mayo y 11 de julio, donde entre otros se concluye que la Territorial Norte de Santander a pesar de estar inoperativa del 25 de abril hasta el 31 de mayo del 2022, dado la migración al SNC, fue una de las tres territoriales que mejor desempeño presenta a nivel nacional.</t>
  </si>
  <si>
    <t xml:space="preserve">De acuerdo con reprogramación de mayo del 2022, derivada de la concertación de metas, finalizado el III trimestre se ejecutaron 296 trámites de terreno, para un avance acumulado del 54,35% de la meta, lo anterior demostrado con soportes de SNC; así como en lo reflejado en Memorando de la Dirección de Gestión Catastral 2616DTNS-2022-0008799-IE-023 del 08 de agosto </t>
  </si>
  <si>
    <t xml:space="preserve">De acuerdo con reprogramación de mayo del 2022, derivada de la concertación de metas, finalizado el IV trimestre se ejecutaron 419 trámites de terreno, para un avance acumulado del 63,04% de la meta; lo anterior demostrado con soportes de SNC </t>
  </si>
  <si>
    <t>De acuerdo con las evidencias cargadas se observa que con corte al segundo trimestre cumple el 48% de la meta con corte al 30 de junio</t>
  </si>
  <si>
    <t>De acuerdo con las evidencias cargadas y el autoseguimiento reportado se observa que la dirección territorial realiza los trámites de terreno, no obstante, no alcanza la meta programada</t>
  </si>
  <si>
    <t xml:space="preserve">Presentados los diferentes soportes de Trámites de Conservación Catastral proyectados y realizados por la Territorial Vigencia 2022 al II Trimestre de 2022, se evidencia una ejecución de 2323 trámites, lo que representa un 48.21% de avance total y un 96% para el I y II Trimestres, no alcanzando con la meta programada del 2.410 trámites. </t>
  </si>
  <si>
    <t>Con informe de la Dirección de Gestión catastral "SEGUIMIENTO CONVERVACION CATASTRAL_Septiembre_2022" se observa un avance del 21.99% evidenciándose 296 trámites de terreno realizados, incumpliéndose la meta establecida para el tercer trimestre de 2022 de 1.346.</t>
  </si>
  <si>
    <t>Se evidencia que para el IV trimestre se ejecutaron 419 trámites de terreno, para un avance acumulado del 63,04% de la meta proyectada de 1063 trámites.</t>
  </si>
  <si>
    <t>Durante el II trimestre se realizaron y entregaron 12 avalúos comerciales, de estos 7 tenian destino procesos de restitución de tierras, 2 a la Contraloría, 2 a la Subdirección de Avalúos (sedes territorial) y 1 a la Defensoría del Pueblo. Con lo anterior se cumple la meta anual y se sobrepasa en un 50% la misma. De hecho, el adicional del 5% en el Acuerdo de Gestión estaba fijado en realizar 4 avalúos adiconales a la meta, por lo que se cumplió con este bono.</t>
  </si>
  <si>
    <t xml:space="preserve">Durante el III trimestre se realizaron y entregaron 5 avalúos comerciales, de estos 3 tenían destino procesos de restitución de tierras, 1 a la Subdirección de Avalúos (sedes territoriales) y 1 a la Defensoría del Pueblo. Con lo anterior se cumple la meta anual y se sobrepasa en la misma.  </t>
  </si>
  <si>
    <t xml:space="preserve">Durante el IV trimestre se realizaron y entregaron 7 avalúos comerciales, de estos 6 tenían destino procesos de restitución de tierras y 1 a la Alcaldía municipal de San Jose de Cucuta. Con lo anterior se sobrepasa la meta anual debido al incremento de solicitudes de avalúos comerciales por demanda de los Juzgados en los procesos de restitución de Tierras </t>
  </si>
  <si>
    <t>De acuerdo con las evidencias cargadas se observa que con corte al segundo trimestre se cumple la meta</t>
  </si>
  <si>
    <t>De acuerdo con las evidencias cargadas y el informe de avalúos comerciales, se observa que durante el tercer trimestre la DT realizó 5 avalúos a pesar de no tener meta asignada para el período</t>
  </si>
  <si>
    <t>De acuerdo con las evidencias y el avance cualitativo reportado se observa que durante el cuarto trimestre la DT DT realizó 7 avalúos a pesar de no tener meta asignada para el período</t>
  </si>
  <si>
    <t>De acuerdo a la información suministrada por la Territoria, Se evidencia con oficios remisión de avalúos de los meses de mayo y junio, consolidado Avalúos Comerciales Realizados y Entregado en II Semestre del 2022 y correos de informes, en los que se presenta un total de 12 avalúos realizados.</t>
  </si>
  <si>
    <t>Sin meta asignada para el periodo. No obstante, la Territorial reporta en el Informe Avalúos Comerciales corte 30 de septiembre de 2022, aportado como evidencia, que se realizaron 5 avalúos comerciales en el tercer trimestre de 2022.</t>
  </si>
  <si>
    <t>Sin meta asignada en el periodo, sin embargo se realizaron y entregaron 7 avalúos comerciales en el periodo evaluado.</t>
  </si>
  <si>
    <t>Al cierre del primer semestre del 2022, las ventas acumuladas ascendieron a $45.909.971, lo cual es $1.716.600 mayor a la meta trazada para igual período, y el 32% de la meta anual. De esto se resalta que la venta de productos no estuvo habilitada del 1 al 24 de enero, así como que la de productos gráficos (de mayor valor), tampoco lo estuvo por migración del 25 de abril al 31 de mayo.</t>
  </si>
  <si>
    <t xml:space="preserve">Al cierre del tercer trimestre del 2022, las ventas acumuladas ascendieron a $33.861.297, lo que equivale a un avance de la meta del 55% </t>
  </si>
  <si>
    <t xml:space="preserve">Al cierre del cuarto trimestre del 2022, las ventas acumuladas ascendieron a $22.863.292, lo que equivale a un avance acumulado de la meta del 67% </t>
  </si>
  <si>
    <t>De acuerdo con las evidencias cargadas se observa que con corte al segundo trimestre cumplieron con la meta</t>
  </si>
  <si>
    <t>De acuerdo con las evidencias cargadas se observan las relaciones de ingresos, no obstante, no alcanzan la meta programada</t>
  </si>
  <si>
    <t>De acuerdo con las evidencias cargadas se observan las relaciones de ventas, no obstante, no alcanzan la meta programada</t>
  </si>
  <si>
    <t>Teniendo en cuenta la relación de ingresos presentados por la Territorial, se evidencia  ventas acumuladas por un valor de $45.909.971, alcanzando un valor mayor a lo programado de en los dos trimestres de $44.193.371.</t>
  </si>
  <si>
    <t xml:space="preserve">Se verifica mediante la Relación de Ingresos de Contado-Ventas de julio, agosto y septiembre de 2022 ingresos por $33.861.297. La territorial no cumple con la meta fijada para el tercer trimestre de 2022.    </t>
  </si>
  <si>
    <t>De acuerdo con las evidencias aportadas la meta de ventas proyectada de 50.403.314 no pudo ser cumplida en el periodo evaluado.</t>
  </si>
  <si>
    <t xml:space="preserve">Durante el I semestres del 2022 recibimos 4 solicitudes en materia de regularización, una de ellas en enero, dos en abirl y una en mayo. Todas las anteriores fueron atendidas en la oportunidad de ley y de forma integral. En el soporte encontrarán listado con radicados y fechas de recibo y atención. </t>
  </si>
  <si>
    <t xml:space="preserve">Durante el III Trimestre del 2022 recibimos 4 solicitudes en materia de regularización, tres de ellas en julio y una en agosto. Todas las anteriores fueron atendidas en la oportunidad de ley y de forma integral. En el soporte encontrarán listado con radicados y fechas de recibo y atención </t>
  </si>
  <si>
    <t>Durante el IV Trimestre del 2022 recibimos 1 solicitud en materia de regularización, en el mes de octubre. Fue atendida en la oportunidad de ley y de forma integral. En el soporte encontrarán listado con radicado y fecha de recibo y atención</t>
  </si>
  <si>
    <t>De acuerdo con las evidencias cargadas y el avance cualitativo reportado se observa que se atendieron el 100% de las solicitudes en materia de regularización de la propiedad</t>
  </si>
  <si>
    <t>De acuerdo con las evidencias cargadas y el avance cualitativo reportado se observa que se atendió 1 solicitud en materia de regularización de la propiedad</t>
  </si>
  <si>
    <t>En revisión de los cuadro de Solicitudes de Restituciónde Tierras Territorial Santander 2022, se evidencia el recibo y respuesta de 4 solicitudes en materia de regularización (1=enero, 2= abirl y 1= mayo. lo cual da cumplimiento a la meta programada en lo sdos periodos.</t>
  </si>
  <si>
    <t>Se observa atención del 100% de las solicitudes recibidas en el trimestre por parte de la Territorial, mediante Solicitud de Tierras DT NS Informe POA julio a septiembre 2022. Se atendieron las 4 solicitudes recibidas en el tercer trimestre de 2022 (3 en julio y 1 en agosto 2022).</t>
  </si>
  <si>
    <t>Se evidencia que para el IV Trimestre del 2022 se recibio 1 solicitud en materia de regularización en el mes de octubre y fue atendida en la oportunidad de ley.</t>
  </si>
  <si>
    <t>Durante el I semestre del 2022 recibimos 79 solicitudes (3 ene; 15 feb, 10 mar, 12 abr, 24 may y 15 jun), concernientes a la Política de Restitución y Ley de Víctimas: así como 51 requerimientos de la UAEGRTD (5 ene; 14 feb, 9 mar, 8 abr, 5 may y 10 jun), las cuales se atendieron en la oportunidad de ley y de forma integral. En soporte encontrará listado con radicados y fechas de recibo y atención.</t>
  </si>
  <si>
    <t xml:space="preserve">Durante el III Trimestre del 2022, recibimos 49 solicitudes (14 en julio, 14 en agosto y 21 en septiembre), concernientes a Política de Restitución y Ley de Víctimas; así como 6 requerimientos de la Unidad Administrativa Especial para la Gestión de Restitución de Tierras Despojadas -UAEGRTD- (4 en julio y 2 en septiembre). </t>
  </si>
  <si>
    <t>Durante el IV Trimestre del 2022, recibimos 57 solicitudes (31 en octubre, 14 en noviembre y 12 en diciembre), concernientes a Política de Restitución y Ley de Víctimas; así como 1 requerimiento de la Unidad Administrativa Especial para la Gestión de Restitución de Tierras Despojadas -UAEGRTD- (En noviembre).</t>
  </si>
  <si>
    <t>De acuerdo con las evidencias cargadas y reportadas se observa que se atendieron las solicitudes recibidas referentes a la política de restitución de tierras y ley de victimas</t>
  </si>
  <si>
    <t>En revisión de los cuadro de Solicitudes de Política de Restitución de Tierras  y Ley de Víctimas Territorial Santander 2022, se evidencia el recibo y respuesta oportuna a las mismas. Asi mismo se constatan Actas  1 y 2 Reuniones Comité de Apoyo a la Gestión Institucional de la Política de Atención y Reparación Integral de Víctimas y de Tierra CAGIPRIV del 01 de abril y 07 de julio de 2022.</t>
  </si>
  <si>
    <t>La Territorial atendió el 100% de las solicitudes recibidas en el tercer trimestre de 2022 sobre Política de Restitución de Tierras y Ley de Victimas, tal como se  evidencia mediante Solicitud de Tierras DT NS Informe POA julio a septiembre 2022.</t>
  </si>
  <si>
    <t>Se evidencia que para el IV Trimestre del 2022 se reciben 57 solicitudes concernientes a Política de Restitución y Ley de Víctimas; así como 1 requerimiento de la UAEGRTD- (En noviembre), dando cumplimiento a los terminos en la respuesta.</t>
  </si>
  <si>
    <t>Como se puede corroborar en los informes de seguimiento de la Oficina de Relación con el Ciudadano y los pantallazos de SIGAC, la territorial en atención de PQRSD de la vigencia actual ha tenido un desempeño promedio en Productividad durante el I semestre del 2022 de 99,6%, mientras que en oportunidad este se ha situado en 97,8%; por lo que somos de lejos la mejor territorial a nivel nacional y aportamos al incremento de la media del Instituto en su conjunto (Prod 74% Opor 52%). En cuanto a vigencias anteriores, pasamos de tener 142 peticiones por atender al 28 de febrero, a tan solo 2 al 30 de junio.</t>
  </si>
  <si>
    <t>Como se puede corroborar en los informes de seguimiento de la Oficina de Relación con el Ciudadano y los pantallazos de SIGAC, la territorial en atención de PQRSD de la vigencia actual ha tenido un desempeño promedio en Productividad durante el III trimestre del 2022 de 100%, mientras que en oportunidad este se ha situado en 99%; por lo que somos de lejos una de las mejores territoriales a nivel nacional y aportamos al incremento de la media del Instituto en su conjunto (Prod 85% Opor 66%). En cuanto a vigencias anteriores, pasamos de tener 2 peticiones por atender al 30 de junio, a NO tener ninguna pendiente a corte 30 de septiembre</t>
  </si>
  <si>
    <t>La territorial en atención de PQRSD de la vigencia actual ha tenido un desempeño promedio en Productividad durante el IV trimestre del 2022 de 100%, mientras que en oportunidad este se ha situado en 99%; En cuanto a vigencias anteriores del sistema CORDIS, pasamos de tener 14 peticiones por atender al 31 de octubre, a tener solo tres (3) pendientes a corte 31 de diciembre. Además, se realizó una revisión exhaustiva a 39 radicados relacionados en el reporte entregado por la oficina de atención al ciudadano del mes de diciembre, que aparentemente se encontraban sin atender; por lo tanto, se pudo constatar que dichos radicados contaban con su respectiva respuesta, por lo que se creó un caso GLPI en la mesa de ayuda para su finalización en el sistema SIGAC.</t>
  </si>
  <si>
    <t>De acuerdo con las evidencias cargadas se observa que se han atendido las PQRSD con oportunidad</t>
  </si>
  <si>
    <t>Evidenciado los informes del I y II Trimestre, los seguimiento de correos del 04-03 y 08-04-2022, así como los consolidados remisorios de abril, mayo y junio la Territorial presenta un 96% de oportunidad y un 100% en la productividad en la atención de PQRDS, correspondientes al I y II trimestre de 2022.</t>
  </si>
  <si>
    <t>Se observa con archivo Seguimiento PQRSDF de septiembre 2022 que de las 141 PQRSDF asignadas en el tercer trimestre de 2022 se atendieron 141, de las cuales 139 se atendieron en tiempo, con un porcentaje de oportunidad del 99% y un porcentaje de productividad del 100%.</t>
  </si>
  <si>
    <t>Se evidencia que la atención de PQRSD se ha realizado con oportunidad durante el IV trimestre del 2022.</t>
  </si>
  <si>
    <t>La territorial realizó cumplidamente los Comités COPASST y de Convivencia Laboral del I Semestre del 2022, ello al celebrar 6 COPASST (mensual) y 2 CCL (trimestral), sometiendo a revisión y aprobación de los miembros de cada órgano las actas respectivas, y una vez aprobadas se remitieron a la Subdirección de Talento Humano en la oportunidad debida. De igual forma, se elaboraron y enviaron los Informes Trimestrales del COPASST y CCL. En eviedencia Actas, Informes y Correos remisorios.</t>
  </si>
  <si>
    <t>La territorial realizó cumplidamente los Comités COPASST y de Convivencia Laboral del III Trimestre del 2022, ello al celebrar 3 COPASST (mensual) y 1 CCL (trimestral), sometiendo a revisión y aprobación de los miembros de cada órgano las actas respectivas, y una vez aprobadas se remitieron a la Subdirección de Talento Humano en la oportunidad debida. De igual forma, se elaboraron y enviaron los Informes Trimestrales del COPASST y CCL. En evidencia Actas, Informes y Correos remisorios.</t>
  </si>
  <si>
    <t xml:space="preserve">La territorial realizó cumplidamente los Comités COPASST y de Convivencia Laboral del IV Trimestre del 2022, ello al celebrar 3 COPASST (mensual) y 1 CCL (trimestral), sometiendo a revisión y aprobación de los miembros de cada órgano las actas respectivas, y una vez aprobadas se remitieron a la Subdirección de Talento Humano en la oportunidad debida. De igual forma, se elaboraron y enviaron los Informes Trimestrales del COPASST y CCL. En evidencia Actas, Informes y Correos remisorios </t>
  </si>
  <si>
    <t xml:space="preserve">De acuerdo con las evidencias cargadas y el avance cualitativo reportado se observa el reporte de actas de los comités (Copasst y Comité de Convivencia Laboral) remitidos a la Subdirección de Talento Humano_x000D_
</t>
  </si>
  <si>
    <t xml:space="preserve">De acuerdo con las evidencias cargadas y el avance cualitativo reportado se observa el reporte de actas de los comités (Copasst y Comité de Convivencia Laboral) remitidos a la Subdirección de Talento Humano_x000D_
_x000D_
</t>
  </si>
  <si>
    <t>Se evidencian las Actas de Comité de Convivencia Laboral 03-01 y 01-06-2022, Actas COPASST 31-01, 28-02, 31-03, 29-04, 31-05 Y 29-06-2022, correo remisorio del 06-07-2022 sobre Solicitud documentación de Comité Paritario Seguridad salud en el Trabajo y de Conviivencia Laboral de la Territorial 2022 y los informes de gestión I y II Triemstre del 2022.</t>
  </si>
  <si>
    <t>Se aportan como evidencia del cumplimiento de la actividad las actas del comité COPASST de fechas 29/07/2022, 31/08/2022 y 27/09/2022 así como el acta No. 3 del Comité de Convivencia Laboral del 01/09/2022 y correo del 09/10/2022, entre otros.</t>
  </si>
  <si>
    <t>Se evidencia el reporte de actas de los comités de Copasst y Comité de Convivencia Laboral y debidamente remitidos a la Subdirección de Talento Humano, durante el periodo evaluado.</t>
  </si>
  <si>
    <t xml:space="preserve">Durante el I Semestre del 2022 se celebraron 6 Comités COPASST (31 ene; 28 feb, 31 mar, 29 abr, 31 may y 29 jun), y 2 CCL (1 mar y 1 jun); asi mismo se realizaron dos inspecciones a la Infracestructura física (23 feb y 24 may), en la segunda se complemento la actividad con la verificación de estado de extintores, botiquines y camillas. Se solicitó a Sede Central el mantenimiento de la ventanería exterior, mantemiemiento o compra de aires acondicionados, revisión y análisis de cajas de breakers, y la renovación de extintores que se encuentran vencidos. Se estuvo atento a la presentación de cualquier accidente de trabajo, o queja de acoso laboral, ello sin que se llegara a presentarse ninguna de esas dos situaciones. </t>
  </si>
  <si>
    <t xml:space="preserve">Durante el III Trimestre del 2022 se celebraron 3 Comités COPASST (29 julio, 31 agosto y 27 septiembre), y 1 CCL (1 septiembre); así mismo se realizó una inspección a la Infraestructura física (25 de agosto), así mismo se adelantó la verificación del estado de extintores, botiquines y camillas. En este trimestre se desarrolló la polarización de la ventaneria exterior, mantenimiento de aires acondicionados, revisión y análisis de cajas de breakers, y la recarga de ocho extintores que se encontraban vencidos. Se estuvo atento a la presentación de cualquier incidente y/o accidente de trabajo, o queja de acoso laboral, ello sin que se llegara a presentarse ninguna de esas dos situaciones. </t>
  </si>
  <si>
    <t>Durante el IV Trimestre del 2022 se celebraron 3 Comités COPASST (25 octubre, 05 diciembre y 27 diciembre), y 1 CCL (1 diciembre); así mismo se realizó una inspección a la Infraestructura física (08 de noviembre), así mismo se adelantó la verificación del estado de extintores, botiquines y camillas Se estuvo atento a la presentación de cualquier incidente y/o accidente de trabajo, o queja de acoso laboral, ello sin que se llegara a presentarse ninguna de esas dos situaciones</t>
  </si>
  <si>
    <t>De acuerdo con las evidencias cargadas y el avance cualitativo reportado se observa que se ha generado el reporte de rendición de cuentas del SGSST.</t>
  </si>
  <si>
    <t>De acuerdo con las evidencias cargadas y el avance cualitativo reportado se observa que atienden las responsabilidades del SGSST.</t>
  </si>
  <si>
    <t>De acuerdo con las evidencias y el avance cualitativo reportado se observa que durante el cuarto trimestre la DT cumplió la meta. Según el informe de gestión trimestral, la DT realizó seguimiento a las responsabilidades referentes al SGSST.</t>
  </si>
  <si>
    <t>Se evidencian Actas de Comité de Convivencia Laboral 03-01 y 01-06-2022, Actas COPASST 31-01, 28-02, 31-03, 29-04, 31-05 Y 29-06-2022, inspecciones de Higiene y Seguridad de febrero y mayo, Correos remisorios de solicitud de necesidades, de inspección, solicitud de información entre otros, lo cual evidencia la gestión en la Territorial</t>
  </si>
  <si>
    <t>Se observa ejecución de la actividad a través de los soportes sobre actas del comité COPASST de fechas 29/07/2022, 31/08/2022 y 27/09/2022 así como el acta No. 3 del Comité de Convivencia Laboral del 01/09/2022, correo del 09/10/2022, inspección de infraestructura general (25/08/2022), correo proceso de recarga extintores (19/08/2022), correo 26/08/2022 sobre inspección de seguridad DT Norte Santander agosto 2022, entre otros.</t>
  </si>
  <si>
    <t>Se evidencia que en el informe de gestión trimestral, la DT realizó seguimiento a las responsabilidades referentes al SG-SST para el periodo evaluado.</t>
  </si>
  <si>
    <t>Quindío</t>
  </si>
  <si>
    <t>Se puede concluir que la Meta de oficina ya se alcanzo, ya que para este mes se obtuvo un 97.7%, se logro alcanzar esta meta gracias al plan de contigencia adoptado por la territorial. Faltarian cerca de 50 mutaciones de oficina para completar la meta; por lo que se recomienda modificar la meta a 2.800, que equivaldria hacer 100 mutaciones por mes en lo que resta del año.</t>
  </si>
  <si>
    <t>En este trimestre se realizaron 1050 tramites de oficina entre vigencias anteriores y la presente, la direccion territorial no cuenta con saldo de años anteriores de mutaciones de oficina, se ha ejecutado un 131% de avance de la meta. la fuente de informacion  suministrada es http://172.19.0.104.8080/ords/apexdev/r/reportes-snc103/seguimiento-a-tramites1?session=7337671374885. S e ha dificultado la consulta REL porque no aparece el circulo notarial de Armenia, que es de los ams grandes, la plataforma despues de detrminado tiempo bota el usuario.</t>
  </si>
  <si>
    <t>Este trimestre se realizaron 1800 tramites de oficina, la direccion territorial no cuenta con saldo de años anteriores de mutaciones de oficina, salvo lo que se tenga por REL por el circulo registral de armenia correspondiente al año 2022 cuando ya no llegaron los avisos, al cual no se ha podido acceder por no figurar este circulo registral en dicha  plataforma y haber realizadoo requerimientos SIN Respuesta. Se ejecuto un 205% de avance de la meta del año, lo cual obedecio al apoyo que se recibio de los contratistas  para el plan de contingencia de evacuacion de saldos.</t>
  </si>
  <si>
    <t>De acuerdo con las evidencias cargadas y el avance cualitativo reportado se observa que se superó la meta programada.</t>
  </si>
  <si>
    <t>De acuerdo con las evidencias cargadas y el avance cualitativo reportado se observa que se realizaron 1050 tramites de oficina. Se supera la meta programada</t>
  </si>
  <si>
    <t xml:space="preserve">Se observa archivo en Excel "Informe II Trimestre 2022 conservacion" donde se presentan las estadísticas mensuales de trámites de conservación catastral realizados en oficina, al igual que subtotales por semestre, evidenciándose 1290 y 931 trámites para los dos primeros trimestres, lo que arroja un total de 2221 trámites, que frente a la meta propuesta para el mismo periodo (703), la cumple con amplio margen. </t>
  </si>
  <si>
    <t>De acuerdo con el Informe detallado de la Dirección de gestión Catastral y el suministrado por la Dirección Territorial Quindío se observa que durante el tercer trimestre de la vigencia 2022 tiene como meta realizar 544 solicitudes de oficina de las cuales realizó 1.069 con un porcentaje de avance del 196.50% de la meta programada.</t>
  </si>
  <si>
    <t>Se evidencia que para el IV trimestre se realizaron 1800 tramites de oficina, superando la meta programada.</t>
  </si>
  <si>
    <t>No es posible cumplir la meta de terreno, se ha tramitado un 15.5%; se necesitarian 350 mutaciones mensuales con rendimientos de 5.5 diarias,  con  tres ejecutoras contratadas, siendo los rendimientos historicos pronmedio por ejecutor de 2.2 y no de 5 mtaciones como quedo en los contratos: Lo que equivaldria a una meta de terreno pronosticada de 45% al año con las mismas circunstancias actuales. Es decir, se necesitaria como minimo cuatro ejecutores y la mejora de la plataforma del SNC  la implementacion mutacion mixta, desbloque de manzanas y veredas y se mejore el editor. igualmente no se puede desconocer las limitantes que ha tenido la territorial en el area tecnica en cuanto a la carencia de personal, por no tener el cargo de topografo, oficial de catastro y jefe de conservacion.</t>
  </si>
  <si>
    <t>En el presente trimestre se ejecuto un total de 289 tramites entre vigencias anteriores y la presente, 160 de años anteriores, se han ejecutado 796 tramites  con un avance de 32% de la meta, urge la implementacion de la mutacion mixta y el desbloqueo de las veredas, asi como las mejoras en el editor geografico para mejorar nuestros tiempos de respuesta y dar cumplimiento a la nueva normatividad catastral y las metas pactadas. La direccion territorial no tiene el cargo de oficial de catastro ni de topografo, los cuales hacen parte del area de conservacion y esto hace que los rendiminetos sean menos de lo esperado.</t>
  </si>
  <si>
    <t>En el  trimestre se ejecutaron  431 tramites, de vigencias anteriores ( 9 ), y en el presetne año (1352 tramites),   con un avance de 72% de la meta anual, urge implementacion de la mutacion mixta y el desbloqueo de las veredas, asi como  mejorar  el editor geografico  y dar cumplimiento a la nueva normatividad catastral a las metas pactadas.  Es importante señalar que el personal de planta ante la escases de contratistas,  debio dedicarse al cumplimiento del convenio con el Municipio de Salento.  quedaron sin resolver 11 GLPI  directamente relaciones con la gestion catastral que afectan el rendimiento como los indicadores de la direccion territorial , ya que a la vez frenan otros tramites.</t>
  </si>
  <si>
    <t>De acuerdo con las evidencias y el reporte ejecutado no se cumple con la meta establecida</t>
  </si>
  <si>
    <t>De acuerdo con la evidencia cargada y el reporte ejecutado no se cumple con la meta establecida</t>
  </si>
  <si>
    <t xml:space="preserve">Se observa archivo en Excel "Informe II Trimestre 2022 conservacion" donde se presentan las estadísticas mensuales de trámites de conservación catastral realizados en terreno, al igual que subtotales por semestre, evidenciándose 190 y 183 trámites para los dos primeros trimestres, lo que arroja un total de 373 trámites, que frente a la meta propuesta para el mismo periodo (1.455), corresponde al 25,6%. </t>
  </si>
  <si>
    <t>De acuerdo con el Informe detallado de la Dirección de gestión Catastral y el suministrado por la Dirección Territorial Quindío se observa que durante el tercer trimestre de la vigencia 2022 tiene como meta realizar 485 solicitudes de terreno de las cuales realizó 286 con un porcentaje de avance del 59.33% de la meta programada.</t>
  </si>
  <si>
    <t>Se evidencia que para el IV trimestre se ejecutaron  431 tramites de terreno quedando por debajo de la meta programada.</t>
  </si>
  <si>
    <t>Se recibieron en el segundo trimestre tres solicitudes y a la fecha hay un total de 6 solictudes de avaluos, dos aprobados por la sede central, dos pendientes por envio de oficio de aprobaciòn y dos en estado de recopilaciòn de informaciòn y elaboraciòn de informes; para un total de avance 60% en solicitudes.</t>
  </si>
  <si>
    <t>En el tercer trimestre se realizaron dos avaluos; pero debido al ajuste que se hizo al avaluo de la sede antigua de la DT Quindio donde se tomaron encuenta las unidades privadas de cada  avaluos realizado,   se obtiene a la fecha un total de 17 avaluos comerciales ejecutados.</t>
  </si>
  <si>
    <t>No se recibieron solicitudes nuevas de avaluos comerciales. Se realizo el informe de avaluo comercial del peritaje de un predio en Circasia. Se atendio las observaciones a los avaluos del municipio de Circasia, Genova y Pijao por parte de los funcionarios de control de calidad  y de la ANT. Se cumplio la meta de avaluos en un 170%.</t>
  </si>
  <si>
    <t>De acuerdo con las evidencias cargadas y el avance cualitativo reportado se observa que se cumplió con la meta programada</t>
  </si>
  <si>
    <t>De acuerdo con el avance cualitativo reportado se observa que que la Dirección territorial realizó dos avalúos; pero reporta 11 debido al ajuste que se hizo al avaluo de la sede antigua de la DT Quindio</t>
  </si>
  <si>
    <t>De acuerdo con las evidencias y el avance cualitativo reportado se observa que la meta se cumplió en los trimestres anteriores.</t>
  </si>
  <si>
    <t xml:space="preserve">Se observa archivo en Excel “BCAC AVALUOS QUINDIO 01 07 2022” donde se evidencia la relación de avalúos con un total de 6, distribuidos de a 3 en cada trimestre, que frente a la meta propuesta para el mismo periodo (3), la cumple con amplio margen. </t>
  </si>
  <si>
    <t>De acuerdo con el Informe detallado de la Subdirección de Avalúos y las evidencias suministradas por la Dirección Territorial Quindío realizo 3 avalúo comercial; Nota: Los avalúos reportados para este trimestre fueron realizados en el primer semestre</t>
  </si>
  <si>
    <t>Se evidencia que la meta se cumplió en los trimestres anteriores a pesar de tener programados 3 avalúos para el IV trimestre.</t>
  </si>
  <si>
    <t>En el primer trimestre los ingresos fueron de $ 15.048.566 y en el segundo trimestre se vendieron  $11.709.661 equivalentes al 13.68% y 10.6% respectivamente de la meta total; para un acumulado de 24.33%. Los ingresos se han visto disminuidos por la entrega del catastro al municipo de Armenia. Asi mismo se han adelantado gestiones presentado propuestas para hacer conservacion en los municipios de Salento, Calarca y Circasia.  La territorial mensualmente realiza comite financiero donde se analisa el cumpliemiento de estos indicadores.</t>
  </si>
  <si>
    <t>Durante este periodo se logro el 39% de la meta estipulada para el mismo, los cuales ingresaron por el centro de informacion; cabe aclararque se suscribio el convenio de conservacion catastral con el minicipio de Salento lo cual nos permitira el cumplimiento de la meta anual. No se han obtenido mayores ingresos por concepto de convenios por las demoras en la sede central para enviar ajustar y presetnar las respectivas cotizaciones d elo cual existe evidencias que se anexaran al informe de gestion del trimestre. De manera reiterativa informar que la delegacion del catastro de Armenia y la politica de datos , afecto significativamente los ingresos de la territorial.</t>
  </si>
  <si>
    <t>Durante este trimestre los ingresos por el centro de informacil fueron la suma de $ 16.915.147= logrando un 52% del total de la meta, adicionalmente se obtuvimos el ingreso del convenio con el Municipio de Salento por la suma de $73.057.397=, logrando asi porcentaje de cumplimiento de la meta del 118.41%, el 50% de un avaluo comercial solicitado por una constructora.</t>
  </si>
  <si>
    <t>Se evidencian ocho archivos de los cuales cinco corresponden a facturación ventas detalladas de los meses de enero a mayo 2022, acta de reunión de municipios efectuada el 14 junio y archivo .pdf con la relación de ingresos antes de IVA por mes correspondientes a la actual vigencia, en la cual se puede verificar que los valores reportados de ingresos por la venta de bienes y servicios y ventas por contratos y/o convenios administrativos dan un total de $ 26.758.227,00 que corresponden a 86% de la meta fijada para el primer semestre 2022 ($ 31.130.000,00).</t>
  </si>
  <si>
    <t xml:space="preserve">Se evidencian reportes de relación de ingresos de contado ventas correspondientes a III trimestre por un valor de (13.519.018 pesos m/cte, respectivamente) para un avance de 39.01%. de una meta programada 34.650.000. </t>
  </si>
  <si>
    <t>Se evidencia que durante IV trimestre los ingresos fueron de $ 16.915.147 adicionalmente se obtuvo un ingreso del convenio con el Municipio de Salento por la suma de $73.057.397. Por lo anterior se supera la meta programada para el periodo evaluado.</t>
  </si>
  <si>
    <t>La direccion territorial atiende el total de las solictudes recibidas de los juzgados en materia de regularizacion d ela propiedad  y de las alcaldias en materia de titulacion, en total se recibieron 39 solicitudes y se atendieron todas dentro de los terminos establecidos legalmente.</t>
  </si>
  <si>
    <t>La direccion territorial recibio 45 solicitudes en el trimestre, todas atendidas dentro de los terminos establecidos legalmente, con evidencia de cada uno de eelos en la plataforma de correspondencia SIGAC.</t>
  </si>
  <si>
    <t>La direccion territorial recibio 37 solicitudes en el trimestre en materia de regularizacion de la Propiedad y ley 1561,  de juzgados y alcaldias, todas atendidas dentro de los terminos establecidos legalmente, con evidencia de cada uno de ellos en la plataforma de correspondencia SIGAC.</t>
  </si>
  <si>
    <t>De acuerdo con las evidencias cargadas y el avance cualitativo reportado se informa que se atendieron las solicitudes realizadas en materia de regularización de la propiedad. Se recomienda generar un reporte que consolide las solicitudes recibidas frente a las atendidas</t>
  </si>
  <si>
    <t>De acuerdo con las evidencias cargadas y el avance cualitativo reportado se observa que se atendieron todas las solicitudes realizadas en materia de regularización de la propiedad.</t>
  </si>
  <si>
    <t>De acuerdo con las evidencias cargadas y el avance cualitativo reportado se observa que se atendieron todas las 37  solicitudes realizadas en materia de regularización de la propiedad.</t>
  </si>
  <si>
    <t>Se evidencian ocho archivos, que después de analizarlos arrojan un total de 6 solicitudes en materia de regularización de la propiedad en el primer trimestre 2022 y de 28 en el segundo trimestre, para un total de 34, las cuales recibieron atención en el término legal en su totalidad (100%). Se sugiere presentar cuadro estadístico de resumen para mayor comprensión del material suministrado por parte de la Dirección Territorial.</t>
  </si>
  <si>
    <t>De acuerdo con las evidencias suministradas por la Dirección Territorial Quindío “trámites ley 1561 y Ley 1564 de 2012” se listan las solicitudes relacionadas con regularización para el tercer trimestre 44, atendiendo el 100% de solicitudes.</t>
  </si>
  <si>
    <t>Se evidencian 37 solicitudes en el IV trimestre de 2022 en materia de regularizacion de la Propiedad y ley 1561,  de juzgados y alcaldias, todas atendidas dentro de los terminos establecidos legalmente.</t>
  </si>
  <si>
    <t>A la fecha no se ha presentado ninguna solicitud de la Unidad de Restitucion de Tierras, se elabora el acta de comite trimestralmente y es enviado a sede central al igual que se  envia los dias 14 y 28 de cada mes,  la herramienta de monitoreo a la sede central al ingeniero Danilo Bernal y a la señora Yaritza Rodriguez.</t>
  </si>
  <si>
    <t>A la fecha no se ha presentado ninguna solicitud de la Unidad de Restitucion de Tierras, se elabora el acta de comite trimestralmente y es enviado a sede central al igual que se  envia los dias 14 y 28 de cada mes,  la herramienta de monitoreo a la sede central al ingeniero Danilo Bernal y a la señora Yaritza Rodriguez. Se realizo el diagnostico documental de los predios de URT y se ha dado cumplimiento a todas las actividades del plan de trabajo de entrega a la URT.</t>
  </si>
  <si>
    <t>Se elaboró el acta del cuarto comite de Restitución de Tierras trimestral y para la vigencia fue enviada dentro de los terminos establecidos, a través del memorando 2510SP-2022-0020115-IE-001 a la funcionaria Luisa Sayago, con copia al Ing. Danilo Bernal. En dicha Acta de comite, se relacionan  todas actuaciones para dar cabal cumplimiento a todas las providencias que han sido notificadas por parte de parte del Juzgado Primero de Resttitución y demás actores del proceso de Restitución. En igual sentido, se ha enviado la herramienta de monitoreo al Ing. Danilo y a la funcionaria Yaritza  dentro de las fechas establecidas (14 -28)</t>
  </si>
  <si>
    <t xml:space="preserve">De acuerdo con el autoseguimiento se informa que no se ha presentado ninguna solicitud de la Unidad de Restitucion de Tierras y según las evidencias se elaboran las actas elaboradas. </t>
  </si>
  <si>
    <t>De acuerdo con las evidencias cargadas (Acta del comité de restitución de tierras) y el avance cualitativo reportado se observa que durante el tercer trimestre  no se presentó ninguna solicitud de la Unidad de Restitucion de Tierras</t>
  </si>
  <si>
    <t>De acuerdo con las evidencias y el avance cualitativo reportado se observa que durante el cuarto trimestre la DT cumplió la meta.</t>
  </si>
  <si>
    <t>Se evidencia la presentación de actas del comité de restitución de tierras No. 1 de 1 abril y No. 2 de 1 julio 2022, en las que se tuvo en cuenta dentro del desarrollo de las reuniones, suministrar información por parte del área de conservación del estado de atención de las solicitudes presentadas en el tema de restitución de tierras en el departamento del Quindío, registrándose que a la fecha no se ha presentado ninguna solicitud.</t>
  </si>
  <si>
    <t xml:space="preserve">No se han presentado ninguna solicitud en el cumplimiento de la Política de Restitución de Tierras y Ley de Víctimas. </t>
  </si>
  <si>
    <t>Se evidencia el acta de comite con el informe del IV trimestre donde se relacionan  todas actuaciones para dar cabal cumplimiento a todas las providencias que han sido notificadas por parte de la autoridad de Resttitución de Tierras.</t>
  </si>
  <si>
    <t>La direccion territorial realiza seguimiento constante a las solicitudes que ingresan,  los reportes recibidos por la sede central registran inconsistencias y se reporta a la sede central los EEde las solicitudes atendidas y que se reportan  como pendientes y que se evidencia  que ya estan atendidas , prueba de ello son los correos enviados donde se solicita corregir las inconsistencias y recibir capacitacion en la forma de sacar reportes y fechas de corte para que de esta manera se hable el mismo idioma desde la oficina de servicio al ciudadano y la direccion territorial, en los reportes recibidos siempre se tiene porcentaje entre el 95% y100% en los dos indicadores se brinda atencion al ciudadano de manera presencial y virtual desde el correo de armenia,de manera oportuna y diligente.</t>
  </si>
  <si>
    <t>En el trimestre se recibieron 2329 solicitudes, todas atendidas dentro de los terminos establecidos para responder, la direccion territorial realiza seguimiento mensual  con todas las personas involucradas en el proceso, levanta acta. En los reportes recibidos de parte de la sede central se evidencia los porcentajes del indicador asi: en oportunidad 100% y en productividad 99%. se reportan dos de años anteriores cuando en otros reportes no teniamos ningun pendiente , situacion que se reporto y estamos en espera de que sea subsanada.</t>
  </si>
  <si>
    <t>En el trimestre se recibieron 1829 solicitudes,  atendidas en los terminos  para responder.  la territorial realiza seguimiento mensual  con  las personas involucradas en el proceso, levanta acta. En los reportes recibidos  de la sede central se evidencia el indicador asi: en oportunidad 99% y en productividad 100%. En el consolidado se advirtio que aparecen  de octubre  20  de años anteriores, las cuales fueron finalizadas porque se demostro que habian sido atendidas, para el 2022 reporto 2,  se consulto y se aendieros el 05-01-2023 ya que se recibieron el 29-12-2022 y se encontraban dentro d elos terminos establecidos para atender. En el consolidado de todo el año se observa que la direccion teritorial cumplio con un 99 y 100 % en los indicadores de oportunidad.</t>
  </si>
  <si>
    <t>De acuerdo con las evidencias cargadas y el avance cualitativo reportado se observa que se atienden las PQRDS</t>
  </si>
  <si>
    <t>De acuerdo con las evidencias cargadas (Acta del Comité Servicio al Ciudadano) y el avance cualitativo reportado se observa que cumplen con indicador de oportunidad al 100%</t>
  </si>
  <si>
    <t>De acuerdo con las evidencias cargadas (Acta del Comité Servicio al Ciudadano) y el avance cualitativo reportado se observa que atienden las PQRSD vigencia en los términos de ley</t>
  </si>
  <si>
    <t>Se observa archivo en Excel “Seguimiento PQRSDF - Junio 2022 Sede Centtral” que corresponde a copia del reporte suministrado por la Oficina de Relación con el Ciudadano, que muestra que en el primer semestre 2022 se recibieron 593 peticiones PQRSD atendiéndose 588, de las cuales fueron respondidas a tiempo 551, lo que arroja un indicador de oportunidad de 94%, que es menor a la meta establecida de 100%.</t>
  </si>
  <si>
    <t>De acuerdo con las evidencias suministradas por la Dirección Territorial Sucre y de la Oficina de Relación con el Ciudadano con el documento “Consolidado Nacional PQRSDF” se observa que durante el primer semestre se recibieron 683 solicitudes de las cuales 674 se atendieron en los tiempos para un indicador de oportunidad del 99%.</t>
  </si>
  <si>
    <t>En el Acta del Comité Servicio al Ciudadano se evidencia el seguimiento al cumplimiento de las PQRSD vigencia en los términos de ley.</t>
  </si>
  <si>
    <t>La direccion teritorial mes a mes desarrolla el comite de copasst, carga el acta con sus respectivos soportes al DRIVE,  el comite de CCL de igual manera se reune con la periodicidad requerida elabora el acta y es cargada al DRIVE en los terminos establecidos.</t>
  </si>
  <si>
    <t>La direccion territorial realiza las reuniones del COPASST , con su respectiva acta de reunion, es cargada en el drive el ultimo dia del mes, las actas de comite de convivencia laboral se generan trimestralmente si no hay citacion extraordinaria y se cargan en el drive. (Contamos con 9 actas de copasst y 3 de covivencia laboral.).</t>
  </si>
  <si>
    <t>La direccion territorial realiza las reuniones del COPASST , con su respectiva acta de reunion, es cargada en el drive el ultimo dia del mes, las actas de comite de convivencia laboral se generan trimestralmente si no hay citacion extraordinaria y se cargan en el drive. (Contamos con 12 actas de copasst y 4 de covivencia laboral.).</t>
  </si>
  <si>
    <t>De acuerdo con las evidencias cargadas y el avance cualitativo reportado se observa que se han cargado en el drive las respectivos actas de Copasst y Comité de Convivencia Laboral</t>
  </si>
  <si>
    <t xml:space="preserve">De acuerdo con las evidencias cargadas y el avance cualitativo reportado se observa que la Dirección territorial realiza las reuniones del COPASST de covivencia laboral y carga las actas en el drive correspondiente _x000D_
_x000D_
</t>
  </si>
  <si>
    <t>Se presentan dos archivos .pdf. El primero muestra actas de CCL primer semestre evidenciándose el cargue de dos informes trimestrales CCL y acta de conformación del mismo. El segundo, muestra cargue de cinco actas mensuales del COPASST de febrero a junio 2022.</t>
  </si>
  <si>
    <t>Se evidencia 9 actas de las reuniones del COPASST  y 3 de convivencia laboral cargadas en el drive.</t>
  </si>
  <si>
    <t>Se evidencia el cargue de las actas de las reuniones del COPASST de covivencia laboral en el drive correspondiente del IV trimestre de 2022</t>
  </si>
  <si>
    <t>La direccion territorial atiende a tiempo todas las tareas y responsabilidades del SG-SST, cada uno de los funcionarios y contratistas saben sus responsabilidades frente al sistema y la responsdabilidad y el compromiso del comite con el desarrollo de todas las actividades programadas en el cronograma y con la participacion de las actividades programadas por la sede central. atendidas todas a tiempo, dichas evidencias se encuentran en el reporte trimestral del SG-SST.</t>
  </si>
  <si>
    <t xml:space="preserve">La direccion territorial atiende a tiempo todas las tareas y responsabilidades del SG-SST, cada uno de los funcionarios y contratistas saben sus responsabilidades frente al sistema y la responsdabilidad y el compromiso del comite con el desarrollo de todas las actividades programadas en el cronograma y con la participacion de las actividades programadas por la sede central. atendidas todas a tiempo, dichas evidencias se encuentran en el reporte trimestral del SG-SST. En este trimestre se realizo la eleccion del nuevo comite de COPASST para el periodo de 2022 a 2024. </t>
  </si>
  <si>
    <t>La direccion territorial atiende a tiempo todas las tareas y responsabilidades del SG-SST, cada uno de los funcionarios y contratistas saben sus responsabilidades frente al sistema y asumen el compromiso del comite con el desarrollo de todas las actividades programadas en el cronograma y con la participacion de las actividades programadas por la sede central. atendidas todas a tiempo, dichas evidencias se encuentran en el reporte trimestral del SG-SST y cargadas en el DRIVE.</t>
  </si>
  <si>
    <t>De acuerdo con las evidencias cargadas y el avance cualitativo reportado se observa que se atienden las responsabilidades y rendición de cuentas en el SG - SST.</t>
  </si>
  <si>
    <t>De acuerdo con las evidencias cargadas (informe de gestión en SGSST)  y el avance cualitativo reportado se observa que atendieron a tiempo todas las tareas y responsabilidades del SG-SST</t>
  </si>
  <si>
    <t xml:space="preserve">Se presenta archivo .pdf con evidencias de cargue de la compilación de rendición de cuentas en el SG-SST, de las actas de comité COPPASST mes a mes, seguimiento y control de la matriz de riesgos; con su correspondiente socialización con los colaboradores de la Territorial, cargue de todos los formatos prestablecidos para el control e inspección de SST, cronograma de Inspecciones 2022, inspecciones de botiquines y destino final del material retirado por vencimiento, inspección de infraestructura, puestos de trabajo y estado de extintores. </t>
  </si>
  <si>
    <t>De acuerdo a las evidencias cargadas (informe de gestión en SGSST)  y el avance cualitativo reportado se observa que atendieron a tiempo todas las tareas y responsabilidades del SG-SST.</t>
  </si>
  <si>
    <t>Se evidencia el informe de gestión trimestral del SG-SST donde se reportan todas las tareas y responsabilidades del SG-SST</t>
  </si>
  <si>
    <t>Risaralda</t>
  </si>
  <si>
    <t>Durante este primer semestre hemos cumplido con el 51,50% de la meta propuesta para el año</t>
  </si>
  <si>
    <t>Durante este trimestre cumplimos con el 83,78% de la meta propuesta para el año</t>
  </si>
  <si>
    <t>Se hace claridad en el tema de la meta asignada la cual fue modificada quedando de 14.000 trámites de oficina, así mismo falta los tramites del primer trimestre de la UOC de Choco el cual se manejaba en COBOL y no fue reportado, se ajusta en este último trimestre el valor total ejecutado en el 2022 por parte de la territorial Risaralda,  en este trimestre cumplimos con el 104% de la meta propuesta para el año 2022, se carga los documentos Seguimiento Trámites_Choco_Final_2022, Consolidado tramites Finalizados_Aprobados_2022 y Seguimiento_Tramites_31122022.</t>
  </si>
  <si>
    <t>se revisa la evidencia cargada, cumple coin el producto esperado</t>
  </si>
  <si>
    <t xml:space="preserve">Se revisa el archivo de Excel  de estadísticas  de  julio a septiembre  donde se observa que la Dirección Territorial Risaralda ha realizado 4.842 trámites de oficina, evidenciando el cumplimiento de la meta  establecida para el trimestre._x000D_
</t>
  </si>
  <si>
    <t>Se verifican los archivos cronograma de actividades de conservación, consolidado  de trámites Finalizados y aprobados, estadísticas y seguimiento de correspondiente al cuarto periodo donde se  evidencia que se  programaron 3.400 mutaciones de oficina y se tramitaron 1.981, evidenciando el incumplimiento de la meta  establecida para el trimestre.</t>
  </si>
  <si>
    <t>De acuerdo con el Informe detallado de la Dirección de gestión Catastral y el suministrado por la Dirección Territorial Risaralda se observa que durante el primer semestre de la vigencia 2022 tiene como meta realizar 8.300 solicitudes de oficina de las cuales realizó 7.725 con un porcentaje de avance del 93.07% de la meta programada.</t>
  </si>
  <si>
    <t>De acuerdo con el Informe detallado de la Dirección de gestión Catastral y el suministrado por la Dirección Territorial Risaralda se observa que durante el primer semestre de la vigencia 2022 tiene como meta realizar 3.300 solicitudes de oficina de las cuales realizó 4.842 con un porcentaje de avance del 146.72% de la meta programada.</t>
  </si>
  <si>
    <t>De acuerdo con la evidencias aportadas por la D.T. para el  IV trimestre donde la m,eta programada es de 3.400 trámites de oficina y se tramitaron 1.981, evidenciando el incumplimiento de la meta  establecida para el trimestre.</t>
  </si>
  <si>
    <t>Durante este semestre se han ejecutado 346 tramites de terreno equivalentes a un 24,71% de la meta propuesta en el año.</t>
  </si>
  <si>
    <t>En este trimestre se han ejecutado 111 tramites de terreno equivalentes a un 32,64% de la meta anual propuesta.</t>
  </si>
  <si>
    <t>Se hace claridad que faltan los tramites del primer trimestre de la UOC de Choco el cual se manejaba en COBOL y no fue reportado, se ajusta en este último trimestre el valor total ejecutado en el 2022 por parte de la territorial Risaralda,  en este trimestre cumplimos con el 37% de la meta propuesta para el año 2022, se carga los documentos Seguimiento Trámites_Choco_Final_2022, Consolidado tramites Finalizados_Aprobados_2022 y Seguimiento_Tramites_31122022</t>
  </si>
  <si>
    <t>Se revisa el archivo de Excel  de estadísticas de  julio a septiembre  donde se observa que la Dirección Territorial Huila ha realizado 1.111 trámites de terreno, evidenciando el cumplimiento de la meta  establecida para el trimestre.</t>
  </si>
  <si>
    <t>Se verifican los archivos cronograma de actividades de conservación, consolidado  de trámites Finalizados y aprobados, estadísticas y seguimiento de correspondiente al cuarto periodo donde se  evidencia que se  programaron 350 mutaciones de terreno y se tramitaron 78, evidenciando el incumplimiento de la meta  establecida para el trimestre.</t>
  </si>
  <si>
    <t>De acuerdo con el Informe detallado de la Dirección de gestión Catastral y el suministrado por la Dirección Territorial Risaralda se observa que durante el primer semestre de la vigencia 2022 tiene como meta realizar 700 solicitudes de terreno de las cuales realizó 346 con un porcentaje de avance del 49.42% de la meta programada.</t>
  </si>
  <si>
    <t>De acuerdo con el Informe detallado de la Dirección de gestión Catastral y el suministrado por la Dirección Territorial Risaralda se observa que durante el primer semestre de la vigencia 2022 tiene como meta realizar 350 solicitudes de terreno de las cuales realizó 111 con un porcentaje de avance del 31.71% de la meta programada.</t>
  </si>
  <si>
    <t>De acuerdo con la evidencias aportadas por la D.T. para el  IV trimestre donde la m,eta programada es de 350 trámites de terreno y se tramitaron unicamente 78, evidenciando el incumplimiento de la meta  establecida para el trimestre.</t>
  </si>
  <si>
    <t xml:space="preserve">Se realizaron 16 avaluos comerciales,lo cual nos indica que hemos cumplido con la meta en un 100% </t>
  </si>
  <si>
    <t>Se realizaron 2 avaluos comerciales,y esto nos indica que llevamos un 90% de la meta anual propuesta.</t>
  </si>
  <si>
    <t>Se realizaron 2 avaluos comerciales, esto nos indica que llevamos el 100% de la meta anual propuesta.</t>
  </si>
  <si>
    <t>Se revisa los archivos  donde se puede evidenciar que solo  1 avalúo comercial,evidenciando el incumplimiento de la meta  establecida para el trimestre.</t>
  </si>
  <si>
    <t>Se  verifica el documento Bcac Avalúos Risaralda 06 Enero 2022 donde se evidencia la ejecución de Dos (2) avalúos, evidenciando el incumplimiento de la meta  establecida para el trimestre.</t>
  </si>
  <si>
    <t>De acuerdo con el Informe detallado de la Subdirección de Avalúos y las evidencias suministradas por la Dirección Territorial Risaralda realizo 1 avalúo comercial; Nota: Los avalúos que suministran como evidencia corresponden a la final de la vigencia 2021 `por ello no son tenidos en cuenta.</t>
  </si>
  <si>
    <t>De acuerdo con el Informe detallado de la Subdirección de Avalúos y las evidencias suministradas por la Dirección Territorial Risaralda realizo 2 avalúo comercial.</t>
  </si>
  <si>
    <t>De acuerdo con el documento Bcac Avalúos Risaralda se evidencia la ejecución de Dos (2) avalúos, evidenciando el incumplimiento de la meta  establecida para el trimestre al igual que el imcumplimiento de la meta anual.</t>
  </si>
  <si>
    <t>El valor en ventas ALfinal de este segundo semestre es de 44042111 equivalentes a un 32.09% de la meta propuesta anual,puesto que la mayor demanda la recibiamos por el area metropolitana que estaba comformada por los municipios de (Pereira,Dosquebradas ,la Virginia) que fueron entregados a entidades municipales, lo mismo que el  municipio Santa Rosa de Cabal.</t>
  </si>
  <si>
    <t>El valor en ventas en este tercer trimestre es de 17498526 equivalentes a un 44,85% de la meta propuesta anual,puesto que la mayor demanda la recibiamos por los municipios de Pereira,Dosquebradas,La Virginia y Santa Rosa de Cabal.</t>
  </si>
  <si>
    <t>El acumulado que se cargo en el segundo trimestre llevaba inmerso el iva, la venta neta de esos dos trimestres fue de $37.739.590, para el terecer trimestre la venta neta fue de $17.463.671, por ultimo para el cuarto trimestre la venta neta es de $13.405.973, a esto se le suma una cobro por avaluos de $ 6.302.521 que ingresaron en el mes de marzo, dando un total de venta neta durante el año 2022 de $ 74.911.755, se coloca en el cuarto trimestre un valor menor para ajustar el saldo total recaudado por la territorial durante el año pasado.</t>
  </si>
  <si>
    <t>Se verifican  los archivos de  ingresos de venta de contado  de Julio  a Septiembre, donde  se observan ventas por valor de $  17.463.671, evidenciando el incumplimiento de la meta  establecida para el trimestre.</t>
  </si>
  <si>
    <t>Se verifican  los archivos conciliaciones bancarias, facturación detallada, formatos de ingresos, informe de carteras por edades, relación de ingresos de contado y relación de venta  con tarjetas débito, donde  se observan ventas por valor de $3.114.470, evidenciando el incumplimiento de la meta  establecida para el trimestre.</t>
  </si>
  <si>
    <t>Se evidencian reportes de relación de ingresos de contado ventas correspondientes a I trimestre y II trimestre por un valor de (44.042.111 pesos m/cte, respectivamente) para un avance de 74.64%. de una meta programada 59.000.000.</t>
  </si>
  <si>
    <t>Se evidencian reportes de relación de ingresos de contado ventas correspondientes a III trimestre por un valor de (17.498.526 pesos m/cte, respectivamente) para un avance de 44.86%.de una meta programada 39.000.000.</t>
  </si>
  <si>
    <t>De acuerdo con la relación de ingresos el periodo comprendido entre el 01-oct-2022 al 31-dic-2022 los ingresos fueron de 13.405.973 sin IVA, lo cual evidencia un imcumplimiento de la meta programada para el trimestre evaluado.</t>
  </si>
  <si>
    <t>Se atendieron dos solicitudes una de un juzgado y otra por ventanilla para hacer la correspondiente actualizacion de un predio en el municipio de Santuario</t>
  </si>
  <si>
    <t>Se atendieron 31 solicitudes en los terminos requeridos de ley 1561 y 1564 del 2012.</t>
  </si>
  <si>
    <t>Se atendieron 36 solicitudes en los terminos requeridos de ley 1561 y 1564 del 2012, se carga documento reporte de las solicitudes con su respectiva respuesta.</t>
  </si>
  <si>
    <t>De acuerdo con las evidencias suministradas en  los oficios se atendieron  en el término legal, el 100% de las solicitudes realizadas en materia de regularización de la propiedad (Ley 1561 y Ley 1564 de 2012).</t>
  </si>
  <si>
    <t>Se verifica la relación  de oficios contestados de tramites de regularización de la propiedad (ley 1561 de 2012) donde se evidencia que se atendieron el 100% de las solicitudes, evidenciando el cumplimiento de la meta  establecida para el trimestre.</t>
  </si>
  <si>
    <t>De acuerdo con las evidencias suministradas no se puede dar como cumplimiento de la actividad “trámites (Ley 1561 y Ley 1564 de 2012)” Nota: se recomienda revisar esta actividad que es la atención a los derechos de pertenencia que se realizan delos juzgados.</t>
  </si>
  <si>
    <t>De acuerdo con las evidencias suministradas por la Dirección Territorial Quindío “trámites ley 1561 y Ley 1564 de 2012” se listan las solicitudes relacionadas con regularización para el tercer trimestre 31, atendiendo el 100% de solicitudes</t>
  </si>
  <si>
    <t>Se verifica la relación  de oficios contestados de tramites de regularización de la propiedad (ley 1561 de 2012) , evidenciando la entrada y salida de las respuestas durante el trimestre.</t>
  </si>
  <si>
    <t>En este semestre se hicieron 48 solicitudes y todas fueron atendidas a tiempoy fueron enviadas a la sede central</t>
  </si>
  <si>
    <t>En este trimestre se  resolvieron  50 solicitudes, fueron atendidas a tiempo y se elabora  tambien el acta y el informe requeridos</t>
  </si>
  <si>
    <t>En este semestre se hicieron 63 solicitudes, todas fueron atendidas a tiempo y se enviaron a la sede central</t>
  </si>
  <si>
    <t>De acuerdo con el Informe detallado de la Dirección de gestión Catastral y la información suministrado por la Dirección Territorial, se observa que  se atendieron  el 100% de las solicitudes recibidas para el cumplimiento de la Política de Restitución de Tierras y Ley de Víctimas, en los términos de ley.</t>
  </si>
  <si>
    <t>Se verifica el  Informe a restitución de tierras y ley de víctimas donde se observa que se atendieron 63 solicitudes, evidenciando el cumplimiento de la meta  establecida para el trimestre.</t>
  </si>
  <si>
    <t>De acuerdo con el Informe detallado de la Dirección de gestión Catastral y la información suministrado por la Dirección Territorial, se observa que existen diferencias en la cantidad de solicitudes recibidas como atendidas, de acuerdo a la Dirección de gestión Catastral se han recibido 68 solicitudes y atendidas 50.Nota: revisar estas diferencias con sede central.</t>
  </si>
  <si>
    <t>De acuerdo con el Informe detallado de la Dirección de gestión Catastral y la información suministrado por la Dirección Territorial, se observa que existen diferencias en la cantidad de solicitudes recibidas como atendidas, de acuerdo a la Dirección de gestión Catastral se han recibido 31 solicitudes y atendidas 22.</t>
  </si>
  <si>
    <t>Se evidencia que en el  Informe a restitución de tierras y ley de víctimas se atendieron 63 solicitudes con su respectiva respuesta, cumplimiendo con  la meta  establecida para el trimestre.</t>
  </si>
  <si>
    <t>Se recibieron 44 pqrs (solicitudes),de las cuales se atendieron 37,en el informe de la sede central se evidencia un cumplimiento del indicador de oportunidad del 73%;y uno de productividad del 82%.Se solicito a la sede central por memorando el apoyo para descargar las solicitudes de años anteriores .</t>
  </si>
  <si>
    <t>Se recibieron 53 pqrs (solicitudes),de las cuales se atendieron 57,en el informe de la sede central se evidencia un cumplimiento del indicador de oportunidad del 84%;y uno de productividad del 95%.Se continua con lo solicitado  a la sede central por memorando el apoyo para descargar las solicitudes de años anteriores .</t>
  </si>
  <si>
    <t>Se atendieron 253 solicitudes durante el trimestre, se continua con lo solicitado a la sede central por memorando el apoyo para descargar las solicitudes de años anteriores .</t>
  </si>
  <si>
    <t>Se revisa  el archivo “seguimiento PQRS” del tercer trimestre, se observa que para el  trimestre se reciben 53 solicitudes de las cuales 48 se finalizan en términos.</t>
  </si>
  <si>
    <t>Se verifica los archivos radicados sigac  y seguimiento PQRSDF, donde se observa que  se atendieron  el 100% de PQRSD vigencia actual, en los términos de ley, evidenciando el cumplimiento de la meta  establecida para el trimestre.</t>
  </si>
  <si>
    <t>De acuerdo con las evidencias suministradas por la Dirección Territorial Sucre y de la Oficina de Relación con el Ciudadano con el documento “Consolidado Nacional PQRSDF” se observa que durante el primer semestre se recibieron 44 solicitudes de las cuales 27 se atendieron en los tiempos para un indicador de oportunidad del 73%.</t>
  </si>
  <si>
    <t>De acuerdo con las evidencias suministradas por la Dirección Territorial Sucre y de la Oficina de Relación con el Ciudadano con el documento “Consolidado Nacional PQRSDF” se observa que durante el primer semestre se recibieron 46 solicitudes de las cuales 38 se atendieron en los tiempos para un indicador de oportunidad del 81</t>
  </si>
  <si>
    <t>De acuerdo con la evidencia del archivo Seguimiento PQRSDF - Diciembre 2022, en la hoja de indicadores se observa que  se atendieron  el 100% de PQRSD vigencia actual, en los términos de ley</t>
  </si>
  <si>
    <t>Hemos cumplido con las actas y los comites de comvivencia laboral,y cada una de estas actividades se encuentran cargadas en el drive</t>
  </si>
  <si>
    <t>Se ha  cumplido con las actas y los comites de comvivencia laboral,en los tiempos establecidos.</t>
  </si>
  <si>
    <t>Se revisa las actas de Copastt de fechas: 27/07/2022, 29/08/2022, 29/09/2022, así mismo se evidencia que los cuatro archivos anexados de  control de estados procesos judiciales y cuadro de procesos judiciales territoriales no establecen relación con la actividad, de la misma manera no se evidencia  actas de Comité de Convivencia Laboral.</t>
  </si>
  <si>
    <t>Se verifica los pantallazos del cargue en el drive de las actas del comité COPASST  y se verifica Resolución 884 de 2022 que reglamenta la conformación y funcionamiento del Comité de Convivencia Laboral, evidenciando el cumplimiento de la meta  establecida para el trimestre.</t>
  </si>
  <si>
    <t>Se evidencia actas de copasst de los meses de enero, febrero, marzo, abril, mayo y junio, y realizadas el 31/01/2022, 28/02/2022, 28/03/2022, 28/04/2022 y 02/06/2022 y acta de convivencia laboral realizada el 04/04/2022.</t>
  </si>
  <si>
    <t>Se evidencia actas de copasst de los meses de julio, agosto y septiembre realizadas el 27/07/2022, 29/08/2022 y 29/09/2022, pero no existe soporte de las actividades en el marco de seguridad y salud en el trabajo</t>
  </si>
  <si>
    <t>Se evidencia que el carge en el OneDrive de  las actas de los comités de Copasst tienen fecha de cargue 24-06-2022 lo cual no corresponde al IV trimestre y Comité de Convivencia Laboral  se realiza el cargue del acta del IV trimestre.</t>
  </si>
  <si>
    <t>se realizaron todas las actividades establecidas por el sistema de seguridad y salud en el trabajo desarrollando todas las actividades propuestas por la sede central</t>
  </si>
  <si>
    <t>Se realizaron todas las actividades establecidas por el sistema de seguridad y salud en el trabajo desarrollando todas las actividades propuestas por la sede central.</t>
  </si>
  <si>
    <t>Se revisa las actas de Copastt de fechas: 27/07/2022, 29/08/2022, 29/09/2022,  los cuatro archivos anexados de  control de estados procesos judiciales y cuadro de procesos judiciales territoriales los cuales no establecen relación con la actividad.</t>
  </si>
  <si>
    <t xml:space="preserve">Se verifica los pantallazos del cargue en el drive los informes de gestión trimestral SG-SST, evidenciando el cumplimiento de la meta establecida para el trimestre._x000D_
</t>
  </si>
  <si>
    <t>Se evidencia actas de copasst de los meses de enero, febrero, marzo, abril, mayo y junio, y realizadas el 31/01/2022, 28/02/2022, 28/03/2022, 28/04/2022 y 02/06/2022, pero no existe soporte de las actividades en el marco de seguridad y salud en el trabajo. Nota: adjuntar evidencias de esas actividades.</t>
  </si>
  <si>
    <t>Se evidencia actas de copasst de los meses de julio, agosto y septiembre realizadas el 27/07/2022, 29/08/2022 y 29/09/2022, pero no existe Informe o reporte de rendición de cuenta en el SG-SST.</t>
  </si>
  <si>
    <t>Se evidencia el cargue en el OneDrive del informe de gestión SSTcon fecha 29-12-2022</t>
  </si>
  <si>
    <t>Santander</t>
  </si>
  <si>
    <t>se realizaron mutuaciones de oficina solicitadas por los usuarios del segundo trimestre  para un total de 1519 de vigencias anteriores y actuales; debido a cambios del sistema de cobol al sistema nacional catastral.para el primer trimestre se realizaron  mutaciones de oficina para un total de 3324</t>
  </si>
  <si>
    <t>se realizaron mutuaciones de oficina solicitadas por los usuarios del tercer trimestre  para un total de 2140 de vigencias anteriores y actuales; debido a cambios del sistema de cobol al sistema nacional catastral.para el segundo trimestre se realizaron  mutaciones de oficina para un total de 1519</t>
  </si>
  <si>
    <t>se realizaron mutuaciones de oficina solicitadas por los usuarios del cuarto trimestre  para un total de 3654 de vigencias anteriores y actuales</t>
  </si>
  <si>
    <t>A pesar de que se realizaron mutaciones de oficina de vigencias anteriores y de la actual vigencia no alcanzan a cumplir la meta</t>
  </si>
  <si>
    <t>De acuerdo con la evidencia cargada y el autoseguimiento reportado durante el tercer trimestre realizaron 2140 mutaciones de oficina. El valor adicional reportado corresponde al segundo trimestre. Por lo anterior, no se cumple con la meta establecida</t>
  </si>
  <si>
    <t>De acuerdo con el Informe detallado de la Dirección de gestión Catastral y el suministrado por la Dirección Territorial Santander se observa que durante el primer semestre de la vigencia 2022 tiene como meta realizar 6.279 solicitudes de oficina de las cuales realizó 4.843 con un porcentaje de avance del 77.13% de la meta programada.</t>
  </si>
  <si>
    <t>De acuerdo con el Informe detallado de la Dirección de gestión Catastral y el suministrado por la Dirección Territorial Santander se observa que durante el primer semestre de la vigencia 2022 tiene como meta realizar 2.955 solicitudes de oficina de las cuales realizó 2.140 con un porcentaje de avance del 72.41% de la meta programada.</t>
  </si>
  <si>
    <t>De acuerdo con el Informe de seguimiento al proceso de conservación catastral presentado por la Dirección de Gestión Catastral bajo Radicado N°: 2618DTR-2023-0000086-IE-001 Caso No.576880 la Dirección Territorial Santander ha atendido 10.622 trámites de oficina con un porcentaje de avance del 76% respecto a la meta</t>
  </si>
  <si>
    <t>Se realizaron mutuaciones de terreno solicitadas por los usuarios del segundo trimestre  para un total de 55 de vigencias anteriores y actuales; debido a cambios del sistema de cobol al sistema nacional catastral. en el primer trimestre se realizaron mutaciones de terreno para un total de 330</t>
  </si>
  <si>
    <t>Se realizaron mutuaciones de terreno solicitadas por los usuarios del tercer trimestre  para un total de 287 de vigencias anteriores y actuales; debido a cambios del sistema de cobol al sistema nacional catastral. en el segundo trimestre se realizaron mutaciones de terreno para un total de 55</t>
  </si>
  <si>
    <t>Se realizaron mutuaciones de terreno solicitadas por los usuarios del cuarto trimestre  para un total de 367 de vigencias anteriores y actuales</t>
  </si>
  <si>
    <t>De acuerdo con la evidencia cargada y el autoseguimiento reportado durante el tercer trimestre realizaron 287  mutaciones de terreno. El valor adicional reportado corresponde al segundo trimestre. Por lo anterior, no se cumple con la meta establecida</t>
  </si>
  <si>
    <t>De acuerdo con las evidencias cargadas el valor a reportar era 363 mutaciones de terreno. Adicionalmente, no alcanza la meta esperada.</t>
  </si>
  <si>
    <t>De acuerdo con el Informe detallado de la Dirección de gestión Catastral y el suministrado por la Dirección Territorial Risaralda se observa que durante el primer semestre de la vigencia 2022 tiene como meta realizar 727 solicitudes de terreno de las cuales realizó 385 con un porcentaje de avance del 52.95% de la meta programada.</t>
  </si>
  <si>
    <t>De acuerdo con el Informe detallado de la Dirección de gestión Catastral y el suministrado por la Dirección Territorial Risaralda se observa que durante el primer semestre de la vigencia 2022 tiene como meta realizar 397 solicitudes de terreno de las cuales realizó 287 con un porcentaje de avance del 72.29% de la meta programada.</t>
  </si>
  <si>
    <t xml:space="preserve">De acuerdo con el Informe de seguimiento al proceso de conservación catastral presentado por la Dirección de Gestión Catastral bajo Radicado N°: 2618DTR-2023-0000086-IE-001 Caso No.576880 la Dirección Territorial Santander ha atendido 958 trámites de terreno con un porcentaje de avance del 63% respecto a la meta. </t>
  </si>
  <si>
    <t xml:space="preserve">En el segundo trimestre del 2022 se realizaron 9 avaluos comerciales distribuidos en los predios de Barrancabermeja , bucaramanga , santan barbara, betulia y landazuri. se adjunto las evidencias pertinentes </t>
  </si>
  <si>
    <t xml:space="preserve">En el tercer trimestre del 2022 se realizó 1 avaluo comercial distribuido en  el predio de Barrancabermeja. se adjunto las evidencias pertinentes </t>
  </si>
  <si>
    <t>Se realizó el estudio del IVP donde se hicieron visitas oculares a los puntos señalados y Se hizo el estudio de mercado para el informe, donde se realizaron 199 avalúos IVP DANE, el cual se entregó a Sede central. se anexa oficio  DOC110122-11012022085738CONTROLCALIDAD_x000D_
_x000D_
 _x000D_
_x000D_
Se realizó dos avalúos comerciales de los predios y se anexa oficio de entrega 2619DTS-2022-0037891-EE-001_x000D_
_x000D_
68-307 -00-00-0000-0017-0347-0000000000  _x000D_
68-307 -00-00-0000-0017-0015-0000000000 parte. _x000D_
 _x000D_
_x000D_
Se realizaron 11 Auto estimaciones, para lo cual se hizo estudio de mercado para dar trámite a las misma.</t>
  </si>
  <si>
    <t xml:space="preserve">De acuerdo con las evidencias cargadas y el avance cualitativo reportado se observa que se realizaron 9 avaluos comerciales </t>
  </si>
  <si>
    <t>De acuerdo con la evidencia cargada y el autoseguimiento reportado durante el tercer trimestre realizaron 1 avalúo comercial. Por lo anterior, no se cumple con la meta establecida</t>
  </si>
  <si>
    <t>De acuerdo con las evidencias suministradas por la Dirección Territorial Santander realizo 9 avalúos comerciales de una meta programada de 12 para un avance de cumplimiento de 75%.</t>
  </si>
  <si>
    <t>De acuerdo con las evidencias suministradas por la Dirección Territorial Santander realizo 1 avalúos comerciales de una meta programada de 12 para un avance de cumplimiento de 8.33%.</t>
  </si>
  <si>
    <t>Se observa que la Dirección Territorial Santander realizó 2 avalúos comerciales, obteniendo el 17% de la meta de 12 avalúos establecidos para el cuarto trimestre 2022</t>
  </si>
  <si>
    <t>VENTAS REALIZADAS EN LOS MESES CORRESPONDIENTES ABRIL,MAYO Y JUNIO DEL 2022 SON LAS SIGUIENTES:ABRIL$ 22.206.085MAYO $17.256.170JUNIO$19.166.379 PARA UN TOTAL DE VENTAS REALIZADAS EN EL SEGUNDO TRIMESTRE DE $ 58.628.634, PARA EL PRIMER TRIMESTRE SE REALIZARON VENTAS POR 18,663,374</t>
  </si>
  <si>
    <t>VENTAS REALIZADAS EN LOS MESES CORRESPONDIENTES JULIO,AGOSTO Y SEPTIEMBRE DEL 2022 SON LAS SIGUIENTES:JULIO$ 18,431,380 AGOSTO $17,446,475 SEPTIEMBRE$14,916,203 PARA UN TOTAL DE VENTAS REALIZADAS EN EL TERCER TRIMESTRE DE $ 50,794,058, PARA EL SEGUNDO TRIMESTRE SE REALIZARON VENTAS POR $58,628,634</t>
  </si>
  <si>
    <t>VENTAS REALIZADAS EN LOS MESES CORRESPONDIENTES OCTUBRE, NOVIEMBRE Y DICIEMBRE DEL 2022 SON LAS SIGUIENTES: OCTUBRE $13.525.164 NOVIEMBRE $15.917.341 DICIEMBRE $8.821.090 PARA UN TOTAL DE VENTAS REALIZADAS EN EL CUARTO TRIMESTRE DE $ 38.263.595</t>
  </si>
  <si>
    <t>A pesar de que reportan ingresos por la venta de bienes y servicios no alcanzan a cumplir la meta</t>
  </si>
  <si>
    <t>De acuerdo con la evidencia cargada y el autoseguimiento reportado durante el tercer trimestre realizaron ventas totales por $50.794.058. El mayor valor reportado corresponde a ajuste del trimestre anterior. Por lo anterior, no se cumple con la meta establecida</t>
  </si>
  <si>
    <t xml:space="preserve">Se evidencian reportes de relación de ingresos de contado ventas correspondientes a I trimestre y II trimestre por un valor de (77.292.008 pesos m/cte, respectivamente) para un avance de 88.06% de una meta programada 87.762.211. </t>
  </si>
  <si>
    <t>Se evidencian reportes de relación de ingresos de contado ventas correspondientes a III trimestre por un valor de ($50.794.058 pesos m/cte, respectivamente) para un avance de 73.50% de una meta programada 69.098.837.</t>
  </si>
  <si>
    <t xml:space="preserve">De acuerdo con los soportes suministrados Informe de Ingresos la Dirección Territorial ha obtenido ingresos por $ 38.263.595 durante el cuarto trimestre lo que representa un 55,37% del avance de la meta establecida para el periodo, con base en la relación de ingresos de contado y en bancos por ventas de productos como: (cartas catastrales y certificados catastrales especiales). </t>
  </si>
  <si>
    <t xml:space="preserve">Se atendieron en termino de ley las 9 solicitudes realizadas por usuarios referentes a la regularizacion de la propiedad le 1561, adjunto evidencias de lo realizado en el segundo trimestre del 2022, </t>
  </si>
  <si>
    <t>Se atendieron en termino de ley las 3 solicitudes realizadas por usuarios referentes a la regularizacion de la propiedad le 1561, adjunto evidencias de lo realizado en el tercer trimestre del 2022</t>
  </si>
  <si>
    <t>Se atendieron en termino de ley las 2 solicitudes realizadas por usuarios referentes a la regularizacion de la propiedad le 1561, adjunto evidencias de lo realizado en el cuarto trimestre del 2022</t>
  </si>
  <si>
    <t>De acuerdo con el avance cualitativo reportado informan que se atendieron 9 solicitudes realizadas por usuarios referentes a la regularizacion de la propiedad ley 1561. Sin embargo, hace falta el reporte o informe del documento de verificación</t>
  </si>
  <si>
    <t>Revisadas las evidencias cargan 3 facturas y el documento de verificación es: Informe o Reporte de solicitudes atendidas, razón por la cual no se puede validar el cumplimiento a la actividad</t>
  </si>
  <si>
    <t>De acuerdo con las evidencias y el avance cualitativo reportado se observa que durante el cuarto trimestre la DT atendió las 2 solicitudes realizadas en materia de regularización de la propiedad (Ley 1561)</t>
  </si>
  <si>
    <t>De acuerdo con las evidencias suministradas no se puede dar como cumplimiento de la actividad “trámites (Ley 1561 y Ley 1564 de 2012)” Nota: se recomienda revisar esta actividad que es la atención a los derechos de pertenencia que se realizan de los juzgados.</t>
  </si>
  <si>
    <t>De acuerdo con las evidencias suministradas se observa que para el cuarto trimestre del año 2022 la Dirección Territorial Santander, se observa la generación de 2 facturas que no corresponden a la de regularización de la ley 1561 y 1564 de 2012.</t>
  </si>
  <si>
    <t xml:space="preserve"> En el segundo trimestre se recibieron 84 solicitudes administrativas  y 66 solicitudes Judiciales y posftfallo  para las cuales se dio respuesta con 201 oficios, respuesta en tiempo establecido, cabe aclarar que en los procesos Postfallos  en algunos casos, se dá dos respuesta, porque se solicita folio actualizado a las oficinas de  resgistro y se envia respuesta al tribunal, se emitieron 16 Resoluciones dando cumplimiento a sentencias de manera total y en algunos casos parcial porque no está actualizado los certificado en la cabida y linderos.  _x000D_
_x000D_
Se anexa oficios de respuesta (201), Resoluciones (16) y solicitudes  (1)  contenido en una carpeta comprimida .</t>
  </si>
  <si>
    <t>En el tercer trimestre se recibieron 42 solicitudes administrativas  y 59 solicitudes Judiciales y posftfallo  para las cuales se dio respuesta con 121 oficios, respuesta en tiempo establecido, cabe aclarar que en los procesos Postfallos  en algunos casos, se dá dos respuesta, porque se solicita folio actualizado a las oficinas de  resgistro y se envia respuesta al tribunal, se emitieron 25 Resoluciones dando cumplimiento a sentencias de manera total y en algunos casos parcial porque no está actualizado los certificado en la cabida y linderos.  _x000D_
_x000D_
Se anexa oficios de respuesta (121), Resoluciones del SNC(25)_x000D_
_x000D_
 1)  contenido en una carpeta comprimida .</t>
  </si>
  <si>
    <t xml:space="preserve">En el cuarto trimestre se recibieron 68 solicitudes administrativas  y 57 solicitudes Judiciales y post fallo  para las cuales se dio respuesta con 125 oficios, respuesta en tiempo establecido, cabe aclarar que en los procesos Post fallos  en algunos casos, se dá dos respuesta, porque se solicita folio actualizado a las oficinas de  registro y se envía respuesta al tribunal, se emitieron 18 Resoluciones dando cumplimiento a sentencias de manera total y en algunos casos parcial porque no está actualizado los certificado en la cabida y linderos.   _x000D_
_x000D_
 _x000D_
_x000D_
Se anexa oficios de respuesta (154), Resoluciones del SNC(18) _x000D_
_x000D_
_x000D_
 1)  contenido en una carpeta comprimida . </t>
  </si>
  <si>
    <t xml:space="preserve">De acuerdo con las evidencias cargadas y el avance cualitativo reportado se observa informe de la atención a la solicitudes recibidas para el cumplimiento de la Política de Restitución de Tierras y Ley de Víctimas, </t>
  </si>
  <si>
    <t>De acuerdo con las evidencias cargadas, no es posible validar el porcentaje de solicitudes atendidas frente a las recibidas. El documento informe que adjuntan no es claro y aparece con espacios en blanco que puede interpretarse como solicitudes no atendidas</t>
  </si>
  <si>
    <t>De acuerdo con el Informe detallado de la Dirección de gestión Catastral y el suministrado por la Dirección Territorial Santander se observa que durante el primer semestre de la vigencia 2022 se han recibido 128 solicitudes y se han atendido 112 para un porcentaje de atención 87.5% .</t>
  </si>
  <si>
    <t>Con las evidencias aportadas no se puede dar cuenta de la ejecución de la actividad.</t>
  </si>
  <si>
    <t>Se observa que la Dirección Territorial Santander atendió en términos legales el 100% de las solicitudes para el cumplimiento de la Política de Restitución de Tierras y Ley de Victimas.</t>
  </si>
  <si>
    <t>Durante el segunto trimestre del 2022 se atendieron  1897 peticiones realizadas por los usuarios , dichas respuestas fueron realizadas en termino de ley. para el primer trimestre se atendieron 1040 peticiones realizadas por los usuarios, el valor en el ejecutado es el resultado del primer semestre, el resultado es 0,2118</t>
  </si>
  <si>
    <t>Durante el tercer trimestre del 2022 se atendieron  8654 peticiones realizadas por los usuarios , dichas respuestas fueron realizadas en termino de ley. para el segundo trimestre se atendieron 1897 peticiones realizadas por los usuarios</t>
  </si>
  <si>
    <t>Durante el cuarto trimestre del 2022 se atendieron  1804 peticiones realizadas por los usuarios , dichas respuestas fueron realizadas en termino de ley</t>
  </si>
  <si>
    <t>De acuerdo con las evidencias cargadas y el avance cualitativo reportado se atendieron peticiones sin embargo no se cumplió con la meta</t>
  </si>
  <si>
    <t>De acuerdo con las evidencias cargadas y el avance cualitativo reportado se atendieron peticiones sin embargo no se cumplió con la meta. Quedaron peticiones pendientes de atender segun archivo del informe trimestral cargado en el drive</t>
  </si>
  <si>
    <t>De acuerdo con las evidencias suministradas por la Dirección Territorial Santander y de la Oficina de Relación con el Ciudadano con el documento “Consolidado Nacional PQRSDF” se observa que durante el primer semestre indicador de oportunidad es bajo.</t>
  </si>
  <si>
    <t>De acuerdo con las evidencias suministradas por la Dirección Territorial Sucre y de la Oficina de Relación con el Ciudadano con el documento “Consolidado Nacional PQRSDF” se observa que durante el primer semestre se recibieron 97 solicitudes de las cuales 27 se atendieron en los tiempos para un indicador de oportunidad del 31%.</t>
  </si>
  <si>
    <t>De acuerdo con Informe de seguimiento presentado por la Oficina de Relación con el ciudadano con corte a 31 de diciembre de 2022, la Dirección Territorial Santander ha recibido 148, solicitudes de las cuales ha atendido 138 con un porcentaje de oportunidad de 39%, no alcanzó la meta establecida</t>
  </si>
  <si>
    <t xml:space="preserve">Para el segundo triemstre del 2022 se realizaron las actas respectivas en la cual se evidencia en los adjuintos, y los cambios que se realizan en cada una de ellas. </t>
  </si>
  <si>
    <t xml:space="preserve">Para el tercer trimestre del 2022 se realizaron las actas respectivas en la cual se evidencia en los adjuintos, y los cambios que se realizan en cada una de ellas. </t>
  </si>
  <si>
    <t xml:space="preserve">Para el cuarto triemstre del 2022 se realizaron las actas respectivas en la cual se evidencia en los adjuintos, y los cambios que se realizan en cada una de ellas. </t>
  </si>
  <si>
    <t xml:space="preserve">De acuerdo con las evidencias cargadas y el avance cualitativo reportado se realizaron las actas de los comités (Copasst y Comité de Convivencia Laboral) </t>
  </si>
  <si>
    <t>En las evidencias se observan las 3 actas del COPASST, pero no se evidencia la realización del Comité de Convivencia Laboral</t>
  </si>
  <si>
    <t>Se evidencia actas de copasst de los meses de abril, mayo y junio, y realizadas el 30/04/2022, 31/05/2022 y 29/06/2022 y acta del comité de convivencia laboral realizada el 30/03/2022 y 30/06/2022.Nota:falto información del primer trimestre.</t>
  </si>
  <si>
    <t>Se evidencia actas de copasst de los meses de julio, agosto y septiembre, realizadas el 28/07/2022, 23/08/2022 y 29/09/2022, por medio de resolución 884 de 2022 se reglamenta la conformación y  funcionamiento del comité de convivencia laboral.</t>
  </si>
  <si>
    <t xml:space="preserve">Se observan actas de reunión de comité COPASST, convivencia y Resolución 884 del 2022, dando cumplimiento a la meta programada para el cuarto trimestre del año 2022. </t>
  </si>
  <si>
    <t xml:space="preserve">En el segundo trimestre del 2022 se realiza diligenciamiento en el drive de seguridad y salud en el trabajo y ausentismo de los funcionarios. </t>
  </si>
  <si>
    <t xml:space="preserve">En el tercer trimestre del 2022 se realiza diligenciamiento en el drive de seguridad y salud en el trabajo y ausentismo de los funcionarios. </t>
  </si>
  <si>
    <t xml:space="preserve">En el cuarto trimestre del 2022 se realiza diligenciamiento en el drive de seguridad y salud en el trabajo y ausentismo de los funcionarios. </t>
  </si>
  <si>
    <t>De acuerdo con las evidencias cargadas y el avance cualitativo reportado se observa el reporte de ausentismo como actividad del SGSST</t>
  </si>
  <si>
    <t xml:space="preserve">De acuerdo con las evidencias cargadas se observa drive con el reporte de ausentismo de funcionarios pero no se evidencia reporte del drive de SGSST como lo expresa el avance cualitativo </t>
  </si>
  <si>
    <t>De acuerdo con las evidencias y el avance cualitativo reportado se observa que durante el cuarto trimestre la DT cumplió con las responsabilidades del SGSST.</t>
  </si>
  <si>
    <t>Se evidencia reporte de ausentismo de los funcionarios.</t>
  </si>
  <si>
    <t>De acuerdo con las evidencias cargadas se observa drive con el reporte de ausentismo de funcionarios, pero no se evidencia reporte de SG-SST .</t>
  </si>
  <si>
    <t>Se observa que la Dirección Territorial Santander registra drive (lista de chequeo) con reporte de ausentismo de funcionarios</t>
  </si>
  <si>
    <t>Sucre</t>
  </si>
  <si>
    <t xml:space="preserve">EL DIRECTOR TERRITORIAL MODIFICO EL CRONOGRAMA DE ACTIVIDADES INICIAL CON LAS METAS ESTABLECIDAS PARA LA VIGENCIA 2022, EN EL I SEMESTRE  DE 2022, SE RECIBIERON  3.124 DE OFICINA,  A LA FECHA DEL SEGUMIENTO SE TRAMITARON 2.926 LO QUE REPRESENTA UN 97.81% DE LO PROGRAMADO </t>
  </si>
  <si>
    <t>EN EL TERCER TRIMESTRE SE RECIBIERON 2.182 SOLICITUDES DE LAS CUALES 1626 SON OFICINA Y 556 DE TERRENO,  A LA FECHA DEL SEGUMIENTO SE TRAMITARON 1.632 DE OFICINA Y 427 DE TERRENO PARA UN TOTAL DE 2.059 QUEDANDO POR TRAMITAR 123, LO QUE REPRESENTA UN 109.09% DE LO PROGRAMADO EN EL TRIMESTRE</t>
  </si>
  <si>
    <t>En el cuarto trimestre se programaron 1.496 mutaciones de oficina y se tramitaron 3.208 logrando un avance del 214.43% en el trimestre y  para la vigencia 2022 se programaron 5.983 mutaciones de oficina y se tramitaron 7.766 con un porcentaje de cumplimiento del 130%</t>
  </si>
  <si>
    <t>Se revisa el archivo de Excel  de reporte  SNC a septiembre donde se observa que la Dirección Territorial  ha realizado 1.626 trámites de oficina, evidenciando el cumplimiento de la meta  establecida para el trimestre.</t>
  </si>
  <si>
    <t>1.	Se verifican los archivos cronograma de conservación, informe de conservación y el documento seguimiento de conservación correspondiente al cuarto periodo donde se  evidencia que se  programaron 1.496 mutaciones de oficina y se tramitaron 3.208, evidenciando el cumplimiento de la meta  establecida para el trimestre.</t>
  </si>
  <si>
    <t>De acuerdo con el Informe detallado de la Dirección de gestión Catastral y el suministrado por la Dirección Territorial Sucre se observa que durante el primer semestre de la vigencia 2022 tiene como meta realizar 2.990 solicitudes de oficina de las cuales realizó 2.926 con un porcentaje de avance del 97.81% de la meta programada.</t>
  </si>
  <si>
    <t xml:space="preserve">Se valida con informe de la Dirección de Gestión catastral "SEGUIMIENTO CONVERVACION CATASTRAL_Septiembre_2022" observándose cumplimiento del 109.10%, evidenciándose 1.632 trámites de oficina realizaos, superando la meta establecida para el tercer trimestre de 2022 (1.495.75). </t>
  </si>
  <si>
    <t>Se valida con informe de conservación el 102% total</t>
  </si>
  <si>
    <t xml:space="preserve">EL DIRECTOR TERRITORIAL MODIFICO EL CRONOGRAMA DE ACTIVIDADES INICIAL CON LAS METAS ESTABLECIDAS PARA LA VIGENCIA 2022, EN EL I SEMESTRE  DE 2022, SE RECIBIERON  698 TRAMITES DE TERRENO,  A LA FECHA DEL SEGUMIENTO SE TRAMITARON 830 LO QUE REPRESENTA UN 122.05% DE LO PROGRAMADO </t>
  </si>
  <si>
    <t>EN EL TERCER TRIMESTRE SE RECIBIERON 556 DE SOLICITUDES PARA TRAMITES DE TERRENO, A LA FECHA DEL SEGUMIENTO SE TRAMITARON 427 DE TERRENO, LO QUE REPRESENTA UN AVANCE DEL 31.39% DE LO PROGRAMADO</t>
  </si>
  <si>
    <t>En el cuarto trimestre se programaron 1.360 mutaciones de terreno y se tramitaron 591 logrando un avance del 43.45% en el trimestre y  para la vigencia 2022 se programaron 3.400 mutaciones de Terreno y se tramitaron 1.847 con un porcentaje de cumplimiento del 54%</t>
  </si>
  <si>
    <t xml:space="preserve">Se revisa el archivo de Excel de reporte  SNC a septiembre  donde se observa que la Dirección Territorial ha realizado 427 trámites de terreno, evidenciando el incumplimiento de la meta  establecida para el trimestre_x000D_
</t>
  </si>
  <si>
    <t>2.	Se verifican los archivos cronograma de conservación, informe de conservación y el documento seguimiento de conservación correspondiente al cuarto periodo donde se evidencia que se realizaron 590 trámites de terreno, evidenciando el incumplimiento de la meta  establecida para el trimestre.</t>
  </si>
  <si>
    <t>De acuerdo con el Informe detallado de la Dirección de gestión Catastral y el suministrado por la Dirección Territorial Sucre se observa que durante el primer semestre de la vigencia 2022 tiene como meta realizar 680 solicitudes de terreno de las cuales realizó 830 con un porcentaje de avance del 122.05% de la meta programada.</t>
  </si>
  <si>
    <t>Con informe de la Dirección de Gestión catastral "SEGUIMIENTO CONVERVACION CATASTRAL_Septiembre_2022" se observa avance del 31.39% evidenciándose 427 trámites de terreno realizados, incumpliéndose la meta establecida para el tercer trimestre de 2022 de 1.360.</t>
  </si>
  <si>
    <t xml:space="preserve">Se valida informe en el cual aparece una meta del 54%, por lo tanto es no favorable. </t>
  </si>
  <si>
    <t>En la Territorial se realizan las reuniones de seguimiento con el fin de hacerle seguimiento al avance de  los avalúos recibidos, en el periodo objeto de seguimieto correspondiente al I semestre de 2022, se recibieron 7 solicitudes para realizar 17 avalúos, los cuales se realizaron en su totalidad</t>
  </si>
  <si>
    <t>EN EL TERCER TRIMESTRE DE 2022, SE REALIZAN LAS REUNIONES DE SEGUMIENTO AL AVANCE DE LOS AVALUOS RECIBIDOS, EN ESTE PERIODO SE RECIBIERON 5 SOLICITUDES PARA REALIZAR 10 AVALUOS DE LOS CUALES SE REALIZARON 4 EN LA TERRITORIAL SE ENTREGARON 2 Y 2 SE ENVIARON A SEDE CENTRAL DONDE REALIZARON EL ACTA DE COMITE AVALUO E HICIERON LA RESPECTIVA ENTREGA</t>
  </si>
  <si>
    <t xml:space="preserve">En el cuarto tirmestre en la Territorial se recibieron 5 solicitudes para elaborar 9 avalúos, en octubre igualmente se tramitó un avalúo correspondiente al predio La Marqueza No. 2, municipio de Colosó,en noviembre se tramitaron  cinco (5) avalúos correspondientes a la solicitud del Juzgado Segundo de Restitución de Tierras, predios parcelación El Encanto en el municipio de Galeras y El Roble, y uno (1) correspondiente a  la solicitud del Tribunal de Cartagena, predio Belén, municipio de Ovejas, en diciembre se realizaron dos (2) avalúos de los predios Arroyo Arena, municipio de Sincelejo y Rio Bamba, municipio de Betulia, los cuales quedaron pendientes para entregar atendiendo a un correo recibido de sede central donde indicaban que los recursos del convenio se había agotado. </t>
  </si>
  <si>
    <t>De acuerdo con el archivo de Excel Avalúos avance tercer trimestre se evidencia por la Dirección Territorial que se realizó 4 avalúos comerciales.</t>
  </si>
  <si>
    <t>Se  verifican los oficios  de entrega al tribunal  de Cartagena  Informes de avalúos,  oficio de entrega de avalúos predios galeras y robles, informe y herramienta de avalúos y correos donde se evidencia la ejecución de Nueve (9) avalúos, evidenciando el incumplimiento de la meta  establecida para el trimestre</t>
  </si>
  <si>
    <t xml:space="preserve">De acuerdo con las evidencias suministradas y la herramienta de monitoreo se observa que la Dirección Territorial Sucre realizo 17 avalúos comerciales de 8 de la meta programada. </t>
  </si>
  <si>
    <t>La Territorial realizó 4 avalúos comerciales en el tercer trimestre de 2022, para un total acumulado de 21 avalúos, lo que representa un porcentaje de cumplimiento del 52.5%. No se cumplió la meta de 16 avalúos fijada para el tercer trimestre de 2022, verificado con Excel  Avalúos Avance tercer trimestre 2022 y Excel Herramienta Monitoreo Avalúos.</t>
  </si>
  <si>
    <t xml:space="preserve">Se valida correo del 10/01/2023,  del 30 de noviembre de 2022 12:14 p. m., Radicado N°: 2620DTSUC-2022-0010048-EE-001 No. Caso: 480555Fecha: 13-10-2022 08:54:45, Entrega de avalúo comercialProceso de Restitución de TierrasRadicado: 2013-00029-00. Rad. Interno 2013-0055-02Predio: “La Marqueza No. 2” – Colosó (Sucre), SIN Embargo, no se cumplió la meta. </t>
  </si>
  <si>
    <t>EN EL PRIMER SEMESTRE DE LA VIGENCIA 2022, EN LA TERRITORIAL SE GENERARON INGRESOS POR LA VENTA DE BIENES Y SERVICIOS ALCANZANDO UN 105.10% CON RESPECTO A LA META PROGRAMADA</t>
  </si>
  <si>
    <t>EN EL TERCER TIRMESTRE DE LA VIGENCIA 2022, EN LA TERRITORIAL SE GENERARON INGRESOS POR LA VENTA DE BIENES Y SERVICIOS POR VALOR DE 45.860.046 ALCANZANDO UN 107.02% CON RESPECTO A LA META PROGRAMADA</t>
  </si>
  <si>
    <t>EN EL CUARTO TIRMESTRE DE LA VIGENCIA 2022, EN LA TERRITORIAL SE GENERARON INGRESOS POR LA VENTA DE BIENES Y SERVICIOS POR VALOR DE $ 41.206.456 ALCANZANDO UN 80.14% CON RESPECTO A LA META PROGRAMADA, ACUMULADO TOTAL  VIGENCIA 2022 SE GENERARON $ 168.134.991 ALCANZANDO UNA EJECUCION DE 98.09% RESPECTO A LA META DE LA VIGENCIA.</t>
  </si>
  <si>
    <t>Se verifican  los archivos reporte ingresos  de contado tercer trimestre y el informe de ingresos, donde  se observan ventas por valor de $45.860.046, evidenciando el cumplimiento de la meta  establecida para el trimestre.</t>
  </si>
  <si>
    <t>Se verifican  los archivos informe de ingresos,  los informes  de contado  e informe de ventas a crédito, donde  se observan ventas por valor de $41.206.456, evidenciando el incumplimiento de la meta  establecida para el trimestre.</t>
  </si>
  <si>
    <t>Se evidencian reportes de relación de ingresos de contado ventas correspondientes a I trimestre y II trimestre por un valor de (81.068.489pesos m/cte, respectivamente).</t>
  </si>
  <si>
    <t xml:space="preserve">Se observó que la Territorial en el tercer trimestre de 2022 reporta ventas por valor de $45.860.046, dando cumplimiento a la meta establecida para el periodo, lo cual se verificó con el Reporte de Ingresos  de Contado desde 01/07/2022 hasta 30/09/2022 y el Informe de Ingresos 2022. </t>
  </si>
  <si>
    <t>Se validan informes de contado del trimestre, sin embargo no se cumple la meta</t>
  </si>
  <si>
    <t xml:space="preserve">EN EL PRIMER SEMESTRE DE 2022, SE ATENDIERON EN SU TOTALIDAD LAS SOLICITUDES EN MATERIA DE REGULARIZACION DE TIERRAS </t>
  </si>
  <si>
    <t>EN EL TERCER TRIMESTRE DE 2022, SE ATENDIERON EL 100% DE LAS SOLCITUDES EN MATERIA DE REGULARIZACION DE TIERRAS EN LA TERRITORIAL.</t>
  </si>
  <si>
    <t>EN EL CUARTO TRIMESTRE DE 2022, SE ATENDIERON EL 100% DE LAS SOLCITUDES EN MATERIA DE REGULARIZACION DE TIERRAS EN LA TERRITORIAL.</t>
  </si>
  <si>
    <t>De acuerdo con las evidencias suministradas en el archivo de Excel “Regularización de la propiedad, Ley 1561 y ley 1564 de 2012” durante el  trimestre se reciben  47 solicitudes  las cuales están finalizadas</t>
  </si>
  <si>
    <t>Se verifica el informe  de tramites de regularización de la propiedad (ley 1561 de 2012) donde se evidencia que se atendieron el 100% de las solicitudes, evidenciando el cumplimiento de la meta  establecida para el trimestre.</t>
  </si>
  <si>
    <t>De acuerdo con las evidencias suministradas por la Dirección Territorial Sucre “trámites ley 1561 2021” se listan las solicitudes relacionadas con regularización para el primer trimestre 33 y el segundo trimestre 49, atendiendo el 100% de solicitudes.</t>
  </si>
  <si>
    <t xml:space="preserve">Se verifica mediante el Informe Trámites de Regularización de la Propiedad Ley 1561 y Ley 1564 de 2012 la atención de la Territorial a las 47 solicitudes recibidas durante el tercer trimestre de 2022.  </t>
  </si>
  <si>
    <t>Se valida informe de trámites de regulación cumplido al 100%</t>
  </si>
  <si>
    <t>En el primer semestre se recibieron en la Territorial 30  Notificaciones presentadas por los juzgados especializados en restitución de tierras de Sincelejo y del tribunal superior del distrito judicial sala especializada en restitución de tierras de Cartagena, se atendieron en su totalidad en los términos legales.</t>
  </si>
  <si>
    <t xml:space="preserve">En total en este tercer trimestre comprendido del mes de Julio a Septiembre del año 2022 Se atendieron 18 notificaciones, en el mes de Julio 6 notificaciones, en el mes de Agosto 6 notificaciones y 6 en el mes de septiembre, Para un total de 18 notificaciones. _x000D_
Igualmente se actualizó la herramienta de Monitoreo-matriz de tierras y se realizaron mutaciones en el Sistema Nacional Catastral de las sentencias allegadas del tribunal superior de Cartagena y de los juzgados especializados en restitución de tierras de Sincelejo._x000D_
</t>
  </si>
  <si>
    <t xml:space="preserve">En el Cuarto trimestre 2022 en la Territorial se atendieron 18 notificaciones, en el mes de octubre 6 notificaciones, en el mes de noviembre 9 notificaciones y 3 en el mes de diciembre, Para un total de 18 notificaciones. _x000D_
Igualmente se actualizó la herramienta de Monitoreo-matriz de tierras y se realizaron mutaciones en el Sistema Nacional Catastral de las sentencias allegadas del tribunal superior de Cartagena y de los juzgados especializados en restitución de tierras de Sincelejo._x000D_
</t>
  </si>
  <si>
    <t>Se revisa el  Informe tercer trimestre   donde se observa que la Dirección Territorial recibió 18 solicitudes en el marco del cumplimiento de la Política de Restitución de Tierras y Ley de Víctimas, las cuales fueron atendidas en su totalidad.</t>
  </si>
  <si>
    <t>Se verifica el  Informe a restitución de tierras y ley de víctimas y la herramienta de Monitoreo-matriz de tierras donde se observa que se atendieron 18 notificaciones, evidenciando el cumplimiento de la meta  establecida para el trimestre.</t>
  </si>
  <si>
    <t>De acuerdo con el Informe detallado de la Dirección de gestión Catastral y el suministrado por la Dirección Territorial Sucre se observa que durante el primer semestre de la vigencia 2022 se han recibido 8 solicitudes ye igualmente se han atendido.</t>
  </si>
  <si>
    <t xml:space="preserve">Se evidencia la atención de las 18 solicitudes recibidas (6 en julio, 6 en agosto y 6 en septiembre de 2022) por la Territorial para el cumplimiento de la Política de Restitución de Tierras y Ley de Victimas, mediante Informe Tercer trimestre 2022.  </t>
  </si>
  <si>
    <t xml:space="preserve">Se valida en herramienta de monitoreo el cumplimiento de la meta. </t>
  </si>
  <si>
    <t>EN EL PRIMER SEMESTREEN LA TERRITORIAL, SE RECIBIERON 583 PQRS DE LAS CUALES SE ATENDIERON 536 QUEDANDO EN TRAMITE 47</t>
  </si>
  <si>
    <t>EN EL SEGUIMIENTO DEL TERCER TIRMESTRE SE EVIDENCIA LA RECEPCION DE 435 SOLICITUDES, SE ASIGNARON EL PERIODO 441 Y ATENDIDAS 425 DE LAS CUALES DENTRO DE LOS TERMINOS FUERON 345 GENERANDO UN INDICADOR DE OPORTUNIDAD DE 81% Y DE PRODUCTIVIDAD DEL 96%  QUEDANDO PENDIENTES 16</t>
  </si>
  <si>
    <t>EN EL SEGUIMIENTO DEL CUARTO TRIMESTRE SE EVIDENCIA LA RECEPCION DE 139 SOLICITUDES, SE ASIGNARON EL PERIODO 144 Y ATENDIDAS 143, DE LAS CUALES DENTRO DEL OS TERMINOS SE ATENDIERON 128, LO QUE REFLEJA UN IDICADOR DE OPORTUNIDAD DEL 90.3% Y DE PRODUCTIVIDAD DEL 99%, EN RESUMEN SE RECIBIERON EN AL VIGENCIA 695, SE ASIGNARON 704 Y SE ATENDIERON 702, DENTRO DE LOS TERMINOS SE ATENDIERON 636, CON UN INDICADOR DE OPORTUNIDAD DEL 91% Y DE PRODUCTIVIDAD DEL 100%</t>
  </si>
  <si>
    <t>Se revisa  el archivo “seguimiento PQRS” del tercer trimestre, se observa que para el  trimestre se reciben 435 solicitudes de las cuales 345 se finalizan en términos.</t>
  </si>
  <si>
    <t>Se verifica los archivos PQRS sigac y seguimiento PQRS, donde se observa que no se atendieron  el 100% de PQRSD vigencia actual, en los términos de ley, evidenciando el incumplimiento de la meta  establecida para el trimestre</t>
  </si>
  <si>
    <t>De acuerdo con las evidencias suministradas por la Dirección Territorial Sucre y de la Oficina de Relación con el Ciudadano con el documento “Consolidado Nacional PQRSDF” se observa que durante el primer semestre se recibieron 357 solicitudes de las cuales 214 se atendieron en los tiempos para un indicador de oportunidad del 70%.</t>
  </si>
  <si>
    <t>Con archivo Seguimiento PQRSDF de septiembre 2022 se evidencia que de las 112 PQRSDF asignadas en el tercer trimestre de 2022 se atendieron 98, de las cuales 65 se atendieron en tiempo, con un porcentaje de oportunidad del 66% y un porcentaje de productividad del 87.5%.</t>
  </si>
  <si>
    <t xml:space="preserve">Se validan informe de SIGA, pero no se cumplió con la meta. </t>
  </si>
  <si>
    <t>LA TERRITORIAL, CUMPLIO CON LA ENTREGA DE LOS COMITES DE COPASST Y CONVIVIENCIA LABORAL, CARGANDO LA INFORMACIóN EN EL DRIVE ESTABLECIDO POR LA SUDIRECCIN DE TALENTO HUMANO</t>
  </si>
  <si>
    <t>DURANTE EL TERCER TRIMESTRE DE 222, LA TERRITORIAL REALIZO EL CARGUE DE LAS ACTAS DE COMITE COPASST EN EL DRIVE ESTABLECIDO POR LA SUBDIRECCION DE TALENTO HUMANO.NO SE ANEXAN COMITES DE CONVIVIENCIA LABORAL PARA ESTE TRIMESTRE YA QUE EN EL MES DE JULIO DE 2022 SE VENCIERON LOSO DOS AÑOS ESTABLECIDOS DE VIGENCIA Y DANDO APLICACION A LA RESOLUCION 884 DE 2022 ARTICULO 7, SE CONFORMARA UN COMITE A NIVEL NACIONAL.</t>
  </si>
  <si>
    <t>EN EL CUARTO TRIMESTRE DE 2022, LA TERRITORIAL REALIZO EL CARGUE DE LAS ACTAS DE COMITE COPASST EN EL DRIVE ESTABLECIDO POR LA SUBDIRECCION DE TALENTO HUMANO.NO SE ANEXAN COMITES DE CONVIVIENCIA LABORAL YA QUE ESTE FUE CONFORMADO A NIVEL NACIONAL  DANDO APLICACION A LA RESOLUCION 884 DE 2022 ARTICULO 7.</t>
  </si>
  <si>
    <t>Se revisa las actas de Copastt de fechas: 01/07/2022, 30/08/2022, 29/09/2022, asi mismmo no se evidencia  actas de Comité de Convivencia Laboral  ya que los términos  del periodo de  vigencia del comité  ya se encuentran vencidos  de igual forma se revisa  la resolución 884 de 2022 donde se reglamenta la conformación y funcionamiento del Comité de Convivencia Laboral  a nivel nacional.</t>
  </si>
  <si>
    <t>Se verifica las actas del comité COPASST de fechas 28/10/2022, 28/11/2022 y 23/12/2022. No se observan actas de Comité de Convivencia Laboral  en razón a que los términos  del periodo de  vigencia del comité  se encuentran vencidos. Se verifica Resolución 884 de 2022 que reglamenta la conformación y funcionamiento del Comité de Convivencia Laboral, evidenciando el cumplimiento de la meta  establecida para el trimestre</t>
  </si>
  <si>
    <t>Se evidencia actas de copasst de los meses de enero, febrero, marzo, abril, mayo y junio, y realizadas el 07/01/2022, 11/02/2022, 11/03/2022, 06/04/2022, 10/05/2022 y 09/06/2022 y acta de convivencia laboral realizada el 09/06/2022.</t>
  </si>
  <si>
    <t>Se aportan como evidencia del cumplimiento de la actividad las actas del comité COPASST de fechas 01/07/2022, 30/08/2022 y 29/09/2022. No se observan actas de Comité de Convivencia Laboral  en razón a que los términos  del periodo de  vigencia del comité  se encuentran vencidos. Se verifica Resolución 884 de 2022 que reglamenta la conformación y funcionamiento del Comité de Convivencia Laboral.</t>
  </si>
  <si>
    <t>Se evidencia 3 actas del comité COPASST del 28/10/2022, 28/11/2022 y 23/12/2022. No se observan actas de Comité de Convivencia Laboral  en razón a que los términos  del periodo de  vigencia del comité  se encuentran vencidos. Se verifica Resolución 884 de 2022 que reglamenta la conformación y funcionamiento del Comité de Convivencia Laboral</t>
  </si>
  <si>
    <t>LA TERRITORIAL ATIENDE  LAS ACTIVIDADES ESTABLECIDAS EN EL ACTA DEL 06/1/2021 REFERENTE A EL SG-SST</t>
  </si>
  <si>
    <t>DURANTE EL TERCER TRIMESTRE, LA TERRITORIAL ATIENDE  LAS ACTIVIDADES ESTABLECIDAS EN EL ACTA DEL 06/1/2021 REFERENTE A EL SG-SST</t>
  </si>
  <si>
    <t>DURANTE EL CUARTO TRIMESTRE, EN LA TERRITORIAL SE REALIZAN LAS ACTIVIDADES ESTABLECIDAS EN EL ACTA DEL 06/1/2021 REFERENTE A EL SG-SST</t>
  </si>
  <si>
    <t>Se revisa las evidencias suministradas por la Dirección Territorial, se observa ejecución de actividades relacionadas con el SD-SST tales como pausas activas, inspección de botiquín de primeros auxilios y camilla, inspección de infraestructura, presentación de seguridad  y salud en el trabajo general.</t>
  </si>
  <si>
    <t>Se verifica las actas de entrega de elementos de protección personal, inspección de botiquín de primeros auxilios y camilla y verificación de estado de los extintores actividades relacionadas con el SD-SST, evidenciando el cumplimiento de la meta  establecida para el trimestre.</t>
  </si>
  <si>
    <t>De acuerdo con las evidencias suministradas por la Dirección Territorial Sucre, se observa ejecución de actividades relacionadas con el SD-SST tales como pausas activas (29/04/2022) y entrega de elementos de protección personal del mes de junio.</t>
  </si>
  <si>
    <t xml:space="preserve">Se observa ejecución de la actividad a través de los soportes sobre invitación a capacitación Reporte Accidente de Trabajo (20/09/2022), inspección de botiquín de primeros auxilios y camilla (31/07/2022), inspección de infraestructura (05/09/2022), verificación estado de extintores (31/07/2022), entre otros. </t>
  </si>
  <si>
    <t>Se valida acta del 06/1/2021 del  SG-SST</t>
  </si>
  <si>
    <t>Tolima</t>
  </si>
  <si>
    <t>Realizar trámites que requieren visita a oficina de vigencias anteriores y de la actual vigencia</t>
  </si>
  <si>
    <t>Tramites de conservación Catastral realizados (Oficina)</t>
  </si>
  <si>
    <t>El SNC no permite la grabacion masiva de mutaciones de cambio de propietario. Periodicamente se tiene que generar incidencias en el GLPI (mesa de ayuda) para poder avanzar los tramites.Por manzana o vereda solo permite la radicacion de un tramite.</t>
  </si>
  <si>
    <t>Se alcanza el 60,33% de la meta programada para el tercer trimestre de los tramites de oficina programdas, como se evidencia en el reporte del SNC finalizados. Se tiene programado contratar personal de apoyo para mejorar y alcanzar la meta anual proyectada.</t>
  </si>
  <si>
    <t>Se logro cumplir la meta de tramites de oficina gracias a la contratacion de 4 auxiliares de apoyo. El grupo de trabajo de oficina estuvo totalmente comprometido con el cumplimiento del objetivo llegando a cumplir el 177% de la meta programada para el periodo y logrnado sobrepasar la meta anual en un 7%, como se evidencia en el informe final 2022 resoluciones.</t>
  </si>
  <si>
    <t>Concepto no favorable de 708 trámites que se debieron atender, se dio respuesta a 308 tramites, reportando 43,50% de avance en el semestre.</t>
  </si>
  <si>
    <t>De 3469 de trámites programados se dio respuesta a 2093, reportando así el 60,33% de ejecución. Incumpliendo la meta asignada</t>
  </si>
  <si>
    <t>Se evidencia el cumplimiento de la actividad para el periodo como el consolidado anual como se comprueba en el archivo “INFORME FINAL 2022 RESOLUCIONES GENERADAS”</t>
  </si>
  <si>
    <t>De acuerdo con las evidencias suministradas “Reporte SNC_I_SEMESTRE” Se observa que la Dirección Territorial Tolima, durante el primer trimestre realizó 28 y durante el segundo trimestre 279 trámites de oficina, dando un cumplimiento del 43,5% de la meta establecida.</t>
  </si>
  <si>
    <t xml:space="preserve">Dado que los archivos presentados como evidencia presentan actas de reuniones de Conservación y relaciones de registros efectuados en diferentes fechas, se sugiere a la DT, presentar estadísticas basadas en los trámites de conservación catastral realizados en oficina. Se toma como base el archivo suministrado por la Dirección Catastral del IGAC. Se realizaron 2090 trámites que corresponde al 60,2% de la meta asignada para el trimestre que es de 3469. </t>
  </si>
  <si>
    <t>Se evidencia “INFORME FINAL 2022 RESOLUCIONES GENERADAS”</t>
  </si>
  <si>
    <t>Realizar trámites de terreno de vigencias anteriores y de la actual vigencia</t>
  </si>
  <si>
    <t>Tramites de conservación Catastral realizados (Terreno)</t>
  </si>
  <si>
    <t xml:space="preserve">El SNC para el tramite de mutaciiones de terreno requiere que la informacion grafica y alfanumerica coincida en su informacion de areas y al no cumplir este requisito envia el proceso a depuracion generando tiempos extras en avance. Por otro lado en el semestre los funcionarios y contratistas han tenido que atender 203 tutelas por temas de tramites. </t>
  </si>
  <si>
    <t>Por falta de personal y por priorizacion de la territorial para responder tutelas y la influencia del mal funcionamiento del  SNC debido a sus inconsistencias graficas solo se alcanza el 6% de  la meta programada para el trimestre, por lo que se reforzara con 4 reconocedores prediales nuevos.</t>
  </si>
  <si>
    <t xml:space="preserve">El SNC sigue presentando demoras en los avances de los tramites de terreno. La cantidad de incidencias que se tuvo en el año demuestra los grandes inconvenientes con el aplicativo SNC, en el cual se presentaron muchas incidencias que retrazaron la tarea. igualmente durante el año la territorial Tolima tuvo 4 directores encargados lo que dificulto el cumplimiento debido a las diferentes formas de trabajar. </t>
  </si>
  <si>
    <t>De 584 trámites de Conservación que se debieron atender, se dio respuesta a 122 tramites, reportando el 21% de avance en el semestre.</t>
  </si>
  <si>
    <t xml:space="preserve">De 2856 trámites programados se dio respuesta a 160, alcanzando el 6% de ejecución, incumpliendo la meta  la meta programada para el trimestre._x000D_
._x000D_
</t>
  </si>
  <si>
    <t>De 2272 trámites de Conservación que se programaron realizar, se dio respuesta a 99 tramites, Incumpliendo la meta.</t>
  </si>
  <si>
    <t>De acuerdo con las evidencias suministradas “Reporte SNC_I_SEMESTRE” Se observa que la Dirección Territorial Tolima, durante el primer trimestre realizó 27 y durante el segundo trimestre 87 trámites de oficina, dando un cumplimiento del 19,5% de la meta establecida.</t>
  </si>
  <si>
    <t>Dado que los archivos presentados como evidencia presentan actas de reuniones de Conservación y relaciones de registros efectuados en diferentes fechas, se sugiere a la DT, presentar estadísticas basadas en los trámites de conservación catastral realizados en terreno. Se toma como base el archivo suministrado por la Dirección Catastral del IGAC. Se realizaron 148 trámites que corresponde al 5,2% de la meta asignada para el trimestre que es de 2856.</t>
  </si>
  <si>
    <t xml:space="preserve">Se evidencia incumplimiento de la meta en  informe reportado.  NOTA:  La OAP en la observación coloca incumplimiento de meta y el concepto FAVORABLE. </t>
  </si>
  <si>
    <t xml:space="preserve">Se tiene assignados y en ejecucion 23 avaluos solicitados por los juzgados de tierras. Los particulares no utilizan este servicio por las demoras en la realizacion del avaluo. </t>
  </si>
  <si>
    <t>El seguimiento de los avaluos los realiza la territorial hasta el instante de realizar las correcciones solicitadas por el profesional asignado en sede central. Los avaluos que han sido finalizados y entregados a los solicitantes no ha sido posible evidenciarlos.</t>
  </si>
  <si>
    <t>Al finalizar el año se logro tener el reporte de los avaluos entregados a URT, los cuales hacen parte de la meta de la territorial y no se habia podido tener avance ya que la entrega la reealiza directamente la sede central y la territorial no tenia el reporte. Se evidencia con archivo excel" avaluos 2022". se supera la meta anual en el 108% de lo programado.</t>
  </si>
  <si>
    <t xml:space="preserve">Los 23 avalúos asignados se encuentran en ejecución 23. En archivo “HERRAMIENTA SEGUIMIENTO AVALUOS COMERCIALES 2022”, solamente se evidencia radicados del mes de abril a junio, Los cuales están como documentos pendientes, asignados, donde se evidencia que ninguno se encuentra en estado terminado igualmente no se evidencia reporte del primer trimestre el cual debió ser reportado en este informe_x000D_
</t>
  </si>
  <si>
    <t>Al no poder evidenciarse los avalúos que han sido finalizados y entregados a los solicitantes no es posible determinar la ejecución del trimestre.</t>
  </si>
  <si>
    <t>Se evidencia con archivo exce l" avalúos 2022". se cumple la actividad programada igualmente supera la meta anual programada</t>
  </si>
  <si>
    <t>De acuerdo con los soportes suministrados “HERRAMIENTA SEGUIMIENTO AVALUOS COMERCIALES 2022” se observan 13 avalúos solicitados, los cuales se encuentran en trámite y las fechas de entrega de los mismos ya se encuentran por fuera de los términos.</t>
  </si>
  <si>
    <t xml:space="preserve">Dado que con el archivo Excel que se entrega como evidencia no se puede conocer el reporte de avalúos comerciales realizados, se toma como base el archivo suministrado por la Subdirección de Avalúos el cual reporta nueve avalúos, pero no se puede conocer su situación actual. </t>
  </si>
  <si>
    <t>Se evidencia informes de avalúos en excel</t>
  </si>
  <si>
    <t>Para el periodo comprendido entre el mes de enero y  junio de 2022 se realizó el cruce del reporte de las ventas detalladas generadas por el centro de información y la relación de ingresos de contado versus el movimiento bancario que envía tesorería sede central realizando el recaudo de dichos ingresos de manera oportuna.</t>
  </si>
  <si>
    <t>Para el periodo comprendido entre el mes de julio y  septiembre de 2022 se realizó el cruce del reporte de las ventas detalladas generadas por el centro de información y la relación de ingresos de contado versus el movimiento bancario que envía tesorería sede central realizando el recaudo de dichos ingresos de manera oportuna, alcanzando el 35.08% de la meta  proyectada para el tercer trimestre, como se evidencia en los reportes del ERP (facturacion detallada de ventas mensual y consolidada trimestral).</t>
  </si>
  <si>
    <t>En el periodo se obtuvo ingresos por $.19.499.049 y adicionalmente se reporta $.6.679.402 correspondientes al mes de mayo y $.276.090 de ventas a credito, los cuales se habian omitido en el segundo trimestre. La meta anual llego a un 47,78% de la meta programada para el 2022. (razon por la cual se esta implementando accion ACM-DTTOL-003.Solicitar a la sede central - al proceso correspondiente, la determinación de la meta de ingresos y tramites catastrales para la próxima vigencia, teniendo en cuenta el informe aprobado).</t>
  </si>
  <si>
    <t>De la meta programada para el semestre de $47861242,4262 Se reporta $20512304,4262  evidenciándose  incumplimiento en la meta programada.</t>
  </si>
  <si>
    <t>Al evidenciarse en los reportes del ERP (facturación detallada de ventas mensual y consolidada trimestral). Se observa que se alcanza el 35.08% de ejecución de la meta proyectada para el tercer trimestre. Incumpliendo con lo programado</t>
  </si>
  <si>
    <t>La meta de ingresos por la venta de bienes y servicios programada para este trimestre fue de $ 47290332,9738 y se ejecutó $26173451. Incumpliendo la meta proyectada para el periodo.</t>
  </si>
  <si>
    <t>De acuerdo con los soportes suministrados “Ingresos” en donde se puede observar los ingresos percibidos para el primer trimestre por valor de $16.157.582 y para el segundo trimestre por valor de $ 17.594.768 para un total de $33.752.350 dando un cumplimiento del 70,5% de la meta establecida.</t>
  </si>
  <si>
    <t xml:space="preserve">Se evidencia un archivo “Evidencia NO.1 Ingresos.pdf”, que relaciona el detalle de la facturación realizada por ventas en el mes de julio, por un valor de $ 9.209.926,00. </t>
  </si>
  <si>
    <t>Se validan informes de ingresos por la suma de $47290332,9738 como meta y se ejecutó $26173451</t>
  </si>
  <si>
    <t xml:space="preserve">En relación a la Ley 1561 y 1564 del 2012 la Dirección Territorial Tolima – jurídica, ha dado respuesta desde el mes de abril hasta julio de la presente anualidad a 195 casos SIGAC los cuales han sido enviados vía correo electrónico._x000D_
ABRIL: 62 _x000D_
MAYO: 38_x000D_
JUNIO: 58_x000D_
JULIO: 37 _x000D_
TOTAL: 195 _x000D_
</t>
  </si>
  <si>
    <t>La oficina juridica de la territorial atendio en el periodo 106 casos de solicitud de los juzgados en materia de regulacion de propiedad por SIGAC y sus respectivas respuestas fueron enviadas via correo electronico (julio:37, agosto: 27 y septiembre:42), atendiendose un 100% de las solicitudes recibidas.</t>
  </si>
  <si>
    <t xml:space="preserve">En este trimestre en lo relacionado a la ley 1561 de 2012 se dio respuesta en el mes de octubre a 62 casos, en noviembre a 108 y en diciembre a 27, para un total de 197 respuestas en SIGAC.  En cuanto a las respuestas dadas según el artículo 375 del Código General se contó con el apoyo de la abogada contratista Laura Marcela Blanco Donado, dando cumplimiento a la meta programada para el periodo conforme al reporte de solicitudes atendidas. </t>
  </si>
  <si>
    <t xml:space="preserve">Con muestra de  correos electrónicos en los que se envía respuesta a las solicitudes: DESAJIB-CO-00097 del 02/05/2022,  2621DTT-2022-0007110-EE-002 09/06/2022, 6021-2021-0003456-ER-000 del 09/06/2022 con el destinario al  Consejo Superior de la Judicatura </t>
  </si>
  <si>
    <t>Con Informe o Reporte “ACTIVIDAD  5 DE PLAN DE ACCIÓN” (solicitudes atendidas y   correos electrónicos: RESPUESTA A SU SOLICITUD 2621DTT-2022-0003827-ER-000 de 16/08/2022, RESPUESTA A SU SOLICITUD 2621DTT-2022-0009021-ER-000 de 26/07/2022,  RESPUESTA A SU PETICIÓN 2621DTT-2022-0009560-ER-000 de 14/09/2022 se evidencia el cumplimiento de la actividad</t>
  </si>
  <si>
    <t xml:space="preserve">Se evidencia el cumplimiento de la actividad con archivo Pdf” * “REGULARIZACIÓN DE LA PROPIEDAD (LEY 1561 Y LEY 1564 DEL 2012)” correos electrónicos de: * 31/10/2022 -asunto RESPUESTA A SOLICITUD, *09/11/2022 8:52 asunto RESPUESTA A SU PETICIÓN 2621DTT-2022-0006863-ER-000, *13/12/2022, con asunto “RESPUESTA A SU SOLICITUD 2621DTT-2022-0019677-ER-000” </t>
  </si>
  <si>
    <t>De acuerdo con las evidencias suministradas “correos electrónicos de fecha 02/05/2022, 09/06/2022, 14/07/2022” se observan respuestas a solicitudes realizadas por el Consejo Superior de la Judicatura, Juzgado Promiscuo Municipal, sin embargo, no es posible evidenciar que dichas solicitudes se hayan atendido al 100% en los términos de ley. Se recomienda implementar una herramienta de control en la que se pueda observar las solicitudes recibidas y cuantas han sido atendidas en términos legales en materia de regularización de la propiedad. Se sugiere revisar los soportes cargados y lo descrito en el autoseguimiento.</t>
  </si>
  <si>
    <t>No se evidencia la estadística de recepción en el tercer trimestre 2022, de solicitudes en materia de regularización de la propiedad, que recibieron atención en el término legal</t>
  </si>
  <si>
    <t xml:space="preserve">Se evidencia Pdf” * “REGULARIZACIÓN DE LA PROPIEDAD (LEY 1561 Y LEY 1564 DEL 2012)” correos electrónicos de: * 31/10/2022 -asunto RESPUESTA A SOLICITUD, *09/11/2022 8:52 asunto RESPUESTA A SU PETICIÓN 2621DTT-2022-0006863-ER-000, *13/12/2022, con asunto “RESPUESTA A SU SOLICITUD 2621DTT-2022-0019677-ER-000” </t>
  </si>
  <si>
    <t>En el semestre la territorial  recibio 433 solicitudes (164 tramites administrativos, 202 tramites judiciales y 67 posfallos), de los cuales se atendieron 221 (156 tramites administrativos, 154 tramites judiciales y 11 posfallos). Los posfallos son los que presentan mas demora en la atencion ya que se depende de las otras entidades que entreguen la documentacion completa (ORIP con anotacion del falllo) y demoras con el SNC.</t>
  </si>
  <si>
    <t>En el trimestre la territorial  recibio 207 solicitudes (37 tramites administrativos, 122 tramites judiciales y 48 posfallos), de los cuales se atendieron 147 (34 tramites administrativos, 113 tramites judiciales y se revisaron 34 posfallos). Los postfallos son los que presentan  demora en la atencion ya que se depende de las otras entidades que entreguen la documentacion completa convirtiendose en una variable externa a la territorial  (ORIP con anotacion del falllo) y demoras con el SNC.</t>
  </si>
  <si>
    <t>En el trimestre se recibieron 55 solicitudes de  trámites administrativos, se atendieron 54, en relación a los trámites  judiciales  se recibió 33 solicitudes de postfallos, se atendieron 3 y los 30 restantes se encuentran estudiados y revisados; se ha tratado, por parte de la entidad de dar cumplimiento a las órdenes impartidas al IGAC Territorial Tolima, por los jueces y magistrados Especializados en Restitución de Tierras, una vez se allegan las providencias, se traslada para dar trámite correspondiente de actualización de los registros cartográficos y alfanuméricos y generar así la resolución administrativa, estamos  a la espera que las ORIP actualicen los folios de matrícula inmobiliaria. Como se evidencia en el reporte “CUARTO COMITE DE RESTITUCIÓN DE TIERRAS” e “INFORME CUARTO TRIME</t>
  </si>
  <si>
    <t>En el semestre la territorial recibió 433 solicitudes, pero no se dio respuesta al 100% de requerimientos, incumpliendo la meta programada</t>
  </si>
  <si>
    <t>De 207 solicitudes recibidas se atendieron 147, alcanzando el 71% evidenciándose  que no se han atendido el 100% de las solicitudes recibidas Incumpliendo la meta programada</t>
  </si>
  <si>
    <t>No se atendió  el 100% de las solicitudes recibidas, incumpliendo la meta programada</t>
  </si>
  <si>
    <t>De acuerdo con las evidencias suministradas “TOLIMA HERRAMIENTA DE MONITOREO 15-07-2022” se presenta herramienta en donde se encuentran las solicitudes administrativas recibidas para el primer trimestre 41, de trámite judicial 72 para el segundo trimestre solicitudes administrativas 68 de trámite judicial 69, se sugiere incluir fecha de recibido de documentos postfallo.</t>
  </si>
  <si>
    <t>Se evidencia archivo Excel “Tercer trimestre 2022 (2)”, se presenta que de las 37 solicitudes administrativas recibidas para el trimestre y las 170 de trámite judicial, se atendieron en total 147, que corresponde a un 17,75%. .</t>
  </si>
  <si>
    <t>Se evidencia en el Informe del 4to trimestre 2022, en  la  etapa administrativa,  se  recibieron 55solicitudes, de las cuales, 54 fueron atendidas y 1se encuentra pendiente por atender, información  que  se  ve  reflejada  en  la  Herramienta  de Monitoreo</t>
  </si>
  <si>
    <t>La territorial ha tenido inconvenientes en la atencion de los radicados de la vigencia.  en el semestre se recibieron 1463 solictudes y se finalizaron en los terminos de ley 96 equialente al 0.0656%. Se cuenta con poco personal y la cantidad de tutelas que llegan hace dificil el cumplimiento de tiempos. Se inicia para el segundo semestre la estrategia de tener al limite las fechas de vencimientos y evitar que siga subiendo el saldo de no atendidas en el termino de ley.</t>
  </si>
  <si>
    <t xml:space="preserve">En el trimestre se recibieron 641 solicitudes y se atendieron 157 incumpliendo la meta debido a la   falta personal y cargas de trabajo prioritario (atencion de tutelas en las cuales los juzgados nos dan poco tiempo para atender) evidencia reporte SIGAC del trimerstre. Adicionalmente los reportes que se generan no son consistentes con lo informado en ellos. </t>
  </si>
  <si>
    <t>En el trimestre se recibieron 428 solicitudes y se atendieron dentro de los terminos 99 lo cual equivale al 23,13% de lo recibido. Para atender los resagos de respuesta se esta planteando un plan de contingencia para el 2023 el cual es el resultado de la accion generada como resultado de la auditoria interna al SGC (ACC-DTTOL-002).</t>
  </si>
  <si>
    <t xml:space="preserve">En reporte de participación por tipo de PQRS y teniendo en cuenta que fueron recibidas 1463 solicitudes de las cuales se finalizaron en los términos de ley 96 requerimientos. Se evidencia incumplimiento en la meta programada._x000D_
</t>
  </si>
  <si>
    <t>Teniendo en cuenta informe del proceso en la Sede central se han recibido 1450 solicitudes  y se han atendido 744,  significando un indicador de oportunidad del 41% y el indicador de  productividad del 50% Evidenciándose  incumplimiento en la meta programada de atención del 100%.</t>
  </si>
  <si>
    <t>Al no incumplirse la Atencion del 100% de PQRSD vigencia actual, en los términos de ley, se esta incumpliendo con la actividad programada.</t>
  </si>
  <si>
    <t>De acuerdo con los soportes  suministrados “REPORTE_SIGAC_PAA_I_SEMESTRE_PQRDS_2022” y Revisando el Reporte entregado por la Oficina de Relación con el Ciudadano para el primer trimestre se reciben 571 solicitudes de las cuales se atendieron 311y de estas solo 104 fueron respondidas en los tiempos establecidos. Para el segundo trimestre se reciben 685 solicitudes de las cuales se atendieron 123 y de estas solo 42 fueron respondidas en los tiempos establecidos por lo que el indicador de productividad para la Dirección Territorial Tolima para el primer semestre es de 34% y aún se encuentran pendientes 853 solicitudes, por lo que no se cumple con la atención del 100%de PQRSD de la vigencia actual en los términos de ley. Se sugiere a la D. T revisar al detalle los reportes de la Oficina de Rel</t>
  </si>
  <si>
    <t xml:space="preserve">Se observa archivo Excel “Seguimiento PQRSDF - Septiembre 2022” donde se presentan las estadísticas de atención en los términos de ley, de peticiones PQRSD, con 159 peticiones atendidas de un total de 341, lo que arroja un porcentaje del 46,6% de gestión. En la actualidad la DT presenta un indicador de oportunidad del 41% y de productividad del 50%. Se recomienda crear plan de choque para atender las solicitudes pendientes acumuladas. </t>
  </si>
  <si>
    <t>En reporte a 31 de diciembre se valida recibieron 428 solicitudes y se atendieron dentro de los terminos 99 lo cual equivale al 23,13% de lo recibido</t>
  </si>
  <si>
    <t>Atender el 100% de PQRSD vigencias anteriores</t>
  </si>
  <si>
    <t>Solicitudes atendidas vigencia anterior</t>
  </si>
  <si>
    <t>En el primer semestre se priorizo la atencion de SIGAC de las vigencias anteriores el cual tiene un saldo por atender de 2704 solicitudes de las cuales se cerraron 175. La actividad no ha dado el resultado esperado. Se ha tenido revisiones del estado de tramites y algunos aparecen por finalizar en la estadistica, pero se verifican y estan finalizados.</t>
  </si>
  <si>
    <t>En el tercer trimestre la territorial logro cerrar 99 solicitudes incumpliendo la meta proyectada. Se ha realizado actividades en busca de cerrar una cantidad mayor, pero en algunos casos no se ubican soportes, otros en la migracion que se realizo a SIGAC se reaperturaron cuando ya se habian cerrado y adicionalmente aparecen saldos de cordis a cargo de UOC y funcionarios que ya no estan en la territorial Tolima.</t>
  </si>
  <si>
    <t>En el trimestre se envio a la oficina de atencion al ciudadano para el cierre en cordis 87 casos. El  SIGAC de vigencias anteriores al año 2022, presenta la siguiente situacion: Solicitudes recibidas 2915 y finalizadas 316, equivalentes al 10,84% de lo solictado. Como se evidencia en "Reporte Participación por Tipo de PQRSD", correos electronicos de seguimiento</t>
  </si>
  <si>
    <t>Teniendo en cuenta que dé un saldo por de 2704 solicitudes por cerrar,  solo se culminó el proceso 175  evidenciándose  el incumplimiento en la meta programada.</t>
  </si>
  <si>
    <t>Teniendo en cuenta informe del proceso en la Sede central se tiene un total de 2430 solicitudes de vigencias anteriores de los años 2018 al 2021. Incumpliendo la meta programad</t>
  </si>
  <si>
    <t>Se incumple la meta programada de atender el 100% de PQRSD vigencias anteriores</t>
  </si>
  <si>
    <t>De acuerdo con los soportes allegados “REPORTE_SIGAC_PAA_PQRDS_2020, REPORTE_SIGAC_PAA_PQRDS_2021” se evidencia que de 2.704 pendientes PQRSD de vigencias anteriores se han atendido 175 con un porcentaje de avance de 6,47% inferior a la meta establecida en el semestre.</t>
  </si>
  <si>
    <t xml:space="preserve">Tomando como base el archivo suministrado por la Oficina de Servicio Ciudadano, se observa que la territorial tiene un total de 2430 PQRSD pendientes de vigencias anteriores desde 2018:2, 2019:7, 2020:1639, 2020:3 y 2021:779. </t>
  </si>
  <si>
    <t>Se evidencia en el  "Reporte Participación por Tipo de PQRSD" y Radicado N°: 1600ORC-2022-0006334-IE-001 No. Caso: 530281Fecha: 22-11-2022 el avance realizado, el clual no cumple con las metas propuestas</t>
  </si>
  <si>
    <t>El comite de copasst fue conformado para el mes de mayo ya que los integrantes del que estaba operando se encuentan solucionando problemas de indole judicial y el de convivencia acorde a directrices e informacion de la profesional universitaria especializada con funciones de abogado se realiza desde sede central.</t>
  </si>
  <si>
    <t>Se realizaron las reuniones del COPASST de los meses de Julio a Septiembre. Los comites de convivencia laboral segun la resolucion numero 884 del 16 de agosto de 2022 por la cual se reglamenta la conformacion y funcionamiento del comite de convivencia laboral a nivel nacional desde la sede central.</t>
  </si>
  <si>
    <t>Se realizaron las reuniones del COPASST de los meses de octubre a diciembre. Los comites de convivencia laboral segun la resolucion numero 884 del 16 de agosto de 2022 por la cual se reglamenta la conformacion y funcionamiento del comite de convivencia laboral a nivel nacional desde la sede central.</t>
  </si>
  <si>
    <t xml:space="preserve">Teniendo en cuenta que el comité de copasst fue conformado en el mes de mayo y la trazabilidad del proceso de selección, las actas del mes de mayo y junio, pantallazo en el drive de cargue de documentos, con las evidencias aportadas, se da cumplimiento de la actividad, ya que la directriz del proceso Gestión del Talento humano para la territorial es la de que los comités de convivencia serán liderados desde la Sede central.  _x000D_
</t>
  </si>
  <si>
    <t xml:space="preserve">Se hace evidente el cumplimiento de la actividad programada. Con, actas de COPASST para cada mes,  Resolución 884 del 2022 donde se dan nuevos lineamientos para los comité de convivencia,  captura carpeta compartida </t>
  </si>
  <si>
    <t>Es evidente el cumplimiento de la actividad con archivos pdf de: ACTA REUNION COPASST de octubre 2022, ACTA REUNION COPASST noviembre 2022, ACTA REUNION COPASST Diciembre2022</t>
  </si>
  <si>
    <t>Se presentan actas de copasst de fechas : 23/05/2022, 21/06/2022, se presenta correo de fecha 12/07/2022 en donde se menciona que el Comité de Convivencia Laboral de la Dirección Territorial Tolima será asumido desde Sede Central</t>
  </si>
  <si>
    <t xml:space="preserve">Se evidencian cinco archivos .pdf con tres actas del COPASST de julio, agosto y septiembre, resolución 884 de agosto por la que se conforma el Comité de Convivencia Laboral Nacional, se establecen mecanismos para prevenir el acoso laboral y el procedimiento interno para tramitar quejas por este concepto, así como evidencia del cargue de actas y documentos de conformación del COPASST (resolución, acta y elecciones). </t>
  </si>
  <si>
    <t>Se evidencia con archivos pdf las  ACTAS REUNION COPASST de octubre 2022, ACTA  noviembre 2022, y Diciembre2022</t>
  </si>
  <si>
    <t xml:space="preserve">Se vine cumpliendo en los tiempos establecidos las responsabiidades en la direccion territorial. </t>
  </si>
  <si>
    <t>Se cumple con los tiempos establecidos en la direccion territorial y se envian los reportes respectivos de las actividades correspondientes segun el acta del 06-01-2021 conforme a la meta programada.</t>
  </si>
  <si>
    <t>Se observa el cumplimiento de la actividad Teniendo en cuenta registros como:_x000D_
Cronograma de Inspección F20100-09-16V1 en el que se hace evidencia las actividades programadas VS las ejecutadas, registro de Inspección de Botiquín de primeros auxilios y camilla del 28/0472022_x000D_
Trazabilidad camillas y botiquín, verificación – estado de extintores del 2/05/2022_x000D_
_x000D_
Correos electrónicos donde se reporta: _x000D_
* Inspección botiquin.pdf; Mínima cuantía_2022-04-29_1.PDF; Salidas a terreno.PDF; Trazabilidad de solicitud informacioncontaduria.pdf; f20100-09-16v1_cronograma_de_inspecciones REALIZADO1.xls; Revisión camilla 1.jpg; Revisión camilla enarchivo.jpg; Revisión camillas._x000D_
*26 /042022 Envío cronograma diligenciado de actividades de inspección _x000D_
* 09/05/2022 envía matriz de riesgo, junto con sus anexos.</t>
  </si>
  <si>
    <t xml:space="preserve">Con el archivo Actividad 10 - rendición de cuenta en el SG-SST, Archivos Inspección de infraestructura, Registros de recolección de extintores, inspección de botiquín de primeros auxilios y camillas, Plan de riesgo, entre otras evidencias se puede comprobar la realización de las actividades programadas, dando  cumplimiento a la actividad programa  </t>
  </si>
  <si>
    <t>Con archivo pdf Inspección de botiquines, Inspección Infraestructura correspondien elementos para cumplir  acta del 06-01-2021 conforme a la meta programada.</t>
  </si>
  <si>
    <t>De acuerdo con los documentos suministrados “3. Inspección botiquín, 7. Trazabilidad camillas y botiquines, 8. Trazabilidad envio extintores, f20100-09-16v1_cronograma_de_inspecciones  REALIZADO, fo-gth-pc03-06_verificacion_-_estado_de_extintores, Verificacion estado de extintores” es posible evidenciar que se han venido realizando actividades del Sistema de Seguridad y Salud en el Trabajo.Se sugiere a la Dirección Territorial Tolima presentar informe o reporte de rendición de cuentas en el SG – SST evidenciando que las diferentes situaciones que se presentaron fueron atendidas en los tiempos establecidos</t>
  </si>
  <si>
    <t xml:space="preserve">10.	Se evidencian seis archivos .pdf con la inspección de botiquín de diferentes áreas; inspección de infraestructura de cada uno de los cuatro pisos; plan de riesgo; registro de recolección de extintores; resolución 884 y documento de desarrollo de esta actividad. </t>
  </si>
  <si>
    <t>Se evidencia con archivo pdf Inspección de botiquines, e infraestructura correspondientes al  acta del 06-01-2022.</t>
  </si>
  <si>
    <t>Valle del Cauca</t>
  </si>
  <si>
    <t>En el mes de Abril nos encontrabamos en Suspension de terminos mediante la Resolucion No. 016 del 2022, desde el 28 de Marzo hasta el 29 de Abril de la misma anualidad. Tramites oficina segundo trimestre 517. Meta Tramites de Oficina segundo Trimestre 4000.</t>
  </si>
  <si>
    <t>Tramites oficina Tercer trimestre 3470. Meta Tramites de Oficina Tercer Trimestre 6500.</t>
  </si>
  <si>
    <t>Tramites oficina Cuarto trimestre 4813. Meta Tramites de Oficina Cuarto Trimestre 6751.</t>
  </si>
  <si>
    <t>Segun lo reportado esta baja la ejecución de los tramites de oficina</t>
  </si>
  <si>
    <t>La DT realizò 3470 trámites de oficina no cumplió con la meta programada durante el trimestre y va en rojo en la meta del año</t>
  </si>
  <si>
    <t>Durante el trimestre no cumplieron con las metas, ni tampoco con la meta del año en los tramites de oficina</t>
  </si>
  <si>
    <t>De acuerdo con las metas establecidas para el primer semestre debería presentarse una ejecución 6.173 tramites de oficina, durante el primer trimestre se realizaron 3.284 y durante el segundo 517 trámites, dando un cumplimiento del 61,5% de la meta establecida. No se presenta resolución de suspensión de términos ni solicitud de ajuste a la meta por dicha actuación administrativa.</t>
  </si>
  <si>
    <t>De acuerdo con el Informe de seguimiento conservación catastral presentado por la Dirección de Gestión Catastral la Dirección Territorial de Valle ha atendido 3.246 trámites de oficina para el tercer trimestre con un porcentaje de avance del 43,28% respecto a la meta del trimestre.</t>
  </si>
  <si>
    <t xml:space="preserve">De acuerdo con el Informe de seguimiento al proceso de conservación catastral presentado por la Dirección de Gestión Catastral bajo Radicado N°: 2618DTR-2023-0000086-IE-001 Caso No.576880 la Dirección Territorial Valle ha atendido 12.356 trámites de oficina con un porcentaje de avance del 60% respecto a la meta. </t>
  </si>
  <si>
    <t xml:space="preserve">En el mes de Abril nos encontrabamos en Suspension de terminos mediante la Resolucion No. 016 del 2022, desde el 28 de Marzo hasta el 29 de Abril de la misma anualidad.  Tramites de Terreno Segundo Trimestre 58 Meta Tramites de Terreno 300. </t>
  </si>
  <si>
    <t>Ejecución Trámites de Terreno Tercer Trimestre 157.</t>
  </si>
  <si>
    <t>Ejecución Trámites de Terreno Cuarto Trimestre 490.</t>
  </si>
  <si>
    <t>Incumplimiento con la meta</t>
  </si>
  <si>
    <t>La DT no ha cumplido con la meta de trámites de terreno y  viene con bajo rendimiento en el año</t>
  </si>
  <si>
    <t>Durante el trimestre y el acumulado del año no lograron cumplir con las metas en tramites de terreno</t>
  </si>
  <si>
    <t>De acuerdo con las metas establecidas para el primer semestre debería presentarse una ejecución 835 tramites de terreno, durante el primer trimestre se realizaron 274 y durante el segundo 58 trámites, dando un cumplimiento del 39,7% de la meta establecida. No se presenta resolución de suspensión de términos ni solicitud de ajuste a la meta por dicha actuación administrativa.</t>
  </si>
  <si>
    <t>De acuerdo con el Informe de seguimiento conservación catastral presentado por la Dirección de Gestión Catastral la Dirección Territorial de Valle ha atendido 157 trámites de terreno para el tercer trimestre con un porcentaje de avance del 26,1% respecto a la meta del trimestre.</t>
  </si>
  <si>
    <t xml:space="preserve">De acuerdo con el Informe de seguimiento al proceso de conservación catastral presentado por la Dirección de Gestión Catastral bajo Radicado N°: 2618DTR-2023-0000086-IE-001 Caso No.576880 la Dirección Territorial Valle ha atendido 922 trámites de terreno con un porcentaje de avance del 44% respecto a la meta. </t>
  </si>
  <si>
    <t>Durante el Segundo Trimestre del año se realizaron Ventas de Contado sin IVA por valor de $13.885.878 y Ventas a Credito sin IVA por valor de $14.448.136 para un total de Ventas del trimestre sin IVA de $28.334.014</t>
  </si>
  <si>
    <t>Durante el trimestre de Julio-Agosto-Septiembre/2022, la Territorial Valle gestiono Ingresos por Ventas de Contado por un valor total de $16.963.700, sin incluir IVA e incluyendo las ventas por Datafono y  no se realizaron ingresos por las ventas a credito, y por lo tanto la Territorial Valle no presenta ningún valor por cartera a la fecha.</t>
  </si>
  <si>
    <t>Durante el cuarto trimestre de Octubre a Diciembre/2022, la Territorial Valle gestiono Ingresos por Ventas de Contado por un valor total de $16.082.541, sin incluir IVA e incluyendo las ventas por Datafono e ingresos por las ventas a credito por valor de $84.944.427, sin incluir IVA. La Territorial Valle no presenta valor de cartera pendiente por pagar a 31 de diciembre de 2022.</t>
  </si>
  <si>
    <t>No cumplieron con la meta establecida para el primer y segundo trimestre</t>
  </si>
  <si>
    <t>Los ingresos por venta en la DT no llegaron a la meta programada durante el trimestre</t>
  </si>
  <si>
    <t>En el cuarto trimestre la DT superó la meta propuesta para ese periodo</t>
  </si>
  <si>
    <t>Se presenta relación de ingresos de contado del 01 de enero al 31 de marzo por valor de $14.663.146 y ventas a crédito del mes del 01 al 30 de junio por valor de $14.448.136 para un total de $29.111.282 dando un cumplimiento del 83,98% de la meta establecida.</t>
  </si>
  <si>
    <t>De acuerdo con los soportes suministrados "Relación de Ingresos de Contado" la Dirección Territorial Valle ha obtenido ingresos por $16.963.700 durante el tercer trimestre lo que representa un cumplimiento del 37,69% de la meta establecida del trimestre.</t>
  </si>
  <si>
    <t>De acuerdo con los soportes suministrados "Relación de Ingresos de Contado" la Dirección Territorial Valle ha obtenido ingresos por $101.083.869 durante el cuarto trimestre lo que representa un cumplimiento del 143% de la meta establecida para el trimestre.</t>
  </si>
  <si>
    <t>En el segundo trimestre del 2022 se atendieron las solicitude realizadas en materia de regularizacion de la propiedad de la siguiente manera Abril: 29 solicitudes - Mayo 18 Solicitudes - Junio 16 solicitudes para un total: 63</t>
  </si>
  <si>
    <t>En el Tercer trimestre del 2022 se atendieron las solicitude realizadas en materia de regularizacion de la propiedad de la siguiente manera Juliol: 10 solicitudes - Agosto 10 Solicitudes - Septiembre 21 solicitudes para un total: 41</t>
  </si>
  <si>
    <t>En el Cuarto trimestre del 2022 se atendieron las solicitudes realizadas en materia de regularizacion de la propiedad de la siguiente manera Octubre: 29 solicitudes - Noviembre 14 Solicitudes - Diciembre 35 solicitudes para un total: 78</t>
  </si>
  <si>
    <t xml:space="preserve">No reportan el primer trimestre </t>
  </si>
  <si>
    <t>La DT atendió 41 solicitudes de regularización de la propiedad</t>
  </si>
  <si>
    <t>Durante el cuarto trimestre atendieron 78 solicitudes en materia de regularización.</t>
  </si>
  <si>
    <t>De acuerdo con los soportes suministrados “Correo con el informe del primer semestre 2022, Evidencias Forest Regularización de la propiedad, Ley 1561 y ley 1564 de 2012 Primer semestre” durante el primer trimestre se reportan 68 y durante el segundo trimestre 61 solicitudes para un gran total de 131. Se recomienda implementar una herramienta de control en la que se pueda observar de las solicitudes recibidas cuantas han sido atendidas en términos legales en materia de regularización de la propiedad.</t>
  </si>
  <si>
    <t>De acuerdo con archivos relacionados con 41 casos en donde se presentan las repuestas realizadas a las solicitudes de peticionarios y juzgados referentes a regularización de la propiedad Ley 1561 y Ley 1564 de 2012, se observa el desarrollo de la actividad.</t>
  </si>
  <si>
    <t xml:space="preserve">De acuerdo con las evidencias suministradas se observa que para el cuarto trimestre del año 2022 la Dirección Territorial Valle ha respondido la totalidad de las solicitudes allegadas, (29) octubre, (14) noviembre y (35) diciembre. </t>
  </si>
  <si>
    <t>Durante el segundo Trimestre del año se atendieron para el mes de Abril 11 Solicitudes para el mes de Mayo 21 Solicitudes y para el mes de Junio 29 solicitudes, quedando solo pendiente 1 por resolver cumpliendo con el 99% de las solicitudes atendidas.</t>
  </si>
  <si>
    <t>Durante el Tercer Trimestre del año se atendieron para el mes de Juliol 14 Solicitudes para el mes de Agosto 22 Solicitudes y para el mes de Septiembre 20 solicitudes, quedando solo pendiente 2 por resolver cumpliendo con el 90% de las solicitudes atendidas.</t>
  </si>
  <si>
    <t>Durante el Cuarto Trimestre del año se atendieron para el mes de Octubre 31 Solicitudes resueltas pendientes 2 por resolver, para el mes de Noviembre 16 Solicitudes Resuletas 4 por resolver y para el mes de Diciembre 12 solicitudes resuletas pendientes 3 por resolver, Las solicitudes pendientes son de avalúos y ordenes catastrales, que no se han podido tramitar dado que la URT no ha suministrado insumos, y algunas ordenes se remitieron a Bogotá.</t>
  </si>
  <si>
    <t>No se cuenta con la informacion del primer trimestre y el archivo que anexan no muestra nignun dato para verificar</t>
  </si>
  <si>
    <t>56 solicitudes fueron atendidas en el tercer trimestre, dejando de atender 2 solicitudes para un 97% en atención.</t>
  </si>
  <si>
    <t>La DT atendió desde su competencia 59 solicitudes recibidas y 9 por resolver por falta de información completa dentro de los procesos de restitución</t>
  </si>
  <si>
    <t>De acuerdo con las evidencias suministradas reporte vía correos electrónicos de fecha 29/07/2022 y 18/07/2022 se observa que se realiza seguimiento a las solicitudes atendidas en el marco de la Política de Restitución de Tierras y Ley de Víctimas para el primer trimestre 63 y para el segundo trimestre 61 solicitudes, sin embargo, no es posible evidenciar que dichas solicitudes se hayan atendido al 100% en los términos de ley. Se recomienda implementar una herramienta de control en la que se pueda observar de las solicitudes recibidas cuantas han sido atendidas en términos legales en el marco de la Política de Restitución de Tierras y Ley de Víctimas.</t>
  </si>
  <si>
    <t>De acuerdo con los documentos suministrados correo electrónico de fecha 06/10/2022 se presenta una relación de 61 solicitudes atendidas y 2 pendientes  en el marco de la Política de Restitución de Tierras y Ley de Víctimas, en los términos de ley.</t>
  </si>
  <si>
    <t>Teniendo en cuenta los soportes suministrados se observa que la Dirección Territorial Valle ha recibido (68) solicitudes para el cumplimiento de la Política de Restitución de Tierras y Ley de Victimas distribuidas así: (33) en octubre, (20) noviembre y (15) diciembre, de las cuales atendió en términos legales el 87%.</t>
  </si>
  <si>
    <t>Se atendieron con oportunidad las PQRSD del periodo Abril a Junio 2022</t>
  </si>
  <si>
    <t>De acuerdo al informe del tercer trimestre sobre las PQRS recibidas, tramitadas  y pendientes por responder, me permito dar cuenta de esto con el siguiente balance: total recibidas en los meses de julio, agosto y septiembre:539, total finalizadas:354, total pendientes: 185</t>
  </si>
  <si>
    <t>De acuerdo al informe del Cuarto trimestre sobre las PQRS recibidas, tramitadas  y pendientes por responder, me permito dar cuenta de esto con el siguiente balance: total recibidas en los meses de Octubre, Noviembre y Diciembre: 464, total finalizadas:290, total pendientes: 174</t>
  </si>
  <si>
    <t>De acuerdo al cuadro anexo, que es un reporte de servicio al ciudadano la territorial presenta un 63% de oportunidad y un 84% de productividad, debiendose atender el 100% de  PQRSD</t>
  </si>
  <si>
    <t>De acuerdo al reporte de Servicio al ciudadano, la DT presenta un 71% de oportunidad y un 90% de productividad no llegando al 100%</t>
  </si>
  <si>
    <t>La DT quedó con saldos  de PQRS se recomienda hacer gestion</t>
  </si>
  <si>
    <t>De acuerdo con las evidencias suministradas “Seguimiento PQRSDF - Abril Mayo Junio 2022 y Seguimiento PQRSDF a Junio 2022” Se observa que para el primer trimestre se recibieron 423 de las cuales se atendieron 390 y de estas solo 227 fueron respondidas a tiempo, para el segundo trimestre se recibieron 400 de las cuales se atendieron 304 y de estas solo 208 fueron contestadas a tiempo, por lo que el indicador de productividad para la Dirección Territorial Valle para el primer semestre es de 63% y aún se encuentran pendientes 135 solicitudes, por lo que no se cumple con la atención del 100%  de PQRSD de la vigencia actual en los términos de ley.</t>
  </si>
  <si>
    <t>De acuerdo con Informe de seguimiento presentado por la Oficina de Relación con el ciudadano con corte a 30 de septiembre de 2022, la Dirección Territorial Valle  ha recibido de las cuales se atendieron 342 y de estas solo 219 fueron respondidas a tiempo, por lo que el indicador de oportunidad para la Dirección Territorial Valle para el tercer trimestre es de 64% y aún se encuentran pendientes 139 solicitudes, por lo que no se cumple con la atención del 100%.</t>
  </si>
  <si>
    <t>De acuerdo con Informe de seguimiento presentado por la Oficina de Relación con el ciudadano con corte a 31 de diciembre de 2022, la Dirección Territorial Valle ha recibido 2020, solicitudes de las cuales ha atendido 1949, por lo que el indicador de oportunidad para la Dirección Territorial Valle durante el cuarto trimestr1e es del 78% y aún se encuentran pendientes 78 solicitudes por resolver.</t>
  </si>
  <si>
    <t>El comité de copasst - las actas deben de realizarse mensualmente- Para el Segundo Trimestre del año periodo de Abril a Junio debemos tener en cuenta que hasta el 30 de junio estuvo acompañándonos la funcionaria Diana Maritza Jimenez ya como cumplieron con su periodo, para el Tercer Trimestre nos acompaña Martha Elena y Omar Acevedo. El comité de convivencia- las actas deben realizarse trimestralmente- es decir nov/2021, dic/2021, ene/2022 en febrero se subiò el acta; febrero, marzo y abril, en mayo de subiò Acta y la de mayo, junio y julio en agosto, ya quedaria para el tercer trimestre.</t>
  </si>
  <si>
    <t>El comité de copasst - las actas deben de realizarse mensualmente- Para el TercerTrimestre del año periodo de Julio a septiembre  y el acta de conformacion del nuevo comite de copasst - El comité de convivencia laboral se adjunta la del  mes de Agosto pero de acuerdo lo infmormado por juridica el comite de convevencia laboral ya es manejado solo por sede Central a nivel nacional.</t>
  </si>
  <si>
    <t>El comité de copasst - las actas deben de realizarse mensualmente se adjuntan las actas Para el CuartoTrimestre del año periodo de Octubre a Diciembre de 2022 - De acuerdo lo informado el comité de convivencia laboral ya es manejado solo por sede Central a nivel nacional.</t>
  </si>
  <si>
    <t>En evidencias se encuentran las actas de reunion de copasst y de convivencia</t>
  </si>
  <si>
    <t>Relacionan en el drive las actas de copasst y de convivencia laboral</t>
  </si>
  <si>
    <t>Anexan actas mensuales del trimeste de los comités de COPASST</t>
  </si>
  <si>
    <t>Se presentan actas del comité de convivencia laboral de fechas 23/02/2022, 07/06/2022 y Actas de Copastt de fechas  01/02/2022, 01/03/2022, 01/04/2022, 03/05/2022, 06/05/2022, dando cumplimiento a la actividad.</t>
  </si>
  <si>
    <t xml:space="preserve">De acuerdo con las evidencias suministradas se observan (3) actas de reunión de comité COPASST realizadas los días (05/07/2022, 05/08/2022, 30/09/2022). Acta de comité de convivencia laboral de fecha 19/08/2022 Dando cumplimiento a la meta programada </t>
  </si>
  <si>
    <t>De acuerdo con las evidencias suministradas se observan (3) actas de reunión de comité COPASST realizadas los días (31/10/2022, 09/11/2022, 30/12/2022), dando cumplimiento a la meta programada para el cuarto trimestre del año 2022.</t>
  </si>
  <si>
    <t>En el segundo trimestrre del año las actividades de seguridad y salud en el trabajo que se realizaron de Abril a Junio fueron: Socialización de la matriz de riesgos de identificación de peligros y valoración del riesgo y determinación del control (06/04/2022) - Socialización del plan de emergencia el día 27 de abril del 2022 - Reporte de accidente de la funcionaria Denix Parra el 25 de abril 2022_x000D_
La investigación del accidente el 26 de abril 2022 -  La señalización y prevención de accidentes 27 de abril del 2022 - Socialización del accidente de la funcionaria Denix Parra el día 29 de abril del 2022.la asistencia de la entrega de los elementos de protección personal, la valoración e inspección de sillas y elementos ergonómicos y el informe de la reparación de sillas el cual está relacionado</t>
  </si>
  <si>
    <t>Durante el Tercer trimestre del año correspondiente a los  meses de Julio - Agosto y Septiembre de 2022 y de acuerdo a lo informado por el area Juridica (Talento humano Territorial Valle) durante estos meses no realizaron actividades de SG-SST por lo que no se adjunta informacion en las evidencias.</t>
  </si>
  <si>
    <t>En el mes de Octubre se realizaron 2 Actividades en materia ambiental (CALENTAMIENTO GLOBAL - 21 DE OCTUBRE DIA MUNDIAL DEL AHORRO DE ENERGIA), durante el mes de Noviembre 7 Actividades de las cuales 4 son de materia ambiental (SOCIALIZACIÓN ARC APROVECHAMIENTO Y RECICLAJE PRODUCIR + CONTAMINAR - CAMPAÑA DE ORDEN Y ASEO) y 3 de AR (PRACTICAS DE BIENESTAR - MOVILIDAD SOSTENIBLE) y en el mes de Diciembre se realizaron 2 Actividades en materia ambiental (GOTA A GOTA SE AGOTA - APAGA Y VAMONOS).</t>
  </si>
  <si>
    <t>La DT realizó varias actividades dentro de la rendición de cuenta en el SG-SST</t>
  </si>
  <si>
    <t>No realizaron actividades</t>
  </si>
  <si>
    <t>Durante el trimestre realizaron actividades relacionadas con el SG-SST</t>
  </si>
  <si>
    <t>De acuerdo con las evidencias suministradas “00.Investigacion De Accidente_Terminada, 01.Furat, asistencia de socialización “accidente d, Camilla centro de informacion 1 memestre, Capacitacion musculoesqueleticos, Circular interna informacion de sintomas y vacunas, Correo con la relacion de Actividades del primer semestre de 2022,entre otras…. es posible evidenciar que se han venido realizando actividades del Sistema de Seguridad y Salud en el Trabajo. Se sugiere a la Dirección Territorial Valle presentar informe o reporte de rendición de cuentas en el SG – SST evidenciando que las diferentes situaciones que se presentaron fueron atendidas en los tiempos establecidos</t>
  </si>
  <si>
    <t>No se aportan evidencias que den cuenta de la ejecución de la actividad.</t>
  </si>
  <si>
    <t>De acuerdo con las evidencias suministradas se observa reporte de actividades de capacitación y registros de asistencia así: : (2) en octubre, (7) noviembre y (2) diciembre, con material audiovisual correspondiente a (materia ambiental (SOCIALIZACIÓN ARC APROVECHAMIENTO Y RECICLAJE PRODUCIR + CONTAMINAR - CAMPAÑA DE ORDEN Y ASEO) y 3 de AR (PRACTICAS DE BIENESTAR - MOVILIDAD SOSTENIBLE) y en el mes de diciembre se realizaron 2 Actividades en materia ambiental (GOTA A GOTA SE AGOTA - APAGA Y VAMONOS).</t>
  </si>
  <si>
    <t>Boyacá</t>
  </si>
  <si>
    <t>El SNC, especialmente el editor grafico presenta inconvenientes a diario en su funcionamiento lo cual no permite avanzar normalmente (edicion grafico, PH, construcciones, rectificacion), el sistema para tramite de construccion y rectificacion no esta acorde con la norma res 70 y res 1149, se pega para generar y aplicar cambios de resoluciones, a junio para poder avanzar se ha puesto 640 incidencias al glpi. en conclusion el avance es muy bajo, se solicito capacitacion para ejecutores en el editor gfrafico.</t>
  </si>
  <si>
    <t>Se realizaron 3696 trámites de oficina en el tercer trimestre. Se adjunta como evidencia el informe de tramites del periodo. La meta asignada en imposible de cumplir sin el personal necesario o con un sistema que sea más ágil.</t>
  </si>
  <si>
    <t>Se continua presentando inconvenientes en le funcionamiento del SNC que no permitio un avance mayor es necesario acudir permanente mente a incidencias para avanzar, se logro un mayor numero de tramites gracias a la asignacion de recursos para contratar personal en el mes octubre, en octubre se tramito 1928, noviembre 1780, diciembre 2156, conclusion es necesario que sede central asigne recursos suficientes para contratar personal de apoyo ya que con el de planta no es suficiente. Frente a las necesidades en memorandos 1000DG-2021-000529 del 22-12-2021 y 2500DGC-2022-0000117 del 13-01-2022 se manifesto y solicito que recursos requeria la territorial para cumplir con las metas asignadas, los cuales solicito se tenga en cuenta al evaluar.</t>
  </si>
  <si>
    <t xml:space="preserve">La meta propuesta contra la evidencia no cumple, igualmente no se reporta de vigencias anteriores. </t>
  </si>
  <si>
    <t xml:space="preserve">No aportaron evidencia y las metas siguen muy bajas. </t>
  </si>
  <si>
    <t>Se observa archivo " Informe de Trámites de Conservación Catastral 2022" en el que se reporta las estadísticas mensuales de trámites de oficina realizados, al igual que los totales por semestre, evidenciándose 1.156 y 1.661 trámites para los dos primeros trimestres respectivamente, lo que arroja un total de 2.817 trámites, que frente a la meta propuesta para el mismo periodo de (5.500), corresponde al 51.21%.</t>
  </si>
  <si>
    <t xml:space="preserve">Para el tercer trimestre del año 2022, la Dirección Territorial avanzó en la realización de 3.696 trámites correspondientes a oficina, discriminados así: julio (779), agosto (1.804) y septiembre (1.113) trámites, de acuerdo a lo anterior se observa que no se dio cumplimiento a la meta programada para el tercer trimestre del año.  Se recomienda crear un plan de choque con el fin de aumentar el porcentaje de avance ya que a la fecha la territorial lleva el 42% de la meta programada para la vigencia 2022.  </t>
  </si>
  <si>
    <t>De acuerdo con el Informe de seguimiento al proceso de conservación catastral presentado por la Dirección de Gestión Catastral bajo Radicado N°: 2618DTR-2023-0000086-IE-001 Caso No.576880 la Dirección Territorial Boyacá ha atendido 12.298 trámites de oficina con un porcentaje de avance del 79% respecto a la meta.</t>
  </si>
  <si>
    <t>Hemos realizado un gran esfuerzo por cumplir con la meta puesto que en el SNC, especialmente el editor grafico presenta inconvenientes a diario en su funcionamiento lo cual no permite avanzar normalmente (edicion grafico, PH, construcciones, rectificacion), el sistema para tramite de construccion y rectificacion no esta acorde con la norma res 70 y res 1149, se pega para generar y aplicar cambios de resoluciones, a junio para poder avanzar se han puesto 640 incidencias al glpi. en conclusion el avance es muy bajo, se solicitó capacitacion para ejecutores en el editor gfrafico.</t>
  </si>
  <si>
    <t>Durante el tercer trimestre se realizaron 843 trámites de terreno. Se adjunta como evidencia el informe del período. La meta asignada es imposible de cumplir por los múltiples problema que presenta el sistema SNC lo cual se puede comprobar con el número de incidencias que se colocan dia a dia.</t>
  </si>
  <si>
    <t xml:space="preserve">El SNC presenta permanentes problemas en la ejecucion editor grafico, se presenta multiples incidencias 757 en el trimestre (depuracion grafica,tiempos muertos, asignacion de zonas, aplicacion decretos, cambio de zona urbana a rural, via gubernativa, rectificacion construccion, se pega en todo el proceso o se pierde el tramite, no genera ni aplica cambios de resolucion) lo cual retarda los tramites, la territorial inicio con SNC este año y no se tenia conocimiento del funcionamiento del sistema, la capacitacion fue insuficiente, apenas se estaba conociendo el sistema. . Frente a las necesidades en memorandos 1000DG-2021-000529 del 22-12-2021 y 2500DGC-2022-0000117 del 13-01-2022 se manifesto y solicito que recursos requeria la territorial para cumplir con las metas asignadas, </t>
  </si>
  <si>
    <t>La meta sigue atrazada.</t>
  </si>
  <si>
    <t>Se verificó archivo " Informe de Trámites de Conservación Catastral 2022" en el que se reporta las estadísticas mensuales de trámites de terreno realizados, al igual que los totales por semestre, evidenciándose 236 y 505 trámites para los dos primeros trimestres respectivamente, lo que arroja un total de 741 trámites, que frente a la meta propuesta para el mismo periodo de (1.250), corresponde al 59.28% por lo que no se cumple la meta.</t>
  </si>
  <si>
    <t>De acuerdo al reporte suministrado por la Dirección Territorial se realizaron 843 trámites de terreno así: julio (264), agosto (362) y septiembre (217) trámites, evidenciando que no se dio cumplimiento a la meta programada para el tercer trimestre del año 2022.  A la fecha se lleva un avance total de la meta programada para la vigencia 2022 del 32%, por lo anterior se recomienda tomar las medidas necesarias para subir el rendimiento y cumplir con lo programado.</t>
  </si>
  <si>
    <t>De acuerdo con el Informe de seguimiento al proceso de conservación catastral presentado por la Dirección de Gestión Catastral bajo Radicado N°: 2618DTR-2023-0000086-IE-001 Caso No.576880 la Dirección Territorial Boyacá ha atendido 2.672 trámites de terreno con un porcentaje de avance del 54% respecto a la meta.</t>
  </si>
  <si>
    <t>Los ingresos tienen que ver con la venta de certificados y fichas prediales principalmente. Por ley de garantia no hubo contratos, se esta gestionando con Nobsa, Sogamoso y Duitama contratos o convenios de conservacion y avaluos para incrementar el recaudo.</t>
  </si>
  <si>
    <t>Los ingresos del tercer trimestre fueron de $ 143.154.871. Se adjunta el informe de ingresos de cada mes del tercer trimestre de 2022.</t>
  </si>
  <si>
    <t>trimestre se alcanzo el 62,63%, como todas las metas impuestas por sede central esta fue imposible de cumplir ya que los ingresos se limitan a la venta de productos como certificados nacionales en el año se expidio 6239, especiales 3820, certificado plano 2471, ficha predial 2591, debe tenerse en cuenta los datos abiertos, disposicion de registros uno, dos, cartografia gratis lo cual afecta las ventas, en el caso de contratos en el ultimo semestre se gestiono uno por 70 millones con el municipio de Villa de Leyva pero por la demora en comercializacion sede central solo se dio viabilidad hasta comienzo de diciembre siendo imposible su ejecucion, por tal razon tener en cuenta que la territorial gestiona pero por el centralismo no es posble concretar mas ingresos.</t>
  </si>
  <si>
    <t>Las evidencias no corresponden contra las metas propuestas</t>
  </si>
  <si>
    <t>La meta no fué alcanzada</t>
  </si>
  <si>
    <t>Según la evidencia cargada, vendieron $119.397.252, pero según Planigac reportaron $104.440.196. Hay diferencia en el reporte de datos. En cualquiera de los casos no alcanzan la meta propuesta.</t>
  </si>
  <si>
    <t xml:space="preserve">Se observó informe venta de productos catastrales de los meses de enero a junio de 2022 por valor de 252193725 y los excel de ingresos de enero a junio de 2022. No se cumple con la meta establecida de 320000000.  </t>
  </si>
  <si>
    <t xml:space="preserve">De una meta programada para el tercer trimestre del año de ingresos por la venta de bienes y servicio de ($ 160’000.000 millones de pesos m/cte.), se evidencia de acuerdo a los soportes suministrados por la territorial ventas para el tercer trimestre del año en 143’154.871 millones de pesos m/cte.  Por lo anterior no se dio cumplimiento a la meta programada para el periodo evaluado.  </t>
  </si>
  <si>
    <t>De acuerdo con los soportes suministrados “REPORTE DE VENTAS 2 SEMESTRE 2022” la Dirección Territorial ha obtenido ingresos por $119.397.252 lo que durante el cuarto trimestre lo que representa un 71,60% del avance de la meta establecida.</t>
  </si>
  <si>
    <t>Con el fin de atender las solicitudes en materia de regularización de la propiedad se han expedido 7821 certificados y fichas prediales</t>
  </si>
  <si>
    <t>Segun reportes del SIGAC, en el tercer trimestre se recibieron 18 solicitudes relacionadas con la regularización de la propiedad y se elaboraron 57 oficios cuya radicación corresponde a externos enviados. Al finalizar el trimestre no se tienen solicitudes de regularización de la propiedad sin atender.</t>
  </si>
  <si>
    <t>se respondio 570 solicitudes ley 1564, 16 de ley 1561 al igual que los certificados expedidos por ley 1561 que fue de 102 en el trimestre, otras solicitudes para procesos juridicos 165 lo anterior acorde sigac, y cuadro seguimiento adjunto</t>
  </si>
  <si>
    <t>La evidencia no corresponde</t>
  </si>
  <si>
    <t xml:space="preserve">Pude observar 3 respuestas, de 14 recibidas en el trimestre. </t>
  </si>
  <si>
    <t>La evidencia que se aportó fue el Informe de venta de productos catastrales la cual no corresponde a la actividad 4.</t>
  </si>
  <si>
    <t xml:space="preserve">Se debe evaluar responder todas las solicitudes allegadas sobre Procesos de Regularización de la Propiedad al 100% en el periodo evaluado.  </t>
  </si>
  <si>
    <t>De acuerdo con las evidencias suministradas se observa que para el cuarto trimestre del año 2022 la Dirección Territorial Boyacá ha respondido la totalidad de las solicitudes allegadas, distribuidas así; (306) en octubre, (326) en noviembre y (180) en diciembre.</t>
  </si>
  <si>
    <t>Durante el primer y segundo trimestre de 2022 se le dió cumplimiento a todas las solicitudes por ley de victimas. Se adjunta la herramienta de monitoreo.</t>
  </si>
  <si>
    <t>Como evidencia se adjunta la Herramienta de Monitoreo en la que se puede observar que todas las solicitudes han tenido su debida atención por parte de la Territorial.</t>
  </si>
  <si>
    <t>para restitucion de tierras oficios fichas prediales se recibio y respondio 11 solicitudes, ver herramienta seguimiento adjunta</t>
  </si>
  <si>
    <t xml:space="preserve">Se observa en la herrramienta adjunta que de 19 solicitudes hay 3 que están en trámite. </t>
  </si>
  <si>
    <t xml:space="preserve">En el reporte enviado observo 13 recibidas y 3 contestadas. </t>
  </si>
  <si>
    <t xml:space="preserve">En las evidencias cargadas no es posible validar cuales fueron las 11 solicitudes recibidas y atendidas. </t>
  </si>
  <si>
    <t>Se observó Herramienta de Monitoreo con corte al 28/06/2022 en la que se relaciona la atención otorgada a las solicitudes recibidas en el primer semestre de 2022 sobre la Política de Restitución de Tierras y Ley de Víctimas.</t>
  </si>
  <si>
    <t>Se informa por parte de la Dirección Territorial que, en el cuarto trimestre del año se ha consolidado la información correspondiente a de la Política de Restitución de Tierras y Ley de Víctimas, en los términos de ley de la siguiente forma: (09) en etapa de administrativa, (26) en etapa judicial, (8) en etapa de postfallo. Se evidencia con memorandos las 11 solicitudes que se mencionan se atendieron.</t>
  </si>
  <si>
    <t>A junio por SIGACc se ha recibido 3210 peticiones, la respuesta en terminos de ley es del 80%, no es posible atender en terminos al 100%, por la falta de personal, fallas en SIGAC, el alto volumen de usuarios que se ha atendido que a junio son: por ventanilla presencial 20.425, WEB 7.725 Total 28.150, la correspondencia externa enviada ha sido de 7.735 oficios, se ha recibido y contestado 97 tutelas</t>
  </si>
  <si>
    <t>Según informes del SIGAC, en el tercer trimestre se recibieron 2.523 solicitudes y se dieron 3.593 respuestas. Lo cual es indicador que hemos dado respuestas a solicitudes del tercer trimestre  y anteriores, las cuales se encuentran resagadas por falta de personal para atender tantos oficios. Sin embargo la territorial trabaja fuertemente para dar respuesta a todos los usuarios con el recurso actual.</t>
  </si>
  <si>
    <t>en octubre se recibio 606 se respondio 609, en tiempo 525 indicador oportunidad 86%, en noviembre se asigno y respondio 546, en tiempo 496, indicador oportunidad 91%, en diciembre se asigno 445 se respondio 402, en tiempo 381, indicar oportunidad 95%, para el trimestre el indicador oportunidad es de 90.66, en el año se asigno 6567, se respondio 6524, promedio respuesta 5.76 dias, en tiempo 5218, indicador oportunidad 80%, productividad 99%, pendientes 43, ver reporte seguimiento servicio al ciudadano, se aclara que en el tercer trimestre el ejecutado cargado por la territorial esta errado lo correcto debe ser 0,243 ya que la oportunidad para ese trimestre fue de 81%.</t>
  </si>
  <si>
    <t>No se cumple con el 100% de PQRSD atendidas</t>
  </si>
  <si>
    <t>El indicador de oportunidad de Sede Central es del 59%.</t>
  </si>
  <si>
    <t>Se verificó consolidado de peticiones de enero a junio de 2022 aportado por la Territorial y el Informe de PQRDS de Relación con el Ciudadano donde se observa un indicador de oportunidad del 32%. No se cumple con la atención del 100% de las PQRSD en los términos de ley.</t>
  </si>
  <si>
    <t>Se observa de acuerdo al Seguimiento PQRSDF – septiembre (reporte Servicio al Ciudadano), para el tercer trimestre del año 2022, la territorial en el mes de julio asignó 258 solicitudes, de las cuales atendió 255, para el mes de agosto se asignaron 339 solicitudes y se respondieron 329, para el mes de septiembre se asignaron 326 y se respondieron 163, es decir que se tiene pendiente por atender 176 PQRs, lo que se obtiene que a la fecha de evaluación la territorial presenta un indicador de oportunidad en 59% y un indicador de productividad en 95%.  Por lo anterior no se avala el cumplimiento a la actividad.  Se recomienda tomar las medidas necesaria para dar cumplimiento a las respuestas de las PQRs recibidas dentro de los tiempos establecidos por la Ley.</t>
  </si>
  <si>
    <t xml:space="preserve">De acuerdo con Informe de seguimiento presentado por la Oficina de Relación con el ciudadano con corte a 31 de diciembre de 2022, la Dirección Territorial Boyacá ha recibido 6.550, solicitudes de las cuales ha atendido 6.524 con un porcentaje de oportunidad de 80%. </t>
  </si>
  <si>
    <t>Durante el primer y segundo trimestre de 2022 se cumplió con la totalidad de reportes y actas de los respectivos comites.</t>
  </si>
  <si>
    <t>Las actas fueron ubicadas en el DRIVE de talento humano tal y como se muestra en la evidencia respectiva.</t>
  </si>
  <si>
    <t>se cumplio con lo propuesto actas subidas al drive de talento humano</t>
  </si>
  <si>
    <t>Las actas no estan completas, la evidencia no corresponde con el documento de verificación</t>
  </si>
  <si>
    <t>No se cumple con la actividad en razón a que no se aportaron la totalidad de las actas correspondientes al primer semestre de 2022.</t>
  </si>
  <si>
    <t xml:space="preserve">Se presentan observan pantallazos con los documentos correspondientes a actas de convivencia laboral, realizadas en el tercer trimestre del año.  Dando lo anterior se da cumplimiento a la meta programada.  Se recomienda para próximos seguimientos cargar las actas realizadas en el periodo evaluado en formato pdf.  </t>
  </si>
  <si>
    <t>De acuerdo con las evidencias suministradas se observan (3) actas de reunión de comité COPASST de los meses de octubre, noviembre y diciembre así mismo, (1) acta de reunión de comité correspondiente a convivencia laboral realizada el día 09/12/2022.  Dando cumplimiento a la meta programada para el cuarto trimestre del año 2022.</t>
  </si>
  <si>
    <t>Durante el primer y segundo trimestre de 2022 se cumplió a cabalidad lo indicado en el acta de 6-01-2021. Se adjunta como evidencias los actos administrativos expedidos en el periodo.</t>
  </si>
  <si>
    <t>Durante el tercer trimestre de 2022 se cumplió a cabalidad lo indicado en el acta de 6-01-2021. Se adjunta como evidencias los actos administrativos expedidos en el periodo.</t>
  </si>
  <si>
    <t>se cumple con lo indicado en cuanto a SG_SST, accidentes de trabajo, se adjunta evidencia</t>
  </si>
  <si>
    <t>De acuerdo con las evidencias y el avance cualitativo reportado se observa que durante el cuarto trimestre la DT cumplió la meta. Adjuntan actas, pantallazo del drive de talento humano y actividades de promoción realizadas.</t>
  </si>
  <si>
    <t>Se verificó ejecución de la actividad mediante la Convocatoria 2022-2024 y demás documentos de la misma.</t>
  </si>
  <si>
    <t xml:space="preserve">Para esta actividad la territorial soporta el acta de reunión No. 004 del 01/08/2022, donde se describen las actividades realizadas en seguridad y salud en el trabajo, investigaciones de accidentes del trabajo, inspecciones de seguridad, reportes de condiciones de seguridad realizado por los trabajadores, junto a sus informes.  Dando cumplimiento a la meta programada para el tercer trimestre del año 2022.  </t>
  </si>
  <si>
    <t>De acuerdo con las evidencias suministradas se observa que la Dirección Territorial Boyacá, realizó capacitación los días 06/11/2022 y 16/11/2022 en temas relacionados con acoso laboral, lesiones del riesgo biomecánico, además de reuniones los días 31/10/2022, 02/12/2022 en donde se revisaron actividades en el marco del SST, dando cumplimiento a lo programado para el cuarto trimestre del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</si>
</sst>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11"/>
      <color rgb="FF000000"/>
      <name val="Calibri"/>
      <family val="2"/>
      <scheme val="minor"/>
    </font>
    <font>
      <sz val="11"/>
      <name val="Calibri"/>
      <family val="2"/>
    </font>
    <font>
      <sz val="12"/>
      <name val="Calibri"/>
      <family val="2"/>
      <scheme val="minor"/>
    </font>
  </fonts>
  <fills count="15">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2"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10" fontId="2" fillId="2" borderId="1" xfId="0" applyNumberFormat="1" applyFont="1"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wrapText="1"/>
    </xf>
    <xf numFmtId="10" fontId="0" fillId="0" borderId="1" xfId="0" applyNumberFormat="1" applyBorder="1" applyAlignment="1">
      <alignment wrapText="1"/>
    </xf>
    <xf numFmtId="0" fontId="0" fillId="0" borderId="1" xfId="0" applyBorder="1" applyAlignment="1">
      <alignment wrapText="1"/>
    </xf>
    <xf numFmtId="9" fontId="0" fillId="0" borderId="1" xfId="0" applyNumberFormat="1" applyBorder="1" applyAlignment="1">
      <alignment horizontal="center" vertical="center" wrapText="1"/>
    </xf>
    <xf numFmtId="0" fontId="0" fillId="0" borderId="1" xfId="0" applyBorder="1"/>
    <xf numFmtId="3"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3" fontId="0" fillId="0" borderId="1" xfId="0" applyNumberFormat="1" applyBorder="1" applyAlignment="1">
      <alignment horizontal="left" vertical="center" wrapText="1"/>
    </xf>
    <xf numFmtId="9" fontId="0" fillId="0" borderId="1" xfId="1" applyFont="1" applyFill="1" applyBorder="1" applyAlignment="1">
      <alignment horizontal="center" vertical="center" wrapText="1"/>
    </xf>
    <xf numFmtId="0" fontId="4" fillId="0" borderId="0" xfId="0" applyFont="1"/>
    <xf numFmtId="0" fontId="0" fillId="0" borderId="1" xfId="0" applyBorder="1" applyAlignment="1">
      <alignment vertical="center" wrapText="1"/>
    </xf>
    <xf numFmtId="3" fontId="4" fillId="0" borderId="1" xfId="0" applyNumberFormat="1" applyFont="1" applyBorder="1" applyAlignment="1">
      <alignment horizontal="center" vertical="center" wrapText="1"/>
    </xf>
    <xf numFmtId="0" fontId="5" fillId="13" borderId="0" xfId="0" applyFont="1" applyFill="1" applyAlignment="1">
      <alignment horizontal="left" vertical="center" wrapText="1"/>
    </xf>
    <xf numFmtId="0" fontId="4" fillId="13" borderId="1" xfId="0" applyFont="1" applyFill="1" applyBorder="1" applyAlignment="1">
      <alignment vertical="center" wrapText="1"/>
    </xf>
    <xf numFmtId="0" fontId="0" fillId="13" borderId="1" xfId="0" applyFill="1" applyBorder="1" applyAlignment="1">
      <alignment horizontal="left" vertical="center" wrapText="1"/>
    </xf>
    <xf numFmtId="0" fontId="0" fillId="13" borderId="1" xfId="0" applyFill="1" applyBorder="1" applyAlignment="1">
      <alignment vertical="center" wrapText="1"/>
    </xf>
    <xf numFmtId="0" fontId="4" fillId="0" borderId="1" xfId="0" applyFont="1" applyBorder="1" applyAlignment="1">
      <alignment vertical="center" wrapText="1"/>
    </xf>
    <xf numFmtId="9" fontId="0" fillId="0" borderId="1" xfId="0" applyNumberFormat="1" applyBorder="1" applyAlignment="1">
      <alignment horizontal="left" vertical="center" wrapText="1"/>
    </xf>
    <xf numFmtId="0" fontId="3" fillId="0" borderId="1" xfId="0" applyFont="1" applyBorder="1" applyAlignment="1">
      <alignment vertical="center" wrapText="1"/>
    </xf>
    <xf numFmtId="9" fontId="3"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10" fontId="0" fillId="0" borderId="1" xfId="0" applyNumberFormat="1" applyBorder="1" applyAlignment="1">
      <alignment horizontal="center" vertical="center" wrapText="1"/>
    </xf>
    <xf numFmtId="3" fontId="0" fillId="0" borderId="2" xfId="0" applyNumberFormat="1" applyBorder="1" applyAlignment="1">
      <alignment horizontal="center" vertical="center" wrapText="1"/>
    </xf>
    <xf numFmtId="0" fontId="0" fillId="0" borderId="1" xfId="0" applyBorder="1" applyAlignment="1">
      <alignment vertical="top" wrapText="1"/>
    </xf>
    <xf numFmtId="0" fontId="5" fillId="0" borderId="3" xfId="0" applyFont="1" applyBorder="1" applyAlignment="1">
      <alignment horizontal="left" vertical="center" wrapText="1"/>
    </xf>
    <xf numFmtId="0" fontId="0" fillId="14" borderId="1" xfId="0" applyFill="1" applyBorder="1" applyAlignment="1">
      <alignment horizontal="left" vertical="center" wrapText="1"/>
    </xf>
    <xf numFmtId="9" fontId="4" fillId="0" borderId="1" xfId="0" applyNumberFormat="1" applyFont="1" applyBorder="1" applyAlignment="1">
      <alignment horizontal="center" vertical="center" wrapText="1"/>
    </xf>
    <xf numFmtId="0" fontId="0" fillId="0" borderId="4" xfId="0" applyBorder="1" applyAlignment="1">
      <alignment horizontal="left" vertical="center" wrapText="1"/>
    </xf>
    <xf numFmtId="10" fontId="0" fillId="0" borderId="1" xfId="0" applyNumberFormat="1" applyBorder="1" applyAlignment="1">
      <alignment horizontal="center" vertical="center"/>
    </xf>
    <xf numFmtId="10" fontId="6" fillId="0" borderId="1" xfId="0" applyNumberFormat="1" applyFont="1" applyBorder="1" applyAlignment="1">
      <alignment horizontal="center" vertical="center"/>
    </xf>
    <xf numFmtId="3" fontId="0" fillId="0" borderId="1" xfId="0" applyNumberFormat="1" applyBorder="1" applyAlignment="1">
      <alignment horizontal="center" vertical="center"/>
    </xf>
    <xf numFmtId="3" fontId="6" fillId="0" borderId="1" xfId="0" applyNumberFormat="1" applyFont="1" applyBorder="1" applyAlignment="1">
      <alignment horizontal="center" vertical="center"/>
    </xf>
    <xf numFmtId="10" fontId="0" fillId="0" borderId="1" xfId="1" applyNumberFormat="1" applyFont="1" applyFill="1" applyBorder="1" applyAlignment="1">
      <alignment horizontal="center" vertical="center"/>
    </xf>
    <xf numFmtId="10" fontId="0" fillId="0" borderId="1" xfId="1"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1" xfId="1" applyNumberFormat="1" applyFont="1" applyFill="1" applyBorder="1" applyAlignment="1">
      <alignment horizontal="center" vertical="center"/>
    </xf>
    <xf numFmtId="3" fontId="6" fillId="14" borderId="1" xfId="0" applyNumberFormat="1" applyFont="1" applyFill="1"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10" fontId="0" fillId="0" borderId="2" xfId="0" applyNumberFormat="1" applyBorder="1" applyAlignment="1">
      <alignment horizontal="center" vertical="center"/>
    </xf>
    <xf numFmtId="0" fontId="0" fillId="0" borderId="3" xfId="0" applyBorder="1" applyAlignment="1">
      <alignment horizontal="left" vertical="center" wrapText="1"/>
    </xf>
    <xf numFmtId="3" fontId="0" fillId="0" borderId="1" xfId="1" applyNumberFormat="1" applyFont="1" applyFill="1" applyBorder="1" applyAlignment="1">
      <alignment horizontal="center" vertical="center" wrapText="1"/>
    </xf>
    <xf numFmtId="9" fontId="0" fillId="0" borderId="4" xfId="0" applyNumberFormat="1" applyBorder="1" applyAlignment="1">
      <alignment horizontal="center" vertical="center" wrapText="1"/>
    </xf>
    <xf numFmtId="14" fontId="4"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3" fontId="3" fillId="0" borderId="1" xfId="1" applyNumberFormat="1" applyFont="1" applyFill="1" applyBorder="1" applyAlignment="1">
      <alignment horizontal="center" vertical="center" wrapText="1"/>
    </xf>
    <xf numFmtId="9" fontId="3" fillId="0" borderId="1" xfId="1" applyFont="1" applyFill="1" applyBorder="1" applyAlignment="1">
      <alignment horizontal="center" vertical="center" wrapText="1"/>
    </xf>
    <xf numFmtId="0" fontId="2" fillId="2" borderId="0" xfId="0" applyFont="1"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10" fontId="0" fillId="3" borderId="0" xfId="0" applyNumberFormat="1" applyFill="1" applyAlignment="1">
      <alignment horizontal="center" vertical="center" wrapText="1"/>
    </xf>
    <xf numFmtId="0" fontId="0" fillId="5" borderId="0" xfId="0" applyFill="1" applyAlignment="1">
      <alignment horizontal="center" vertical="center" wrapText="1"/>
    </xf>
    <xf numFmtId="0" fontId="0" fillId="6" borderId="0" xfId="0" applyFill="1" applyAlignment="1">
      <alignment horizontal="center" vertical="center" wrapText="1"/>
    </xf>
    <xf numFmtId="0" fontId="0" fillId="7" borderId="0" xfId="0" applyFill="1" applyAlignment="1">
      <alignment horizontal="center" vertical="center" wrapText="1"/>
    </xf>
    <xf numFmtId="0" fontId="0" fillId="8" borderId="0" xfId="0" applyFill="1" applyAlignment="1">
      <alignment horizontal="center" vertical="center" wrapText="1"/>
    </xf>
    <xf numFmtId="3" fontId="0" fillId="5" borderId="0" xfId="0" applyNumberFormat="1" applyFill="1" applyAlignment="1">
      <alignment horizontal="center" vertical="center" wrapText="1"/>
    </xf>
    <xf numFmtId="3" fontId="0" fillId="6" borderId="0" xfId="0" applyNumberFormat="1" applyFill="1" applyAlignment="1">
      <alignment horizontal="center" vertical="center" wrapText="1"/>
    </xf>
    <xf numFmtId="3" fontId="0" fillId="7" borderId="0" xfId="0" applyNumberFormat="1" applyFill="1" applyAlignment="1">
      <alignment horizontal="center" vertical="center" wrapText="1"/>
    </xf>
    <xf numFmtId="3" fontId="0" fillId="8" borderId="0" xfId="0" applyNumberFormat="1" applyFill="1" applyAlignment="1">
      <alignment horizontal="center" vertical="center" wrapText="1"/>
    </xf>
    <xf numFmtId="10" fontId="2" fillId="2" borderId="0" xfId="0" applyNumberFormat="1" applyFont="1"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0" borderId="0" xfId="0" applyAlignment="1">
      <alignment wrapText="1"/>
    </xf>
    <xf numFmtId="14" fontId="0" fillId="0" borderId="0" xfId="0" applyNumberFormat="1" applyAlignment="1">
      <alignment wrapText="1"/>
    </xf>
    <xf numFmtId="10" fontId="0" fillId="0" borderId="0" xfId="0" applyNumberFormat="1" applyAlignment="1">
      <alignment wrapText="1"/>
    </xf>
    <xf numFmtId="3" fontId="0" fillId="0" borderId="0" xfId="0" applyNumberFormat="1" applyAlignment="1">
      <alignment horizontal="center" vertical="center" wrapText="1"/>
    </xf>
    <xf numFmtId="10" fontId="0" fillId="0" borderId="0" xfId="0" applyNumberFormat="1" applyAlignment="1">
      <alignment horizontal="center" vertical="center" wrapText="1"/>
    </xf>
    <xf numFmtId="0" fontId="0" fillId="0" borderId="0" xfId="0" applyAlignment="1">
      <alignment vertical="center" wrapText="1"/>
    </xf>
    <xf numFmtId="14" fontId="0" fillId="0" borderId="0" xfId="0" applyNumberFormat="1"/>
    <xf numFmtId="10" fontId="0" fillId="0" borderId="0" xfId="0" applyNumberForma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52E8-FDD3-4058-9441-40B0B582E443}">
  <dimension ref="A1:BE384"/>
  <sheetViews>
    <sheetView topLeftCell="AN1" workbookViewId="0">
      <selection activeCell="AY1" sqref="AY1"/>
    </sheetView>
  </sheetViews>
  <sheetFormatPr baseColWidth="10" defaultRowHeight="15" customHeight="1" x14ac:dyDescent="0.25"/>
  <cols>
    <col min="2" max="2" width="48.85546875" bestFit="1" customWidth="1"/>
  </cols>
  <sheetData>
    <row r="1" spans="1:57" ht="15" customHeight="1" x14ac:dyDescent="0.25">
      <c r="A1" s="1" t="s">
        <v>0</v>
      </c>
      <c r="B1" s="2" t="s">
        <v>1</v>
      </c>
      <c r="C1" s="2" t="s">
        <v>2</v>
      </c>
      <c r="D1" s="2" t="s">
        <v>3</v>
      </c>
      <c r="E1" s="2" t="s">
        <v>4</v>
      </c>
      <c r="F1" s="2" t="s">
        <v>5</v>
      </c>
      <c r="G1" s="2" t="s">
        <v>6</v>
      </c>
      <c r="H1" s="2" t="s">
        <v>7</v>
      </c>
      <c r="I1" s="3" t="s">
        <v>8</v>
      </c>
      <c r="J1" s="3" t="s">
        <v>9</v>
      </c>
      <c r="K1" s="3" t="s">
        <v>10</v>
      </c>
      <c r="L1" s="3" t="s">
        <v>11</v>
      </c>
      <c r="M1" s="3" t="s">
        <v>12</v>
      </c>
      <c r="N1" s="3" t="s">
        <v>13</v>
      </c>
      <c r="O1" s="3" t="s">
        <v>14</v>
      </c>
      <c r="P1" s="3" t="s">
        <v>15</v>
      </c>
      <c r="Q1" s="2" t="s">
        <v>16</v>
      </c>
      <c r="R1" s="1" t="s">
        <v>17</v>
      </c>
      <c r="S1" s="4" t="s">
        <v>18</v>
      </c>
      <c r="T1" s="5" t="s">
        <v>19</v>
      </c>
      <c r="U1" s="6" t="s">
        <v>20</v>
      </c>
      <c r="V1" s="7" t="s">
        <v>21</v>
      </c>
      <c r="W1" s="8" t="s">
        <v>22</v>
      </c>
      <c r="X1" s="8" t="s">
        <v>23</v>
      </c>
      <c r="Y1" s="9" t="s">
        <v>24</v>
      </c>
      <c r="Z1" s="9" t="s">
        <v>25</v>
      </c>
      <c r="AA1" s="10" t="s">
        <v>26</v>
      </c>
      <c r="AB1" s="10" t="s">
        <v>27</v>
      </c>
      <c r="AC1" s="11" t="s">
        <v>28</v>
      </c>
      <c r="AD1" s="12" t="s">
        <v>29</v>
      </c>
      <c r="AE1" s="11" t="s">
        <v>30</v>
      </c>
      <c r="AF1" s="8" t="s">
        <v>31</v>
      </c>
      <c r="AG1" s="9" t="s">
        <v>32</v>
      </c>
      <c r="AH1" s="10" t="s">
        <v>33</v>
      </c>
      <c r="AI1" s="11" t="s">
        <v>34</v>
      </c>
      <c r="AJ1" s="13" t="s">
        <v>35</v>
      </c>
      <c r="AK1" s="8" t="s">
        <v>36</v>
      </c>
      <c r="AL1" s="8" t="s">
        <v>37</v>
      </c>
      <c r="AM1" s="8" t="s">
        <v>38</v>
      </c>
      <c r="AN1" s="8" t="s">
        <v>39</v>
      </c>
      <c r="AO1" s="14" t="s">
        <v>40</v>
      </c>
      <c r="AP1" s="14" t="s">
        <v>41</v>
      </c>
      <c r="AQ1" s="14" t="s">
        <v>42</v>
      </c>
      <c r="AR1" s="14" t="s">
        <v>43</v>
      </c>
      <c r="AS1" s="15" t="s">
        <v>44</v>
      </c>
      <c r="AT1" s="15" t="s">
        <v>45</v>
      </c>
      <c r="AU1" s="15" t="s">
        <v>46</v>
      </c>
      <c r="AV1" s="15" t="s">
        <v>47</v>
      </c>
      <c r="AW1" s="16" t="s">
        <v>48</v>
      </c>
      <c r="AX1" s="16" t="s">
        <v>49</v>
      </c>
      <c r="AY1" s="16" t="s">
        <v>50</v>
      </c>
      <c r="AZ1" s="16" t="s">
        <v>51</v>
      </c>
      <c r="BA1" s="17" t="s">
        <v>52</v>
      </c>
      <c r="BB1" s="17" t="s">
        <v>53</v>
      </c>
      <c r="BC1" s="17" t="s">
        <v>54</v>
      </c>
      <c r="BD1" s="17" t="s">
        <v>55</v>
      </c>
      <c r="BE1" s="2" t="s">
        <v>56</v>
      </c>
    </row>
    <row r="2" spans="1:57" ht="15" customHeight="1" x14ac:dyDescent="0.25">
      <c r="A2" s="18">
        <v>1</v>
      </c>
      <c r="B2" s="19" t="s">
        <v>57</v>
      </c>
      <c r="C2" s="19" t="s">
        <v>58</v>
      </c>
      <c r="D2" s="19" t="s">
        <v>59</v>
      </c>
      <c r="E2" s="19" t="s">
        <v>60</v>
      </c>
      <c r="F2" s="19" t="s">
        <v>61</v>
      </c>
      <c r="G2" s="19" t="s">
        <v>62</v>
      </c>
      <c r="H2" s="19" t="s">
        <v>63</v>
      </c>
      <c r="I2" s="19" t="s">
        <v>64</v>
      </c>
      <c r="J2" s="20">
        <v>44562</v>
      </c>
      <c r="K2" s="20">
        <v>44926</v>
      </c>
      <c r="L2" s="19" t="s">
        <v>65</v>
      </c>
      <c r="M2" s="19" t="s">
        <v>66</v>
      </c>
      <c r="N2" s="19" t="s">
        <v>67</v>
      </c>
      <c r="O2" s="19" t="s">
        <v>68</v>
      </c>
      <c r="P2" s="19" t="s">
        <v>69</v>
      </c>
      <c r="Q2" s="19" t="s">
        <v>70</v>
      </c>
      <c r="R2" s="12">
        <f t="shared" ref="R2:R65" si="0">SUM(S2:V2)</f>
        <v>12</v>
      </c>
      <c r="S2" s="12">
        <v>3</v>
      </c>
      <c r="T2" s="12">
        <v>3</v>
      </c>
      <c r="U2" s="12">
        <v>3</v>
      </c>
      <c r="V2" s="12">
        <v>3</v>
      </c>
      <c r="W2" s="12">
        <v>3</v>
      </c>
      <c r="X2" s="12" t="s">
        <v>71</v>
      </c>
      <c r="Y2" s="12">
        <v>3</v>
      </c>
      <c r="Z2" s="12" t="s">
        <v>72</v>
      </c>
      <c r="AA2" s="12">
        <v>3</v>
      </c>
      <c r="AB2" s="12" t="s">
        <v>73</v>
      </c>
      <c r="AC2" s="12">
        <v>3</v>
      </c>
      <c r="AD2" s="12" t="s">
        <v>74</v>
      </c>
      <c r="AE2" s="12">
        <f t="shared" ref="AE2:AE65" si="1">AC2+AA2+Y2+W2</f>
        <v>12</v>
      </c>
      <c r="AF2" s="21">
        <v>44669</v>
      </c>
      <c r="AG2" s="21">
        <v>44756</v>
      </c>
      <c r="AH2" s="21">
        <v>44844</v>
      </c>
      <c r="AI2" s="21">
        <v>44938</v>
      </c>
      <c r="AJ2" s="22">
        <f t="shared" ref="AJ2:AJ65" si="2">IFERROR(IF((W2+Y2+AA2+AC2)/R2&gt;1,1,(W2+Y2+AA2+AC2)/R2),0)</f>
        <v>1</v>
      </c>
      <c r="AK2" s="22">
        <f t="shared" ref="AK2:AK65" si="3">IFERROR(IF(S2=0,"",IF((W2/S2)&gt;1,1,(W2/S2))),"")</f>
        <v>1</v>
      </c>
      <c r="AL2" s="22">
        <f t="shared" ref="AL2:AL65" si="4">IFERROR(IF(T2=0,"",IF((Y2/T2)&gt;1,1,(Y2/T2))),"")</f>
        <v>1</v>
      </c>
      <c r="AM2" s="22">
        <f t="shared" ref="AM2:AM65" si="5">IFERROR(IF(U2=0,"",IF((AA2/U2)&gt;1,1,(AA2/U2))),"")</f>
        <v>1</v>
      </c>
      <c r="AN2" s="22">
        <f t="shared" ref="AN2:AN65" si="6">IFERROR(IF(V2=0,"",IF((AC2/V2)&gt;1,1,(AC2/V2))),"")</f>
        <v>1</v>
      </c>
      <c r="AO2" s="23" t="s">
        <v>75</v>
      </c>
      <c r="AP2" s="23" t="s">
        <v>75</v>
      </c>
      <c r="AQ2" s="23" t="s">
        <v>75</v>
      </c>
      <c r="AR2" s="23" t="s">
        <v>75</v>
      </c>
      <c r="AS2" s="23" t="s">
        <v>76</v>
      </c>
      <c r="AT2" s="23" t="s">
        <v>77</v>
      </c>
      <c r="AU2" s="23" t="s">
        <v>78</v>
      </c>
      <c r="AV2" s="23" t="s">
        <v>79</v>
      </c>
      <c r="AW2" s="23" t="s">
        <v>75</v>
      </c>
      <c r="AX2" s="23" t="s">
        <v>75</v>
      </c>
      <c r="AY2" s="23" t="s">
        <v>75</v>
      </c>
      <c r="AZ2" s="23" t="s">
        <v>75</v>
      </c>
      <c r="BA2" s="23" t="s">
        <v>80</v>
      </c>
      <c r="BB2" s="23" t="s">
        <v>81</v>
      </c>
      <c r="BC2" s="23" t="s">
        <v>82</v>
      </c>
      <c r="BD2" s="23" t="s">
        <v>83</v>
      </c>
      <c r="BE2" s="19" t="s">
        <v>84</v>
      </c>
    </row>
    <row r="3" spans="1:57" ht="15" customHeight="1" x14ac:dyDescent="0.25">
      <c r="A3" s="18">
        <v>2</v>
      </c>
      <c r="B3" s="19" t="s">
        <v>57</v>
      </c>
      <c r="C3" s="19" t="s">
        <v>58</v>
      </c>
      <c r="D3" s="19" t="s">
        <v>59</v>
      </c>
      <c r="E3" s="19" t="s">
        <v>60</v>
      </c>
      <c r="F3" s="19" t="s">
        <v>61</v>
      </c>
      <c r="G3" s="19" t="s">
        <v>62</v>
      </c>
      <c r="H3" s="19" t="s">
        <v>63</v>
      </c>
      <c r="I3" s="19" t="s">
        <v>85</v>
      </c>
      <c r="J3" s="20">
        <v>44652</v>
      </c>
      <c r="K3" s="20">
        <v>44926</v>
      </c>
      <c r="L3" s="19" t="s">
        <v>86</v>
      </c>
      <c r="M3" s="19" t="s">
        <v>66</v>
      </c>
      <c r="N3" s="19" t="s">
        <v>87</v>
      </c>
      <c r="O3" s="19" t="s">
        <v>68</v>
      </c>
      <c r="P3" s="19" t="s">
        <v>69</v>
      </c>
      <c r="Q3" s="19" t="s">
        <v>70</v>
      </c>
      <c r="R3" s="24">
        <f t="shared" si="0"/>
        <v>1</v>
      </c>
      <c r="S3" s="24">
        <v>0</v>
      </c>
      <c r="T3" s="24">
        <v>0.4</v>
      </c>
      <c r="U3" s="24">
        <v>0.4</v>
      </c>
      <c r="V3" s="24">
        <v>0.2</v>
      </c>
      <c r="W3" s="24">
        <v>0</v>
      </c>
      <c r="X3" s="24" t="s">
        <v>88</v>
      </c>
      <c r="Y3" s="24">
        <v>0.4</v>
      </c>
      <c r="Z3" s="24" t="s">
        <v>89</v>
      </c>
      <c r="AA3" s="24">
        <v>0.4</v>
      </c>
      <c r="AB3" s="24" t="s">
        <v>89</v>
      </c>
      <c r="AC3" s="24">
        <v>0.2</v>
      </c>
      <c r="AD3" s="24" t="s">
        <v>90</v>
      </c>
      <c r="AE3" s="24">
        <f t="shared" si="1"/>
        <v>1</v>
      </c>
      <c r="AF3" s="21">
        <v>44663</v>
      </c>
      <c r="AG3" s="21">
        <v>44756</v>
      </c>
      <c r="AH3" s="21">
        <v>44844</v>
      </c>
      <c r="AI3" s="21">
        <v>44938</v>
      </c>
      <c r="AJ3" s="22">
        <f t="shared" si="2"/>
        <v>1</v>
      </c>
      <c r="AK3" s="22" t="str">
        <f t="shared" si="3"/>
        <v/>
      </c>
      <c r="AL3" s="22">
        <f t="shared" si="4"/>
        <v>1</v>
      </c>
      <c r="AM3" s="22">
        <f t="shared" si="5"/>
        <v>1</v>
      </c>
      <c r="AN3" s="22">
        <f t="shared" si="6"/>
        <v>1</v>
      </c>
      <c r="AO3" s="23" t="s">
        <v>91</v>
      </c>
      <c r="AP3" s="23" t="s">
        <v>75</v>
      </c>
      <c r="AQ3" s="23" t="s">
        <v>75</v>
      </c>
      <c r="AR3" s="23" t="s">
        <v>75</v>
      </c>
      <c r="AS3" s="23" t="s">
        <v>92</v>
      </c>
      <c r="AT3" s="23" t="s">
        <v>93</v>
      </c>
      <c r="AU3" s="23" t="s">
        <v>94</v>
      </c>
      <c r="AV3" s="23" t="s">
        <v>95</v>
      </c>
      <c r="AW3" s="23" t="s">
        <v>91</v>
      </c>
      <c r="AX3" s="23" t="s">
        <v>75</v>
      </c>
      <c r="AY3" s="23" t="s">
        <v>75</v>
      </c>
      <c r="AZ3" s="23" t="s">
        <v>75</v>
      </c>
      <c r="BA3" s="23" t="s">
        <v>91</v>
      </c>
      <c r="BB3" s="23" t="s">
        <v>96</v>
      </c>
      <c r="BC3" s="25" t="s">
        <v>95</v>
      </c>
      <c r="BD3" s="25" t="s">
        <v>97</v>
      </c>
      <c r="BE3" s="19" t="s">
        <v>98</v>
      </c>
    </row>
    <row r="4" spans="1:57" ht="15" customHeight="1" x14ac:dyDescent="0.25">
      <c r="A4" s="18">
        <v>3</v>
      </c>
      <c r="B4" s="19" t="s">
        <v>57</v>
      </c>
      <c r="C4" s="19" t="s">
        <v>58</v>
      </c>
      <c r="D4" s="19" t="s">
        <v>59</v>
      </c>
      <c r="E4" s="19" t="s">
        <v>60</v>
      </c>
      <c r="F4" s="19" t="s">
        <v>61</v>
      </c>
      <c r="G4" s="19" t="s">
        <v>62</v>
      </c>
      <c r="H4" s="19" t="s">
        <v>63</v>
      </c>
      <c r="I4" s="19" t="s">
        <v>99</v>
      </c>
      <c r="J4" s="20">
        <v>44562</v>
      </c>
      <c r="K4" s="20">
        <v>44926</v>
      </c>
      <c r="L4" s="19" t="s">
        <v>100</v>
      </c>
      <c r="M4" s="19" t="s">
        <v>66</v>
      </c>
      <c r="N4" s="19" t="s">
        <v>87</v>
      </c>
      <c r="O4" s="19" t="s">
        <v>68</v>
      </c>
      <c r="P4" s="19" t="s">
        <v>69</v>
      </c>
      <c r="Q4" s="19" t="s">
        <v>70</v>
      </c>
      <c r="R4" s="24">
        <f t="shared" si="0"/>
        <v>1</v>
      </c>
      <c r="S4" s="24">
        <v>0.25</v>
      </c>
      <c r="T4" s="24">
        <v>0.25</v>
      </c>
      <c r="U4" s="24">
        <v>0.25</v>
      </c>
      <c r="V4" s="24">
        <v>0.25</v>
      </c>
      <c r="W4" s="24">
        <v>0.25</v>
      </c>
      <c r="X4" s="24" t="s">
        <v>101</v>
      </c>
      <c r="Y4" s="24">
        <v>0.25</v>
      </c>
      <c r="Z4" s="24" t="s">
        <v>102</v>
      </c>
      <c r="AA4" s="24">
        <v>0.25</v>
      </c>
      <c r="AB4" s="24" t="s">
        <v>103</v>
      </c>
      <c r="AC4" s="24">
        <v>0.25</v>
      </c>
      <c r="AD4" s="24" t="s">
        <v>104</v>
      </c>
      <c r="AE4" s="24">
        <f t="shared" si="1"/>
        <v>1</v>
      </c>
      <c r="AF4" s="21">
        <v>44663</v>
      </c>
      <c r="AG4" s="21">
        <v>44756</v>
      </c>
      <c r="AH4" s="21">
        <v>44844</v>
      </c>
      <c r="AI4" s="21">
        <v>44938</v>
      </c>
      <c r="AJ4" s="22">
        <f t="shared" si="2"/>
        <v>1</v>
      </c>
      <c r="AK4" s="22">
        <f t="shared" si="3"/>
        <v>1</v>
      </c>
      <c r="AL4" s="22">
        <f t="shared" si="4"/>
        <v>1</v>
      </c>
      <c r="AM4" s="22">
        <f t="shared" si="5"/>
        <v>1</v>
      </c>
      <c r="AN4" s="22">
        <f t="shared" si="6"/>
        <v>1</v>
      </c>
      <c r="AO4" s="23" t="s">
        <v>75</v>
      </c>
      <c r="AP4" s="23" t="s">
        <v>75</v>
      </c>
      <c r="AQ4" s="23" t="s">
        <v>75</v>
      </c>
      <c r="AR4" s="23" t="s">
        <v>75</v>
      </c>
      <c r="AS4" s="23" t="s">
        <v>105</v>
      </c>
      <c r="AT4" s="23" t="s">
        <v>106</v>
      </c>
      <c r="AU4" s="23" t="s">
        <v>107</v>
      </c>
      <c r="AV4" s="23" t="s">
        <v>108</v>
      </c>
      <c r="AW4" s="23" t="s">
        <v>75</v>
      </c>
      <c r="AX4" s="23" t="s">
        <v>75</v>
      </c>
      <c r="AY4" s="23" t="s">
        <v>75</v>
      </c>
      <c r="AZ4" s="23" t="s">
        <v>75</v>
      </c>
      <c r="BA4" s="23" t="s">
        <v>109</v>
      </c>
      <c r="BB4" s="23" t="s">
        <v>110</v>
      </c>
      <c r="BC4" s="25" t="s">
        <v>111</v>
      </c>
      <c r="BD4" s="25" t="s">
        <v>112</v>
      </c>
      <c r="BE4" s="19" t="s">
        <v>98</v>
      </c>
    </row>
    <row r="5" spans="1:57" ht="15" customHeight="1" x14ac:dyDescent="0.25">
      <c r="A5" s="18">
        <v>4</v>
      </c>
      <c r="B5" s="19" t="s">
        <v>57</v>
      </c>
      <c r="C5" s="19" t="s">
        <v>58</v>
      </c>
      <c r="D5" s="19" t="s">
        <v>59</v>
      </c>
      <c r="E5" s="19" t="s">
        <v>60</v>
      </c>
      <c r="F5" s="19" t="s">
        <v>61</v>
      </c>
      <c r="G5" s="19" t="s">
        <v>62</v>
      </c>
      <c r="H5" s="19" t="s">
        <v>63</v>
      </c>
      <c r="I5" s="19" t="s">
        <v>113</v>
      </c>
      <c r="J5" s="20">
        <v>44593</v>
      </c>
      <c r="K5" s="20">
        <v>44926</v>
      </c>
      <c r="L5" s="19" t="s">
        <v>114</v>
      </c>
      <c r="M5" s="19" t="s">
        <v>66</v>
      </c>
      <c r="N5" s="19" t="s">
        <v>87</v>
      </c>
      <c r="O5" s="19" t="s">
        <v>68</v>
      </c>
      <c r="P5" s="19" t="s">
        <v>69</v>
      </c>
      <c r="Q5" s="19" t="s">
        <v>70</v>
      </c>
      <c r="R5" s="24">
        <f t="shared" si="0"/>
        <v>1</v>
      </c>
      <c r="S5" s="24">
        <v>0.2</v>
      </c>
      <c r="T5" s="24">
        <v>0.3</v>
      </c>
      <c r="U5" s="24">
        <v>0.25</v>
      </c>
      <c r="V5" s="24">
        <v>0.25</v>
      </c>
      <c r="W5" s="24">
        <v>0.2</v>
      </c>
      <c r="X5" s="24" t="s">
        <v>115</v>
      </c>
      <c r="Y5" s="24">
        <v>0.3</v>
      </c>
      <c r="Z5" s="24" t="s">
        <v>116</v>
      </c>
      <c r="AA5" s="24">
        <v>0.25</v>
      </c>
      <c r="AB5" s="24" t="s">
        <v>117</v>
      </c>
      <c r="AC5" s="24">
        <v>0.25</v>
      </c>
      <c r="AD5" s="24" t="s">
        <v>118</v>
      </c>
      <c r="AE5" s="24">
        <f t="shared" si="1"/>
        <v>1</v>
      </c>
      <c r="AF5" s="21">
        <v>44663</v>
      </c>
      <c r="AG5" s="21">
        <v>44756</v>
      </c>
      <c r="AH5" s="21">
        <v>44844</v>
      </c>
      <c r="AI5" s="21">
        <v>44938</v>
      </c>
      <c r="AJ5" s="22">
        <f t="shared" si="2"/>
        <v>1</v>
      </c>
      <c r="AK5" s="22">
        <f t="shared" si="3"/>
        <v>1</v>
      </c>
      <c r="AL5" s="22">
        <f t="shared" si="4"/>
        <v>1</v>
      </c>
      <c r="AM5" s="22">
        <f t="shared" si="5"/>
        <v>1</v>
      </c>
      <c r="AN5" s="22">
        <f t="shared" si="6"/>
        <v>1</v>
      </c>
      <c r="AO5" s="23" t="s">
        <v>75</v>
      </c>
      <c r="AP5" s="23" t="s">
        <v>75</v>
      </c>
      <c r="AQ5" s="23" t="s">
        <v>75</v>
      </c>
      <c r="AR5" s="23" t="s">
        <v>75</v>
      </c>
      <c r="AS5" s="23" t="s">
        <v>119</v>
      </c>
      <c r="AT5" s="23" t="s">
        <v>120</v>
      </c>
      <c r="AU5" s="23" t="s">
        <v>121</v>
      </c>
      <c r="AV5" s="23" t="s">
        <v>122</v>
      </c>
      <c r="AW5" s="23" t="s">
        <v>75</v>
      </c>
      <c r="AX5" s="23" t="s">
        <v>75</v>
      </c>
      <c r="AY5" s="23" t="s">
        <v>75</v>
      </c>
      <c r="AZ5" s="23" t="s">
        <v>75</v>
      </c>
      <c r="BA5" s="23" t="s">
        <v>123</v>
      </c>
      <c r="BB5" s="23" t="s">
        <v>124</v>
      </c>
      <c r="BC5" s="25" t="s">
        <v>125</v>
      </c>
      <c r="BD5" s="25" t="s">
        <v>126</v>
      </c>
      <c r="BE5" s="19" t="s">
        <v>98</v>
      </c>
    </row>
    <row r="6" spans="1:57" ht="15" customHeight="1" x14ac:dyDescent="0.25">
      <c r="A6" s="18">
        <v>5</v>
      </c>
      <c r="B6" s="19" t="s">
        <v>57</v>
      </c>
      <c r="C6" s="19" t="s">
        <v>58</v>
      </c>
      <c r="D6" s="19" t="s">
        <v>59</v>
      </c>
      <c r="E6" s="19" t="s">
        <v>60</v>
      </c>
      <c r="F6" s="19" t="s">
        <v>61</v>
      </c>
      <c r="G6" s="19" t="s">
        <v>62</v>
      </c>
      <c r="H6" s="19" t="s">
        <v>63</v>
      </c>
      <c r="I6" s="19" t="s">
        <v>127</v>
      </c>
      <c r="J6" s="20">
        <v>44562</v>
      </c>
      <c r="K6" s="20">
        <v>44926</v>
      </c>
      <c r="L6" s="19" t="s">
        <v>128</v>
      </c>
      <c r="M6" s="19" t="s">
        <v>66</v>
      </c>
      <c r="N6" s="19" t="s">
        <v>67</v>
      </c>
      <c r="O6" s="19" t="s">
        <v>68</v>
      </c>
      <c r="P6" s="19" t="s">
        <v>69</v>
      </c>
      <c r="Q6" s="19" t="s">
        <v>70</v>
      </c>
      <c r="R6" s="12">
        <f t="shared" si="0"/>
        <v>8</v>
      </c>
      <c r="S6" s="12">
        <v>2</v>
      </c>
      <c r="T6" s="12">
        <v>2</v>
      </c>
      <c r="U6" s="12">
        <v>2</v>
      </c>
      <c r="V6" s="12">
        <v>2</v>
      </c>
      <c r="W6" s="12">
        <v>2</v>
      </c>
      <c r="X6" s="12" t="s">
        <v>129</v>
      </c>
      <c r="Y6" s="12">
        <v>2</v>
      </c>
      <c r="Z6" s="12" t="s">
        <v>129</v>
      </c>
      <c r="AA6" s="12">
        <v>1</v>
      </c>
      <c r="AB6" s="12" t="s">
        <v>130</v>
      </c>
      <c r="AC6" s="12">
        <v>2</v>
      </c>
      <c r="AD6" s="12" t="s">
        <v>131</v>
      </c>
      <c r="AE6" s="12">
        <f t="shared" si="1"/>
        <v>7</v>
      </c>
      <c r="AF6" s="21">
        <v>44670</v>
      </c>
      <c r="AG6" s="21">
        <v>44756</v>
      </c>
      <c r="AH6" s="21">
        <v>44844</v>
      </c>
      <c r="AI6" s="21">
        <v>44938</v>
      </c>
      <c r="AJ6" s="22">
        <f t="shared" si="2"/>
        <v>0.875</v>
      </c>
      <c r="AK6" s="22">
        <f t="shared" si="3"/>
        <v>1</v>
      </c>
      <c r="AL6" s="22">
        <f t="shared" si="4"/>
        <v>1</v>
      </c>
      <c r="AM6" s="22">
        <f t="shared" si="5"/>
        <v>0.5</v>
      </c>
      <c r="AN6" s="22">
        <f t="shared" si="6"/>
        <v>1</v>
      </c>
      <c r="AO6" s="23" t="s">
        <v>75</v>
      </c>
      <c r="AP6" s="23" t="s">
        <v>75</v>
      </c>
      <c r="AQ6" s="23" t="s">
        <v>132</v>
      </c>
      <c r="AR6" s="23" t="s">
        <v>75</v>
      </c>
      <c r="AS6" s="23" t="s">
        <v>133</v>
      </c>
      <c r="AT6" s="23" t="s">
        <v>134</v>
      </c>
      <c r="AU6" s="23" t="s">
        <v>135</v>
      </c>
      <c r="AV6" s="23" t="s">
        <v>136</v>
      </c>
      <c r="AW6" s="23" t="s">
        <v>75</v>
      </c>
      <c r="AX6" s="23" t="s">
        <v>75</v>
      </c>
      <c r="AY6" s="23" t="s">
        <v>132</v>
      </c>
      <c r="AZ6" s="23" t="s">
        <v>75</v>
      </c>
      <c r="BA6" s="23" t="s">
        <v>137</v>
      </c>
      <c r="BB6" s="23" t="s">
        <v>138</v>
      </c>
      <c r="BC6" s="25" t="s">
        <v>139</v>
      </c>
      <c r="BD6" s="25" t="s">
        <v>140</v>
      </c>
      <c r="BE6" s="19" t="s">
        <v>84</v>
      </c>
    </row>
    <row r="7" spans="1:57" ht="15" customHeight="1" x14ac:dyDescent="0.25">
      <c r="A7" s="18">
        <v>6</v>
      </c>
      <c r="B7" s="19" t="s">
        <v>57</v>
      </c>
      <c r="C7" s="19" t="s">
        <v>58</v>
      </c>
      <c r="D7" s="19" t="s">
        <v>59</v>
      </c>
      <c r="E7" s="19" t="s">
        <v>60</v>
      </c>
      <c r="F7" s="19" t="s">
        <v>61</v>
      </c>
      <c r="G7" s="19" t="s">
        <v>62</v>
      </c>
      <c r="H7" s="19" t="s">
        <v>63</v>
      </c>
      <c r="I7" s="19" t="s">
        <v>141</v>
      </c>
      <c r="J7" s="20">
        <v>44562</v>
      </c>
      <c r="K7" s="20">
        <v>44926</v>
      </c>
      <c r="L7" s="19" t="s">
        <v>142</v>
      </c>
      <c r="M7" s="19" t="s">
        <v>66</v>
      </c>
      <c r="N7" s="19" t="s">
        <v>67</v>
      </c>
      <c r="O7" s="19" t="s">
        <v>68</v>
      </c>
      <c r="P7" s="19" t="s">
        <v>69</v>
      </c>
      <c r="Q7" s="19" t="s">
        <v>70</v>
      </c>
      <c r="R7" s="12">
        <f t="shared" si="0"/>
        <v>8</v>
      </c>
      <c r="S7" s="12">
        <v>2</v>
      </c>
      <c r="T7" s="12">
        <v>2</v>
      </c>
      <c r="U7" s="12">
        <v>2</v>
      </c>
      <c r="V7" s="12">
        <v>2</v>
      </c>
      <c r="W7" s="12">
        <v>2</v>
      </c>
      <c r="X7" s="12" t="s">
        <v>143</v>
      </c>
      <c r="Y7" s="12">
        <v>2</v>
      </c>
      <c r="Z7" s="12" t="s">
        <v>144</v>
      </c>
      <c r="AA7" s="12">
        <v>2</v>
      </c>
      <c r="AB7" s="12" t="s">
        <v>145</v>
      </c>
      <c r="AC7" s="12">
        <v>2</v>
      </c>
      <c r="AD7" s="12" t="s">
        <v>146</v>
      </c>
      <c r="AE7" s="12">
        <f t="shared" si="1"/>
        <v>8</v>
      </c>
      <c r="AF7" s="21">
        <v>44663</v>
      </c>
      <c r="AG7" s="21">
        <v>44756</v>
      </c>
      <c r="AH7" s="21">
        <v>44844</v>
      </c>
      <c r="AI7" s="21">
        <v>44938</v>
      </c>
      <c r="AJ7" s="22">
        <f t="shared" si="2"/>
        <v>1</v>
      </c>
      <c r="AK7" s="22">
        <f t="shared" si="3"/>
        <v>1</v>
      </c>
      <c r="AL7" s="22">
        <f t="shared" si="4"/>
        <v>1</v>
      </c>
      <c r="AM7" s="22">
        <f t="shared" si="5"/>
        <v>1</v>
      </c>
      <c r="AN7" s="22">
        <f t="shared" si="6"/>
        <v>1</v>
      </c>
      <c r="AO7" s="23" t="s">
        <v>75</v>
      </c>
      <c r="AP7" s="23" t="s">
        <v>75</v>
      </c>
      <c r="AQ7" s="23" t="s">
        <v>75</v>
      </c>
      <c r="AR7" s="23" t="s">
        <v>75</v>
      </c>
      <c r="AS7" s="23" t="s">
        <v>133</v>
      </c>
      <c r="AT7" s="23" t="s">
        <v>147</v>
      </c>
      <c r="AU7" s="23" t="s">
        <v>148</v>
      </c>
      <c r="AV7" s="23" t="s">
        <v>149</v>
      </c>
      <c r="AW7" s="23" t="s">
        <v>75</v>
      </c>
      <c r="AX7" s="23" t="s">
        <v>75</v>
      </c>
      <c r="AY7" s="23" t="s">
        <v>75</v>
      </c>
      <c r="AZ7" s="23" t="s">
        <v>75</v>
      </c>
      <c r="BA7" s="23" t="s">
        <v>150</v>
      </c>
      <c r="BB7" s="23" t="s">
        <v>151</v>
      </c>
      <c r="BC7" s="25" t="s">
        <v>152</v>
      </c>
      <c r="BD7" s="25" t="s">
        <v>153</v>
      </c>
      <c r="BE7" s="19" t="s">
        <v>84</v>
      </c>
    </row>
    <row r="8" spans="1:57" ht="15" customHeight="1" x14ac:dyDescent="0.25">
      <c r="A8" s="18">
        <v>7</v>
      </c>
      <c r="B8" s="19" t="s">
        <v>57</v>
      </c>
      <c r="C8" s="19" t="s">
        <v>154</v>
      </c>
      <c r="D8" s="19" t="s">
        <v>155</v>
      </c>
      <c r="E8" s="19" t="s">
        <v>60</v>
      </c>
      <c r="F8" s="19" t="s">
        <v>61</v>
      </c>
      <c r="G8" s="19" t="s">
        <v>156</v>
      </c>
      <c r="H8" s="19" t="s">
        <v>157</v>
      </c>
      <c r="I8" s="19" t="s">
        <v>158</v>
      </c>
      <c r="J8" s="20">
        <v>44562</v>
      </c>
      <c r="K8" s="20">
        <v>44926</v>
      </c>
      <c r="L8" s="19" t="s">
        <v>159</v>
      </c>
      <c r="M8" s="19" t="s">
        <v>66</v>
      </c>
      <c r="N8" s="19" t="s">
        <v>67</v>
      </c>
      <c r="O8" s="19" t="s">
        <v>160</v>
      </c>
      <c r="P8" s="19" t="s">
        <v>161</v>
      </c>
      <c r="Q8" s="19" t="s">
        <v>70</v>
      </c>
      <c r="R8" s="12">
        <f t="shared" si="0"/>
        <v>12</v>
      </c>
      <c r="S8" s="12">
        <v>3</v>
      </c>
      <c r="T8" s="12">
        <v>3</v>
      </c>
      <c r="U8" s="12">
        <v>3</v>
      </c>
      <c r="V8" s="12">
        <v>3</v>
      </c>
      <c r="W8" s="12">
        <v>3</v>
      </c>
      <c r="X8" s="12" t="s">
        <v>162</v>
      </c>
      <c r="Y8" s="12">
        <v>3</v>
      </c>
      <c r="Z8" s="12" t="s">
        <v>163</v>
      </c>
      <c r="AA8" s="12">
        <v>3</v>
      </c>
      <c r="AB8" s="12" t="s">
        <v>164</v>
      </c>
      <c r="AC8" s="12">
        <v>3</v>
      </c>
      <c r="AD8" s="12" t="s">
        <v>165</v>
      </c>
      <c r="AE8" s="12">
        <f t="shared" si="1"/>
        <v>12</v>
      </c>
      <c r="AF8" s="21">
        <v>44663</v>
      </c>
      <c r="AG8" s="21">
        <v>44756</v>
      </c>
      <c r="AH8" s="21">
        <v>44844</v>
      </c>
      <c r="AI8" s="21">
        <v>44937</v>
      </c>
      <c r="AJ8" s="22">
        <f t="shared" si="2"/>
        <v>1</v>
      </c>
      <c r="AK8" s="22">
        <f t="shared" si="3"/>
        <v>1</v>
      </c>
      <c r="AL8" s="22">
        <f t="shared" si="4"/>
        <v>1</v>
      </c>
      <c r="AM8" s="22">
        <f t="shared" si="5"/>
        <v>1</v>
      </c>
      <c r="AN8" s="22">
        <f t="shared" si="6"/>
        <v>1</v>
      </c>
      <c r="AO8" s="23" t="s">
        <v>75</v>
      </c>
      <c r="AP8" s="23" t="s">
        <v>75</v>
      </c>
      <c r="AQ8" s="23" t="s">
        <v>75</v>
      </c>
      <c r="AR8" s="23" t="s">
        <v>75</v>
      </c>
      <c r="AS8" s="23" t="s">
        <v>166</v>
      </c>
      <c r="AT8" s="23" t="s">
        <v>167</v>
      </c>
      <c r="AU8" s="23" t="s">
        <v>168</v>
      </c>
      <c r="AV8" s="23" t="s">
        <v>169</v>
      </c>
      <c r="AW8" s="23" t="s">
        <v>75</v>
      </c>
      <c r="AX8" s="23" t="s">
        <v>75</v>
      </c>
      <c r="AY8" s="23" t="s">
        <v>75</v>
      </c>
      <c r="AZ8" s="23" t="s">
        <v>75</v>
      </c>
      <c r="BA8" s="23" t="s">
        <v>170</v>
      </c>
      <c r="BB8" s="23" t="s">
        <v>171</v>
      </c>
      <c r="BC8" s="25" t="s">
        <v>172</v>
      </c>
      <c r="BD8" s="25" t="s">
        <v>173</v>
      </c>
      <c r="BE8" s="19" t="s">
        <v>174</v>
      </c>
    </row>
    <row r="9" spans="1:57" ht="15" customHeight="1" x14ac:dyDescent="0.25">
      <c r="A9" s="18">
        <v>8</v>
      </c>
      <c r="B9" s="19" t="s">
        <v>57</v>
      </c>
      <c r="C9" s="19" t="s">
        <v>154</v>
      </c>
      <c r="D9" s="19" t="s">
        <v>155</v>
      </c>
      <c r="E9" s="19" t="s">
        <v>60</v>
      </c>
      <c r="F9" s="19" t="s">
        <v>61</v>
      </c>
      <c r="G9" s="19" t="s">
        <v>156</v>
      </c>
      <c r="H9" s="19" t="s">
        <v>157</v>
      </c>
      <c r="I9" s="19" t="s">
        <v>175</v>
      </c>
      <c r="J9" s="20">
        <v>44562</v>
      </c>
      <c r="K9" s="20">
        <v>44926</v>
      </c>
      <c r="L9" s="19" t="s">
        <v>176</v>
      </c>
      <c r="M9" s="19" t="s">
        <v>66</v>
      </c>
      <c r="N9" s="19" t="s">
        <v>87</v>
      </c>
      <c r="O9" s="19" t="s">
        <v>160</v>
      </c>
      <c r="P9" s="19" t="s">
        <v>161</v>
      </c>
      <c r="Q9" s="19" t="s">
        <v>70</v>
      </c>
      <c r="R9" s="24">
        <f t="shared" si="0"/>
        <v>1</v>
      </c>
      <c r="S9" s="24">
        <v>0.25</v>
      </c>
      <c r="T9" s="24">
        <v>0.25</v>
      </c>
      <c r="U9" s="24">
        <v>0.25</v>
      </c>
      <c r="V9" s="24">
        <v>0.25</v>
      </c>
      <c r="W9" s="24">
        <v>0.25</v>
      </c>
      <c r="X9" s="24" t="s">
        <v>177</v>
      </c>
      <c r="Y9" s="24">
        <v>0.25</v>
      </c>
      <c r="Z9" s="24" t="s">
        <v>178</v>
      </c>
      <c r="AA9" s="24">
        <v>0.25</v>
      </c>
      <c r="AB9" s="24" t="s">
        <v>179</v>
      </c>
      <c r="AC9" s="24">
        <v>0.25</v>
      </c>
      <c r="AD9" s="24" t="s">
        <v>180</v>
      </c>
      <c r="AE9" s="24">
        <f t="shared" si="1"/>
        <v>1</v>
      </c>
      <c r="AF9" s="21">
        <v>44663</v>
      </c>
      <c r="AG9" s="21">
        <v>44756</v>
      </c>
      <c r="AH9" s="21">
        <v>44844</v>
      </c>
      <c r="AI9" s="21">
        <v>44938</v>
      </c>
      <c r="AJ9" s="22">
        <f t="shared" si="2"/>
        <v>1</v>
      </c>
      <c r="AK9" s="22">
        <f t="shared" si="3"/>
        <v>1</v>
      </c>
      <c r="AL9" s="22">
        <f t="shared" si="4"/>
        <v>1</v>
      </c>
      <c r="AM9" s="22">
        <f t="shared" si="5"/>
        <v>1</v>
      </c>
      <c r="AN9" s="22">
        <f t="shared" si="6"/>
        <v>1</v>
      </c>
      <c r="AO9" s="23" t="s">
        <v>75</v>
      </c>
      <c r="AP9" s="23" t="s">
        <v>75</v>
      </c>
      <c r="AQ9" s="23" t="s">
        <v>75</v>
      </c>
      <c r="AR9" s="23" t="s">
        <v>75</v>
      </c>
      <c r="AS9" s="23" t="s">
        <v>181</v>
      </c>
      <c r="AT9" s="23" t="s">
        <v>182</v>
      </c>
      <c r="AU9" s="23" t="s">
        <v>183</v>
      </c>
      <c r="AV9" s="23" t="s">
        <v>184</v>
      </c>
      <c r="AW9" s="23" t="s">
        <v>75</v>
      </c>
      <c r="AX9" s="23" t="s">
        <v>75</v>
      </c>
      <c r="AY9" s="23" t="s">
        <v>75</v>
      </c>
      <c r="AZ9" s="23" t="s">
        <v>75</v>
      </c>
      <c r="BA9" s="23" t="s">
        <v>185</v>
      </c>
      <c r="BB9" s="23" t="s">
        <v>186</v>
      </c>
      <c r="BC9" s="25" t="s">
        <v>187</v>
      </c>
      <c r="BD9" s="25" t="s">
        <v>188</v>
      </c>
      <c r="BE9" s="19" t="s">
        <v>174</v>
      </c>
    </row>
    <row r="10" spans="1:57" ht="15" customHeight="1" x14ac:dyDescent="0.25">
      <c r="A10" s="18">
        <v>9</v>
      </c>
      <c r="B10" s="19" t="s">
        <v>57</v>
      </c>
      <c r="C10" s="19" t="s">
        <v>154</v>
      </c>
      <c r="D10" s="19" t="s">
        <v>155</v>
      </c>
      <c r="E10" s="19" t="s">
        <v>60</v>
      </c>
      <c r="F10" s="19" t="s">
        <v>61</v>
      </c>
      <c r="G10" s="19" t="s">
        <v>156</v>
      </c>
      <c r="H10" s="19" t="s">
        <v>157</v>
      </c>
      <c r="I10" s="19" t="s">
        <v>189</v>
      </c>
      <c r="J10" s="20">
        <v>44593</v>
      </c>
      <c r="K10" s="20">
        <v>44926</v>
      </c>
      <c r="L10" s="19" t="s">
        <v>190</v>
      </c>
      <c r="M10" s="19" t="s">
        <v>66</v>
      </c>
      <c r="N10" s="19" t="s">
        <v>67</v>
      </c>
      <c r="O10" s="19" t="s">
        <v>160</v>
      </c>
      <c r="P10" s="19" t="s">
        <v>161</v>
      </c>
      <c r="Q10" s="19" t="s">
        <v>70</v>
      </c>
      <c r="R10" s="12">
        <f t="shared" si="0"/>
        <v>4</v>
      </c>
      <c r="S10" s="12">
        <v>1</v>
      </c>
      <c r="T10" s="12">
        <v>1</v>
      </c>
      <c r="U10" s="12">
        <v>1</v>
      </c>
      <c r="V10" s="12">
        <v>1</v>
      </c>
      <c r="W10" s="12">
        <v>1</v>
      </c>
      <c r="X10" s="12" t="s">
        <v>191</v>
      </c>
      <c r="Y10" s="12">
        <v>1</v>
      </c>
      <c r="Z10" s="12" t="s">
        <v>192</v>
      </c>
      <c r="AA10" s="12">
        <v>1</v>
      </c>
      <c r="AB10" s="12" t="s">
        <v>193</v>
      </c>
      <c r="AC10" s="12">
        <v>1</v>
      </c>
      <c r="AD10" s="12" t="s">
        <v>194</v>
      </c>
      <c r="AE10" s="12">
        <f t="shared" si="1"/>
        <v>4</v>
      </c>
      <c r="AF10" s="21">
        <v>44663</v>
      </c>
      <c r="AG10" s="21">
        <v>44756</v>
      </c>
      <c r="AH10" s="21">
        <v>44844</v>
      </c>
      <c r="AI10" s="21">
        <v>44937</v>
      </c>
      <c r="AJ10" s="22">
        <f t="shared" si="2"/>
        <v>1</v>
      </c>
      <c r="AK10" s="22">
        <f t="shared" si="3"/>
        <v>1</v>
      </c>
      <c r="AL10" s="22">
        <f t="shared" si="4"/>
        <v>1</v>
      </c>
      <c r="AM10" s="22">
        <f t="shared" si="5"/>
        <v>1</v>
      </c>
      <c r="AN10" s="22">
        <f t="shared" si="6"/>
        <v>1</v>
      </c>
      <c r="AO10" s="23" t="s">
        <v>75</v>
      </c>
      <c r="AP10" s="23" t="s">
        <v>75</v>
      </c>
      <c r="AQ10" s="23" t="s">
        <v>75</v>
      </c>
      <c r="AR10" s="23" t="s">
        <v>75</v>
      </c>
      <c r="AS10" s="23" t="s">
        <v>195</v>
      </c>
      <c r="AT10" s="23" t="s">
        <v>196</v>
      </c>
      <c r="AU10" s="23" t="s">
        <v>197</v>
      </c>
      <c r="AV10" s="23" t="s">
        <v>198</v>
      </c>
      <c r="AW10" s="23" t="s">
        <v>75</v>
      </c>
      <c r="AX10" s="23" t="s">
        <v>75</v>
      </c>
      <c r="AY10" s="23" t="s">
        <v>75</v>
      </c>
      <c r="AZ10" s="23" t="s">
        <v>75</v>
      </c>
      <c r="BA10" s="23" t="s">
        <v>199</v>
      </c>
      <c r="BB10" s="23" t="s">
        <v>200</v>
      </c>
      <c r="BC10" s="25" t="s">
        <v>201</v>
      </c>
      <c r="BD10" s="25" t="s">
        <v>202</v>
      </c>
      <c r="BE10" s="19" t="s">
        <v>174</v>
      </c>
    </row>
    <row r="11" spans="1:57" ht="15" customHeight="1" x14ac:dyDescent="0.25">
      <c r="A11" s="18">
        <v>10</v>
      </c>
      <c r="B11" s="19" t="s">
        <v>57</v>
      </c>
      <c r="C11" s="19" t="s">
        <v>154</v>
      </c>
      <c r="D11" s="19" t="s">
        <v>203</v>
      </c>
      <c r="E11" s="19" t="s">
        <v>60</v>
      </c>
      <c r="F11" s="19" t="s">
        <v>61</v>
      </c>
      <c r="G11" s="19" t="s">
        <v>156</v>
      </c>
      <c r="H11" s="19" t="s">
        <v>204</v>
      </c>
      <c r="I11" s="19" t="s">
        <v>205</v>
      </c>
      <c r="J11" s="20">
        <v>44562</v>
      </c>
      <c r="K11" s="20">
        <v>44925</v>
      </c>
      <c r="L11" s="19" t="s">
        <v>206</v>
      </c>
      <c r="M11" s="19" t="s">
        <v>66</v>
      </c>
      <c r="N11" s="19" t="s">
        <v>87</v>
      </c>
      <c r="O11" s="19" t="s">
        <v>207</v>
      </c>
      <c r="P11" s="19" t="s">
        <v>161</v>
      </c>
      <c r="Q11" s="19" t="s">
        <v>70</v>
      </c>
      <c r="R11" s="24">
        <f t="shared" si="0"/>
        <v>1</v>
      </c>
      <c r="S11" s="24">
        <v>0.25</v>
      </c>
      <c r="T11" s="24">
        <v>0.25</v>
      </c>
      <c r="U11" s="24">
        <v>0.25</v>
      </c>
      <c r="V11" s="24">
        <v>0.25</v>
      </c>
      <c r="W11" s="24">
        <v>0.25</v>
      </c>
      <c r="X11" s="24" t="s">
        <v>208</v>
      </c>
      <c r="Y11" s="24">
        <v>0.25</v>
      </c>
      <c r="Z11" s="24" t="s">
        <v>209</v>
      </c>
      <c r="AA11" s="24">
        <v>0.25</v>
      </c>
      <c r="AB11" s="24" t="s">
        <v>210</v>
      </c>
      <c r="AC11" s="24">
        <v>0.25</v>
      </c>
      <c r="AD11" s="24" t="s">
        <v>211</v>
      </c>
      <c r="AE11" s="24">
        <f t="shared" si="1"/>
        <v>1</v>
      </c>
      <c r="AF11" s="21">
        <v>44669</v>
      </c>
      <c r="AG11" s="21">
        <v>44756</v>
      </c>
      <c r="AH11" s="21">
        <v>44844</v>
      </c>
      <c r="AI11" s="21">
        <v>44930</v>
      </c>
      <c r="AJ11" s="22">
        <f t="shared" si="2"/>
        <v>1</v>
      </c>
      <c r="AK11" s="22">
        <f t="shared" si="3"/>
        <v>1</v>
      </c>
      <c r="AL11" s="22">
        <f t="shared" si="4"/>
        <v>1</v>
      </c>
      <c r="AM11" s="22">
        <f t="shared" si="5"/>
        <v>1</v>
      </c>
      <c r="AN11" s="22">
        <f t="shared" si="6"/>
        <v>1</v>
      </c>
      <c r="AO11" s="23" t="s">
        <v>75</v>
      </c>
      <c r="AP11" s="23" t="s">
        <v>75</v>
      </c>
      <c r="AQ11" s="23" t="s">
        <v>132</v>
      </c>
      <c r="AR11" s="23" t="s">
        <v>75</v>
      </c>
      <c r="AS11" s="23" t="s">
        <v>212</v>
      </c>
      <c r="AT11" s="23" t="s">
        <v>213</v>
      </c>
      <c r="AU11" s="23" t="s">
        <v>214</v>
      </c>
      <c r="AV11" s="23" t="s">
        <v>215</v>
      </c>
      <c r="AW11" s="23" t="s">
        <v>75</v>
      </c>
      <c r="AX11" s="23" t="s">
        <v>75</v>
      </c>
      <c r="AY11" s="23" t="s">
        <v>132</v>
      </c>
      <c r="AZ11" s="23" t="s">
        <v>75</v>
      </c>
      <c r="BA11" s="23" t="s">
        <v>216</v>
      </c>
      <c r="BB11" s="23" t="s">
        <v>217</v>
      </c>
      <c r="BC11" s="25" t="s">
        <v>218</v>
      </c>
      <c r="BD11" s="25" t="s">
        <v>219</v>
      </c>
      <c r="BE11" s="19" t="s">
        <v>220</v>
      </c>
    </row>
    <row r="12" spans="1:57" ht="15" customHeight="1" x14ac:dyDescent="0.25">
      <c r="A12" s="18">
        <v>11</v>
      </c>
      <c r="B12" s="19" t="s">
        <v>57</v>
      </c>
      <c r="C12" s="19" t="s">
        <v>154</v>
      </c>
      <c r="D12" s="19" t="s">
        <v>203</v>
      </c>
      <c r="E12" s="19" t="s">
        <v>60</v>
      </c>
      <c r="F12" s="19" t="s">
        <v>61</v>
      </c>
      <c r="G12" s="19" t="s">
        <v>156</v>
      </c>
      <c r="H12" s="19" t="s">
        <v>204</v>
      </c>
      <c r="I12" s="19" t="s">
        <v>221</v>
      </c>
      <c r="J12" s="20">
        <v>44593</v>
      </c>
      <c r="K12" s="20">
        <v>44742</v>
      </c>
      <c r="L12" s="19" t="s">
        <v>222</v>
      </c>
      <c r="M12" s="19" t="s">
        <v>66</v>
      </c>
      <c r="N12" s="19" t="s">
        <v>67</v>
      </c>
      <c r="O12" s="19" t="s">
        <v>207</v>
      </c>
      <c r="P12" s="19" t="s">
        <v>161</v>
      </c>
      <c r="Q12" s="19" t="s">
        <v>70</v>
      </c>
      <c r="R12" s="12">
        <f t="shared" si="0"/>
        <v>1</v>
      </c>
      <c r="S12" s="12">
        <v>0</v>
      </c>
      <c r="T12" s="12">
        <v>1</v>
      </c>
      <c r="U12" s="12">
        <v>0</v>
      </c>
      <c r="V12" s="12">
        <v>0</v>
      </c>
      <c r="W12" s="12">
        <v>0</v>
      </c>
      <c r="X12" s="12" t="s">
        <v>223</v>
      </c>
      <c r="Y12" s="12">
        <v>1</v>
      </c>
      <c r="Z12" s="12" t="s">
        <v>224</v>
      </c>
      <c r="AA12" s="12">
        <v>0</v>
      </c>
      <c r="AB12" s="12" t="s">
        <v>225</v>
      </c>
      <c r="AC12" s="12">
        <v>0</v>
      </c>
      <c r="AD12" s="12" t="s">
        <v>225</v>
      </c>
      <c r="AE12" s="12">
        <f t="shared" si="1"/>
        <v>1</v>
      </c>
      <c r="AF12" s="21">
        <v>44663</v>
      </c>
      <c r="AG12" s="21">
        <v>44756</v>
      </c>
      <c r="AH12" s="21">
        <v>44844</v>
      </c>
      <c r="AI12" s="21">
        <v>44930</v>
      </c>
      <c r="AJ12" s="22">
        <f t="shared" si="2"/>
        <v>1</v>
      </c>
      <c r="AK12" s="22" t="str">
        <f t="shared" si="3"/>
        <v/>
      </c>
      <c r="AL12" s="22">
        <f t="shared" si="4"/>
        <v>1</v>
      </c>
      <c r="AM12" s="22" t="str">
        <f t="shared" si="5"/>
        <v/>
      </c>
      <c r="AN12" s="22" t="str">
        <f t="shared" si="6"/>
        <v/>
      </c>
      <c r="AO12" s="23" t="s">
        <v>91</v>
      </c>
      <c r="AP12" s="23" t="s">
        <v>75</v>
      </c>
      <c r="AQ12" s="23" t="s">
        <v>91</v>
      </c>
      <c r="AR12" s="23" t="s">
        <v>91</v>
      </c>
      <c r="AS12" s="23" t="s">
        <v>226</v>
      </c>
      <c r="AT12" s="23" t="s">
        <v>227</v>
      </c>
      <c r="AU12" s="23" t="s">
        <v>228</v>
      </c>
      <c r="AV12" s="23" t="s">
        <v>229</v>
      </c>
      <c r="AW12" s="23" t="s">
        <v>91</v>
      </c>
      <c r="AX12" s="23" t="s">
        <v>75</v>
      </c>
      <c r="AY12" s="23" t="s">
        <v>91</v>
      </c>
      <c r="AZ12" s="23" t="s">
        <v>91</v>
      </c>
      <c r="BA12" s="23" t="s">
        <v>230</v>
      </c>
      <c r="BB12" s="23" t="s">
        <v>231</v>
      </c>
      <c r="BC12" s="25" t="s">
        <v>232</v>
      </c>
      <c r="BD12" s="25" t="s">
        <v>233</v>
      </c>
      <c r="BE12" s="19" t="s">
        <v>220</v>
      </c>
    </row>
    <row r="13" spans="1:57" ht="15" customHeight="1" x14ac:dyDescent="0.25">
      <c r="A13" s="18">
        <v>12</v>
      </c>
      <c r="B13" s="19" t="s">
        <v>57</v>
      </c>
      <c r="C13" s="19" t="s">
        <v>154</v>
      </c>
      <c r="D13" s="19" t="s">
        <v>203</v>
      </c>
      <c r="E13" s="19" t="s">
        <v>60</v>
      </c>
      <c r="F13" s="19" t="s">
        <v>61</v>
      </c>
      <c r="G13" s="19" t="s">
        <v>156</v>
      </c>
      <c r="H13" s="19" t="s">
        <v>204</v>
      </c>
      <c r="I13" s="19" t="s">
        <v>234</v>
      </c>
      <c r="J13" s="20">
        <v>44562</v>
      </c>
      <c r="K13" s="20">
        <v>44926</v>
      </c>
      <c r="L13" s="19" t="s">
        <v>159</v>
      </c>
      <c r="M13" s="19" t="s">
        <v>66</v>
      </c>
      <c r="N13" s="19" t="s">
        <v>67</v>
      </c>
      <c r="O13" s="19" t="s">
        <v>207</v>
      </c>
      <c r="P13" s="19" t="s">
        <v>161</v>
      </c>
      <c r="Q13" s="19" t="s">
        <v>70</v>
      </c>
      <c r="R13" s="12">
        <f t="shared" si="0"/>
        <v>12</v>
      </c>
      <c r="S13" s="12">
        <v>3</v>
      </c>
      <c r="T13" s="12">
        <v>3</v>
      </c>
      <c r="U13" s="12">
        <v>3</v>
      </c>
      <c r="V13" s="12">
        <v>3</v>
      </c>
      <c r="W13" s="12">
        <v>3</v>
      </c>
      <c r="X13" s="12" t="s">
        <v>235</v>
      </c>
      <c r="Y13" s="12">
        <v>3</v>
      </c>
      <c r="Z13" s="12" t="s">
        <v>236</v>
      </c>
      <c r="AA13" s="12">
        <v>3</v>
      </c>
      <c r="AB13" s="12" t="s">
        <v>237</v>
      </c>
      <c r="AC13" s="12">
        <v>3</v>
      </c>
      <c r="AD13" s="12" t="s">
        <v>238</v>
      </c>
      <c r="AE13" s="12">
        <f t="shared" si="1"/>
        <v>12</v>
      </c>
      <c r="AF13" s="21">
        <v>44663</v>
      </c>
      <c r="AG13" s="21">
        <v>44756</v>
      </c>
      <c r="AH13" s="21">
        <v>44844</v>
      </c>
      <c r="AI13" s="21">
        <v>44937</v>
      </c>
      <c r="AJ13" s="22">
        <f t="shared" si="2"/>
        <v>1</v>
      </c>
      <c r="AK13" s="22">
        <f t="shared" si="3"/>
        <v>1</v>
      </c>
      <c r="AL13" s="22">
        <f t="shared" si="4"/>
        <v>1</v>
      </c>
      <c r="AM13" s="22">
        <f t="shared" si="5"/>
        <v>1</v>
      </c>
      <c r="AN13" s="22">
        <f t="shared" si="6"/>
        <v>1</v>
      </c>
      <c r="AO13" s="23" t="s">
        <v>75</v>
      </c>
      <c r="AP13" s="23" t="s">
        <v>75</v>
      </c>
      <c r="AQ13" s="23" t="s">
        <v>75</v>
      </c>
      <c r="AR13" s="23" t="s">
        <v>75</v>
      </c>
      <c r="AS13" s="23" t="s">
        <v>239</v>
      </c>
      <c r="AT13" s="23" t="s">
        <v>240</v>
      </c>
      <c r="AU13" s="23" t="s">
        <v>241</v>
      </c>
      <c r="AV13" s="23" t="s">
        <v>242</v>
      </c>
      <c r="AW13" s="23" t="s">
        <v>75</v>
      </c>
      <c r="AX13" s="23" t="s">
        <v>75</v>
      </c>
      <c r="AY13" s="23" t="s">
        <v>75</v>
      </c>
      <c r="AZ13" s="23" t="s">
        <v>132</v>
      </c>
      <c r="BA13" s="23" t="s">
        <v>243</v>
      </c>
      <c r="BB13" s="23" t="s">
        <v>244</v>
      </c>
      <c r="BC13" s="25" t="s">
        <v>245</v>
      </c>
      <c r="BD13" s="25" t="s">
        <v>246</v>
      </c>
      <c r="BE13" s="19" t="s">
        <v>220</v>
      </c>
    </row>
    <row r="14" spans="1:57" ht="15" customHeight="1" x14ac:dyDescent="0.25">
      <c r="A14" s="18">
        <v>13</v>
      </c>
      <c r="B14" s="19" t="s">
        <v>57</v>
      </c>
      <c r="C14" s="19" t="s">
        <v>154</v>
      </c>
      <c r="D14" s="19" t="s">
        <v>203</v>
      </c>
      <c r="E14" s="19" t="s">
        <v>60</v>
      </c>
      <c r="F14" s="19" t="s">
        <v>61</v>
      </c>
      <c r="G14" s="19" t="s">
        <v>156</v>
      </c>
      <c r="H14" s="19" t="s">
        <v>204</v>
      </c>
      <c r="I14" s="19" t="s">
        <v>247</v>
      </c>
      <c r="J14" s="20">
        <v>44562</v>
      </c>
      <c r="K14" s="20">
        <v>44926</v>
      </c>
      <c r="L14" s="19" t="s">
        <v>159</v>
      </c>
      <c r="M14" s="19" t="s">
        <v>66</v>
      </c>
      <c r="N14" s="19" t="s">
        <v>67</v>
      </c>
      <c r="O14" s="19" t="s">
        <v>207</v>
      </c>
      <c r="P14" s="19" t="s">
        <v>161</v>
      </c>
      <c r="Q14" s="19" t="s">
        <v>70</v>
      </c>
      <c r="R14" s="12">
        <f t="shared" si="0"/>
        <v>12</v>
      </c>
      <c r="S14" s="12">
        <v>3</v>
      </c>
      <c r="T14" s="12">
        <v>3</v>
      </c>
      <c r="U14" s="12">
        <v>3</v>
      </c>
      <c r="V14" s="12">
        <v>3</v>
      </c>
      <c r="W14" s="12">
        <v>3</v>
      </c>
      <c r="X14" s="12" t="s">
        <v>248</v>
      </c>
      <c r="Y14" s="12">
        <v>3</v>
      </c>
      <c r="Z14" s="12" t="s">
        <v>236</v>
      </c>
      <c r="AA14" s="12">
        <v>3</v>
      </c>
      <c r="AB14" s="12" t="s">
        <v>237</v>
      </c>
      <c r="AC14" s="12">
        <v>3</v>
      </c>
      <c r="AD14" s="12" t="s">
        <v>238</v>
      </c>
      <c r="AE14" s="12">
        <f t="shared" si="1"/>
        <v>12</v>
      </c>
      <c r="AF14" s="21">
        <v>44663</v>
      </c>
      <c r="AG14" s="21">
        <v>44756</v>
      </c>
      <c r="AH14" s="21">
        <v>44844</v>
      </c>
      <c r="AI14" s="21">
        <v>44937</v>
      </c>
      <c r="AJ14" s="22">
        <f t="shared" si="2"/>
        <v>1</v>
      </c>
      <c r="AK14" s="22">
        <f t="shared" si="3"/>
        <v>1</v>
      </c>
      <c r="AL14" s="22">
        <f t="shared" si="4"/>
        <v>1</v>
      </c>
      <c r="AM14" s="22">
        <f t="shared" si="5"/>
        <v>1</v>
      </c>
      <c r="AN14" s="22">
        <f t="shared" si="6"/>
        <v>1</v>
      </c>
      <c r="AO14" s="23" t="s">
        <v>75</v>
      </c>
      <c r="AP14" s="23" t="s">
        <v>75</v>
      </c>
      <c r="AQ14" s="23" t="s">
        <v>75</v>
      </c>
      <c r="AR14" s="23" t="s">
        <v>75</v>
      </c>
      <c r="AS14" s="23" t="s">
        <v>249</v>
      </c>
      <c r="AT14" s="23" t="s">
        <v>250</v>
      </c>
      <c r="AU14" s="23" t="s">
        <v>251</v>
      </c>
      <c r="AV14" s="23" t="s">
        <v>252</v>
      </c>
      <c r="AW14" s="23" t="s">
        <v>75</v>
      </c>
      <c r="AX14" s="23" t="s">
        <v>75</v>
      </c>
      <c r="AY14" s="23" t="s">
        <v>75</v>
      </c>
      <c r="AZ14" s="23" t="s">
        <v>132</v>
      </c>
      <c r="BA14" s="23" t="s">
        <v>243</v>
      </c>
      <c r="BB14" s="23" t="s">
        <v>253</v>
      </c>
      <c r="BC14" s="25" t="s">
        <v>245</v>
      </c>
      <c r="BD14" s="25" t="s">
        <v>246</v>
      </c>
      <c r="BE14" s="19" t="s">
        <v>220</v>
      </c>
    </row>
    <row r="15" spans="1:57" ht="15" customHeight="1" x14ac:dyDescent="0.25">
      <c r="A15" s="18">
        <v>14</v>
      </c>
      <c r="B15" s="19" t="s">
        <v>57</v>
      </c>
      <c r="C15" s="19" t="s">
        <v>154</v>
      </c>
      <c r="D15" s="19" t="s">
        <v>203</v>
      </c>
      <c r="E15" s="19" t="s">
        <v>60</v>
      </c>
      <c r="F15" s="19" t="s">
        <v>61</v>
      </c>
      <c r="G15" s="19" t="s">
        <v>156</v>
      </c>
      <c r="H15" s="19" t="s">
        <v>204</v>
      </c>
      <c r="I15" s="19" t="s">
        <v>254</v>
      </c>
      <c r="J15" s="20">
        <v>44562</v>
      </c>
      <c r="K15" s="20">
        <v>44926</v>
      </c>
      <c r="L15" s="19" t="s">
        <v>159</v>
      </c>
      <c r="M15" s="19" t="s">
        <v>66</v>
      </c>
      <c r="N15" s="19" t="s">
        <v>67</v>
      </c>
      <c r="O15" s="19" t="s">
        <v>207</v>
      </c>
      <c r="P15" s="19" t="s">
        <v>161</v>
      </c>
      <c r="Q15" s="19" t="s">
        <v>70</v>
      </c>
      <c r="R15" s="12">
        <f t="shared" si="0"/>
        <v>12</v>
      </c>
      <c r="S15" s="12">
        <v>3</v>
      </c>
      <c r="T15" s="12">
        <v>3</v>
      </c>
      <c r="U15" s="12">
        <v>3</v>
      </c>
      <c r="V15" s="12">
        <v>3</v>
      </c>
      <c r="W15" s="12">
        <v>3</v>
      </c>
      <c r="X15" s="12" t="s">
        <v>255</v>
      </c>
      <c r="Y15" s="12">
        <v>3</v>
      </c>
      <c r="Z15" s="12" t="s">
        <v>236</v>
      </c>
      <c r="AA15" s="12">
        <v>3</v>
      </c>
      <c r="AB15" s="12" t="s">
        <v>237</v>
      </c>
      <c r="AC15" s="12">
        <v>3</v>
      </c>
      <c r="AD15" s="12" t="s">
        <v>238</v>
      </c>
      <c r="AE15" s="12">
        <f t="shared" si="1"/>
        <v>12</v>
      </c>
      <c r="AF15" s="21">
        <v>44663</v>
      </c>
      <c r="AG15" s="21">
        <v>44756</v>
      </c>
      <c r="AH15" s="21">
        <v>44844</v>
      </c>
      <c r="AI15" s="21">
        <v>44937</v>
      </c>
      <c r="AJ15" s="22">
        <f t="shared" si="2"/>
        <v>1</v>
      </c>
      <c r="AK15" s="22">
        <f t="shared" si="3"/>
        <v>1</v>
      </c>
      <c r="AL15" s="22">
        <f t="shared" si="4"/>
        <v>1</v>
      </c>
      <c r="AM15" s="22">
        <f t="shared" si="5"/>
        <v>1</v>
      </c>
      <c r="AN15" s="22">
        <f t="shared" si="6"/>
        <v>1</v>
      </c>
      <c r="AO15" s="23" t="s">
        <v>75</v>
      </c>
      <c r="AP15" s="23" t="s">
        <v>75</v>
      </c>
      <c r="AQ15" s="23" t="s">
        <v>75</v>
      </c>
      <c r="AR15" s="23" t="s">
        <v>75</v>
      </c>
      <c r="AS15" s="23" t="s">
        <v>256</v>
      </c>
      <c r="AT15" s="23" t="s">
        <v>257</v>
      </c>
      <c r="AU15" s="23" t="s">
        <v>241</v>
      </c>
      <c r="AV15" s="23" t="s">
        <v>258</v>
      </c>
      <c r="AW15" s="23" t="s">
        <v>75</v>
      </c>
      <c r="AX15" s="23" t="s">
        <v>75</v>
      </c>
      <c r="AY15" s="23" t="s">
        <v>75</v>
      </c>
      <c r="AZ15" s="23" t="s">
        <v>132</v>
      </c>
      <c r="BA15" s="23" t="s">
        <v>243</v>
      </c>
      <c r="BB15" s="23" t="s">
        <v>259</v>
      </c>
      <c r="BC15" s="25" t="s">
        <v>245</v>
      </c>
      <c r="BD15" s="25" t="s">
        <v>246</v>
      </c>
      <c r="BE15" s="19" t="s">
        <v>220</v>
      </c>
    </row>
    <row r="16" spans="1:57" ht="15" customHeight="1" x14ac:dyDescent="0.25">
      <c r="A16" s="18">
        <v>15</v>
      </c>
      <c r="B16" s="19" t="s">
        <v>57</v>
      </c>
      <c r="C16" s="19" t="s">
        <v>260</v>
      </c>
      <c r="D16" s="19" t="s">
        <v>261</v>
      </c>
      <c r="E16" s="19" t="s">
        <v>60</v>
      </c>
      <c r="F16" s="19" t="s">
        <v>61</v>
      </c>
      <c r="G16" s="19" t="s">
        <v>62</v>
      </c>
      <c r="H16" s="19" t="s">
        <v>262</v>
      </c>
      <c r="I16" s="19" t="s">
        <v>263</v>
      </c>
      <c r="J16" s="20">
        <v>44562</v>
      </c>
      <c r="K16" s="20">
        <v>44926</v>
      </c>
      <c r="L16" s="19" t="s">
        <v>264</v>
      </c>
      <c r="M16" s="19" t="s">
        <v>66</v>
      </c>
      <c r="N16" s="19" t="s">
        <v>67</v>
      </c>
      <c r="O16" s="19" t="s">
        <v>265</v>
      </c>
      <c r="P16" s="19" t="s">
        <v>3</v>
      </c>
      <c r="Q16" s="19" t="s">
        <v>70</v>
      </c>
      <c r="R16" s="26">
        <f t="shared" si="0"/>
        <v>4</v>
      </c>
      <c r="S16" s="26">
        <v>1</v>
      </c>
      <c r="T16" s="26">
        <v>1</v>
      </c>
      <c r="U16" s="26">
        <v>1</v>
      </c>
      <c r="V16" s="26">
        <v>1</v>
      </c>
      <c r="W16" s="26">
        <v>1</v>
      </c>
      <c r="X16" s="26" t="s">
        <v>266</v>
      </c>
      <c r="Y16" s="26">
        <v>1</v>
      </c>
      <c r="Z16" s="26" t="s">
        <v>267</v>
      </c>
      <c r="AA16" s="26">
        <v>1</v>
      </c>
      <c r="AB16" s="26" t="s">
        <v>268</v>
      </c>
      <c r="AC16" s="26">
        <v>1</v>
      </c>
      <c r="AD16" s="26" t="s">
        <v>269</v>
      </c>
      <c r="AE16" s="26">
        <f t="shared" si="1"/>
        <v>4</v>
      </c>
      <c r="AF16" s="21">
        <v>44663</v>
      </c>
      <c r="AG16" s="21">
        <v>44756</v>
      </c>
      <c r="AH16" s="21">
        <v>44844</v>
      </c>
      <c r="AI16" s="21">
        <v>44937</v>
      </c>
      <c r="AJ16" s="22">
        <f t="shared" si="2"/>
        <v>1</v>
      </c>
      <c r="AK16" s="22">
        <f t="shared" si="3"/>
        <v>1</v>
      </c>
      <c r="AL16" s="22">
        <f t="shared" si="4"/>
        <v>1</v>
      </c>
      <c r="AM16" s="22">
        <f t="shared" si="5"/>
        <v>1</v>
      </c>
      <c r="AN16" s="22">
        <f t="shared" si="6"/>
        <v>1</v>
      </c>
      <c r="AO16" s="23" t="s">
        <v>75</v>
      </c>
      <c r="AP16" s="23" t="s">
        <v>75</v>
      </c>
      <c r="AQ16" s="23" t="s">
        <v>75</v>
      </c>
      <c r="AR16" s="23" t="s">
        <v>75</v>
      </c>
      <c r="AS16" s="23" t="s">
        <v>270</v>
      </c>
      <c r="AT16" s="23" t="s">
        <v>271</v>
      </c>
      <c r="AU16" s="23" t="s">
        <v>272</v>
      </c>
      <c r="AV16" s="23" t="s">
        <v>273</v>
      </c>
      <c r="AW16" s="23" t="s">
        <v>75</v>
      </c>
      <c r="AX16" s="23" t="s">
        <v>75</v>
      </c>
      <c r="AY16" s="23" t="s">
        <v>75</v>
      </c>
      <c r="AZ16" s="23" t="s">
        <v>75</v>
      </c>
      <c r="BA16" s="23" t="s">
        <v>274</v>
      </c>
      <c r="BB16" s="23" t="s">
        <v>275</v>
      </c>
      <c r="BC16" s="25" t="s">
        <v>276</v>
      </c>
      <c r="BD16" s="25" t="s">
        <v>277</v>
      </c>
      <c r="BE16" s="19" t="s">
        <v>84</v>
      </c>
    </row>
    <row r="17" spans="1:57" ht="15" customHeight="1" x14ac:dyDescent="0.25">
      <c r="A17" s="18">
        <v>16</v>
      </c>
      <c r="B17" s="19" t="s">
        <v>57</v>
      </c>
      <c r="C17" s="19" t="s">
        <v>260</v>
      </c>
      <c r="D17" s="19" t="s">
        <v>261</v>
      </c>
      <c r="E17" s="19" t="s">
        <v>60</v>
      </c>
      <c r="F17" s="19" t="s">
        <v>61</v>
      </c>
      <c r="G17" s="19" t="s">
        <v>62</v>
      </c>
      <c r="H17" s="19" t="s">
        <v>262</v>
      </c>
      <c r="I17" s="19" t="s">
        <v>278</v>
      </c>
      <c r="J17" s="20">
        <v>44835</v>
      </c>
      <c r="K17" s="20">
        <v>44926</v>
      </c>
      <c r="L17" s="19" t="s">
        <v>279</v>
      </c>
      <c r="M17" s="19" t="s">
        <v>66</v>
      </c>
      <c r="N17" s="19" t="s">
        <v>67</v>
      </c>
      <c r="O17" s="19" t="s">
        <v>265</v>
      </c>
      <c r="P17" s="19" t="s">
        <v>3</v>
      </c>
      <c r="Q17" s="19" t="s">
        <v>70</v>
      </c>
      <c r="R17" s="26">
        <f t="shared" si="0"/>
        <v>1</v>
      </c>
      <c r="S17" s="26">
        <v>0</v>
      </c>
      <c r="T17" s="26">
        <v>0</v>
      </c>
      <c r="U17" s="26">
        <v>0</v>
      </c>
      <c r="V17" s="26">
        <v>1</v>
      </c>
      <c r="W17" s="26">
        <v>0</v>
      </c>
      <c r="X17" s="26" t="s">
        <v>280</v>
      </c>
      <c r="Y17" s="26">
        <v>0</v>
      </c>
      <c r="Z17" s="26" t="s">
        <v>280</v>
      </c>
      <c r="AA17" s="26">
        <v>0</v>
      </c>
      <c r="AB17" s="26" t="s">
        <v>280</v>
      </c>
      <c r="AC17" s="26">
        <v>1</v>
      </c>
      <c r="AD17" s="26" t="s">
        <v>281</v>
      </c>
      <c r="AE17" s="26">
        <f t="shared" si="1"/>
        <v>1</v>
      </c>
      <c r="AF17" s="21">
        <v>44663</v>
      </c>
      <c r="AG17" s="21">
        <v>44756</v>
      </c>
      <c r="AH17" s="21">
        <v>44844</v>
      </c>
      <c r="AI17" s="21">
        <v>44929</v>
      </c>
      <c r="AJ17" s="22">
        <f t="shared" si="2"/>
        <v>1</v>
      </c>
      <c r="AK17" s="22" t="str">
        <f t="shared" si="3"/>
        <v/>
      </c>
      <c r="AL17" s="22" t="str">
        <f t="shared" si="4"/>
        <v/>
      </c>
      <c r="AM17" s="22" t="str">
        <f t="shared" si="5"/>
        <v/>
      </c>
      <c r="AN17" s="22">
        <f t="shared" si="6"/>
        <v>1</v>
      </c>
      <c r="AO17" s="23" t="s">
        <v>91</v>
      </c>
      <c r="AP17" s="23" t="s">
        <v>91</v>
      </c>
      <c r="AQ17" s="23" t="s">
        <v>91</v>
      </c>
      <c r="AR17" s="23" t="s">
        <v>75</v>
      </c>
      <c r="AS17" s="23" t="s">
        <v>282</v>
      </c>
      <c r="AT17" s="23" t="s">
        <v>283</v>
      </c>
      <c r="AU17" s="23" t="s">
        <v>284</v>
      </c>
      <c r="AV17" s="23" t="s">
        <v>285</v>
      </c>
      <c r="AW17" s="23" t="s">
        <v>91</v>
      </c>
      <c r="AX17" s="23" t="s">
        <v>91</v>
      </c>
      <c r="AY17" s="23" t="s">
        <v>91</v>
      </c>
      <c r="AZ17" s="23" t="s">
        <v>75</v>
      </c>
      <c r="BA17" s="23" t="s">
        <v>230</v>
      </c>
      <c r="BB17" s="23" t="s">
        <v>286</v>
      </c>
      <c r="BC17" s="25" t="s">
        <v>287</v>
      </c>
      <c r="BD17" s="25" t="s">
        <v>288</v>
      </c>
      <c r="BE17" s="19" t="s">
        <v>84</v>
      </c>
    </row>
    <row r="18" spans="1:57" ht="15" customHeight="1" x14ac:dyDescent="0.25">
      <c r="A18" s="18">
        <v>17</v>
      </c>
      <c r="B18" s="19" t="s">
        <v>57</v>
      </c>
      <c r="C18" s="19" t="s">
        <v>289</v>
      </c>
      <c r="D18" s="19" t="s">
        <v>261</v>
      </c>
      <c r="E18" s="19" t="s">
        <v>60</v>
      </c>
      <c r="F18" s="19" t="s">
        <v>61</v>
      </c>
      <c r="G18" s="19" t="s">
        <v>62</v>
      </c>
      <c r="H18" s="19" t="s">
        <v>262</v>
      </c>
      <c r="I18" s="19" t="s">
        <v>290</v>
      </c>
      <c r="J18" s="20">
        <v>44835</v>
      </c>
      <c r="K18" s="20">
        <v>44926</v>
      </c>
      <c r="L18" s="19" t="s">
        <v>291</v>
      </c>
      <c r="M18" s="19" t="s">
        <v>66</v>
      </c>
      <c r="N18" s="19" t="s">
        <v>67</v>
      </c>
      <c r="O18" s="19" t="s">
        <v>265</v>
      </c>
      <c r="P18" s="19" t="s">
        <v>3</v>
      </c>
      <c r="Q18" s="19" t="s">
        <v>70</v>
      </c>
      <c r="R18" s="12">
        <f t="shared" si="0"/>
        <v>1</v>
      </c>
      <c r="S18" s="12">
        <v>0</v>
      </c>
      <c r="T18" s="12">
        <v>0</v>
      </c>
      <c r="U18" s="12">
        <v>0</v>
      </c>
      <c r="V18" s="12">
        <v>1</v>
      </c>
      <c r="W18" s="12">
        <v>0</v>
      </c>
      <c r="X18" s="12" t="s">
        <v>280</v>
      </c>
      <c r="Y18" s="12">
        <v>0</v>
      </c>
      <c r="Z18" s="12" t="s">
        <v>280</v>
      </c>
      <c r="AA18" s="12">
        <v>0</v>
      </c>
      <c r="AB18" s="12" t="s">
        <v>280</v>
      </c>
      <c r="AC18" s="12">
        <v>1</v>
      </c>
      <c r="AD18" s="12" t="s">
        <v>292</v>
      </c>
      <c r="AE18" s="12">
        <f t="shared" si="1"/>
        <v>1</v>
      </c>
      <c r="AF18" s="21">
        <v>44663</v>
      </c>
      <c r="AG18" s="21">
        <v>44756</v>
      </c>
      <c r="AH18" s="21">
        <v>44844</v>
      </c>
      <c r="AI18" s="21">
        <v>44937</v>
      </c>
      <c r="AJ18" s="22">
        <f t="shared" si="2"/>
        <v>1</v>
      </c>
      <c r="AK18" s="22" t="str">
        <f t="shared" si="3"/>
        <v/>
      </c>
      <c r="AL18" s="22" t="str">
        <f t="shared" si="4"/>
        <v/>
      </c>
      <c r="AM18" s="22" t="str">
        <f t="shared" si="5"/>
        <v/>
      </c>
      <c r="AN18" s="22">
        <f t="shared" si="6"/>
        <v>1</v>
      </c>
      <c r="AO18" s="23" t="s">
        <v>91</v>
      </c>
      <c r="AP18" s="23" t="s">
        <v>91</v>
      </c>
      <c r="AQ18" s="23" t="s">
        <v>91</v>
      </c>
      <c r="AR18" s="23" t="s">
        <v>91</v>
      </c>
      <c r="AS18" s="23" t="s">
        <v>282</v>
      </c>
      <c r="AT18" s="23" t="s">
        <v>282</v>
      </c>
      <c r="AU18" s="23" t="s">
        <v>293</v>
      </c>
      <c r="AV18" s="23" t="s">
        <v>294</v>
      </c>
      <c r="AW18" s="23" t="s">
        <v>91</v>
      </c>
      <c r="AX18" s="23" t="s">
        <v>91</v>
      </c>
      <c r="AY18" s="23" t="s">
        <v>91</v>
      </c>
      <c r="AZ18" s="23" t="s">
        <v>75</v>
      </c>
      <c r="BA18" s="23" t="s">
        <v>230</v>
      </c>
      <c r="BB18" s="23" t="s">
        <v>286</v>
      </c>
      <c r="BC18" s="25" t="s">
        <v>287</v>
      </c>
      <c r="BD18" s="25" t="s">
        <v>295</v>
      </c>
      <c r="BE18" s="19" t="s">
        <v>84</v>
      </c>
    </row>
    <row r="19" spans="1:57" ht="15" customHeight="1" x14ac:dyDescent="0.25">
      <c r="A19" s="18">
        <v>18</v>
      </c>
      <c r="B19" s="19" t="s">
        <v>57</v>
      </c>
      <c r="C19" s="19" t="s">
        <v>289</v>
      </c>
      <c r="D19" s="19" t="s">
        <v>261</v>
      </c>
      <c r="E19" s="19" t="s">
        <v>60</v>
      </c>
      <c r="F19" s="19" t="s">
        <v>61</v>
      </c>
      <c r="G19" s="19" t="s">
        <v>62</v>
      </c>
      <c r="H19" s="19" t="s">
        <v>262</v>
      </c>
      <c r="I19" s="19" t="s">
        <v>296</v>
      </c>
      <c r="J19" s="20">
        <v>44562</v>
      </c>
      <c r="K19" s="20">
        <v>44742</v>
      </c>
      <c r="L19" s="27" t="s">
        <v>297</v>
      </c>
      <c r="M19" s="19" t="s">
        <v>66</v>
      </c>
      <c r="N19" s="19" t="s">
        <v>87</v>
      </c>
      <c r="O19" s="19" t="s">
        <v>265</v>
      </c>
      <c r="P19" s="19" t="s">
        <v>3</v>
      </c>
      <c r="Q19" s="19" t="s">
        <v>70</v>
      </c>
      <c r="R19" s="24">
        <f t="shared" si="0"/>
        <v>1</v>
      </c>
      <c r="S19" s="24">
        <v>0.5</v>
      </c>
      <c r="T19" s="24">
        <v>0.5</v>
      </c>
      <c r="U19" s="24">
        <v>0</v>
      </c>
      <c r="V19" s="24">
        <v>0</v>
      </c>
      <c r="W19" s="24">
        <v>0.2</v>
      </c>
      <c r="X19" s="24" t="s">
        <v>298</v>
      </c>
      <c r="Y19" s="24">
        <v>0.71</v>
      </c>
      <c r="Z19" s="24" t="s">
        <v>299</v>
      </c>
      <c r="AA19" s="24">
        <v>0</v>
      </c>
      <c r="AB19" s="24" t="s">
        <v>300</v>
      </c>
      <c r="AC19" s="24">
        <v>0</v>
      </c>
      <c r="AD19" s="24" t="s">
        <v>300</v>
      </c>
      <c r="AE19" s="24">
        <f t="shared" si="1"/>
        <v>0.90999999999999992</v>
      </c>
      <c r="AF19" s="21">
        <v>44669</v>
      </c>
      <c r="AG19" s="21">
        <v>44761</v>
      </c>
      <c r="AH19" s="21">
        <v>44844</v>
      </c>
      <c r="AI19" s="21">
        <v>44937</v>
      </c>
      <c r="AJ19" s="22">
        <f t="shared" si="2"/>
        <v>0.90999999999999992</v>
      </c>
      <c r="AK19" s="22">
        <f t="shared" si="3"/>
        <v>0.4</v>
      </c>
      <c r="AL19" s="22">
        <f t="shared" si="4"/>
        <v>1</v>
      </c>
      <c r="AM19" s="22" t="str">
        <f t="shared" si="5"/>
        <v/>
      </c>
      <c r="AN19" s="22" t="str">
        <f t="shared" si="6"/>
        <v/>
      </c>
      <c r="AO19" s="23" t="s">
        <v>132</v>
      </c>
      <c r="AP19" s="23" t="s">
        <v>132</v>
      </c>
      <c r="AQ19" s="23" t="s">
        <v>91</v>
      </c>
      <c r="AR19" s="23" t="s">
        <v>91</v>
      </c>
      <c r="AS19" s="23" t="s">
        <v>301</v>
      </c>
      <c r="AT19" s="23" t="s">
        <v>302</v>
      </c>
      <c r="AU19" s="23" t="s">
        <v>284</v>
      </c>
      <c r="AV19" s="23" t="s">
        <v>303</v>
      </c>
      <c r="AW19" s="23" t="s">
        <v>132</v>
      </c>
      <c r="AX19" s="23" t="s">
        <v>132</v>
      </c>
      <c r="AY19" s="23" t="s">
        <v>91</v>
      </c>
      <c r="AZ19" s="23" t="s">
        <v>91</v>
      </c>
      <c r="BA19" s="23" t="s">
        <v>304</v>
      </c>
      <c r="BB19" s="23" t="s">
        <v>305</v>
      </c>
      <c r="BC19" s="25" t="s">
        <v>287</v>
      </c>
      <c r="BD19" s="25" t="s">
        <v>306</v>
      </c>
      <c r="BE19" s="19" t="s">
        <v>84</v>
      </c>
    </row>
    <row r="20" spans="1:57" ht="15" customHeight="1" x14ac:dyDescent="0.25">
      <c r="A20" s="18">
        <v>19</v>
      </c>
      <c r="B20" s="19" t="s">
        <v>57</v>
      </c>
      <c r="C20" s="19" t="s">
        <v>289</v>
      </c>
      <c r="D20" s="19" t="s">
        <v>261</v>
      </c>
      <c r="E20" s="19" t="s">
        <v>60</v>
      </c>
      <c r="F20" s="19" t="s">
        <v>61</v>
      </c>
      <c r="G20" s="19" t="s">
        <v>62</v>
      </c>
      <c r="H20" s="19" t="s">
        <v>262</v>
      </c>
      <c r="I20" s="19" t="s">
        <v>307</v>
      </c>
      <c r="J20" s="20">
        <v>44774</v>
      </c>
      <c r="K20" s="20">
        <v>44925</v>
      </c>
      <c r="L20" s="19" t="s">
        <v>308</v>
      </c>
      <c r="M20" s="19" t="s">
        <v>66</v>
      </c>
      <c r="N20" s="19" t="s">
        <v>67</v>
      </c>
      <c r="O20" s="19" t="s">
        <v>265</v>
      </c>
      <c r="P20" s="19" t="s">
        <v>3</v>
      </c>
      <c r="Q20" s="19" t="s">
        <v>70</v>
      </c>
      <c r="R20" s="26">
        <f t="shared" si="0"/>
        <v>1</v>
      </c>
      <c r="S20" s="26">
        <v>0</v>
      </c>
      <c r="T20" s="26">
        <v>0</v>
      </c>
      <c r="U20" s="26">
        <v>1</v>
      </c>
      <c r="V20" s="26">
        <v>0</v>
      </c>
      <c r="W20" s="26">
        <v>0</v>
      </c>
      <c r="X20" s="26" t="s">
        <v>309</v>
      </c>
      <c r="Y20" s="26">
        <v>0</v>
      </c>
      <c r="Z20" s="26" t="s">
        <v>309</v>
      </c>
      <c r="AA20" s="26">
        <v>1</v>
      </c>
      <c r="AB20" s="26" t="s">
        <v>310</v>
      </c>
      <c r="AC20" s="26">
        <v>0</v>
      </c>
      <c r="AD20" s="26" t="s">
        <v>311</v>
      </c>
      <c r="AE20" s="26">
        <f t="shared" si="1"/>
        <v>1</v>
      </c>
      <c r="AF20" s="21">
        <v>44663</v>
      </c>
      <c r="AG20" s="21">
        <v>44756</v>
      </c>
      <c r="AH20" s="21">
        <v>44844</v>
      </c>
      <c r="AI20" s="21">
        <v>44937</v>
      </c>
      <c r="AJ20" s="22">
        <f t="shared" si="2"/>
        <v>1</v>
      </c>
      <c r="AK20" s="22" t="str">
        <f t="shared" si="3"/>
        <v/>
      </c>
      <c r="AL20" s="22" t="str">
        <f t="shared" si="4"/>
        <v/>
      </c>
      <c r="AM20" s="22">
        <f t="shared" si="5"/>
        <v>1</v>
      </c>
      <c r="AN20" s="22" t="str">
        <f t="shared" si="6"/>
        <v/>
      </c>
      <c r="AO20" s="23" t="s">
        <v>91</v>
      </c>
      <c r="AP20" s="23" t="s">
        <v>91</v>
      </c>
      <c r="AQ20" s="23" t="s">
        <v>75</v>
      </c>
      <c r="AR20" s="23" t="s">
        <v>91</v>
      </c>
      <c r="AS20" s="23" t="s">
        <v>312</v>
      </c>
      <c r="AT20" s="23" t="s">
        <v>312</v>
      </c>
      <c r="AU20" s="23" t="s">
        <v>313</v>
      </c>
      <c r="AV20" s="23" t="s">
        <v>314</v>
      </c>
      <c r="AW20" s="23" t="s">
        <v>91</v>
      </c>
      <c r="AX20" s="23" t="s">
        <v>91</v>
      </c>
      <c r="AY20" s="23" t="s">
        <v>75</v>
      </c>
      <c r="AZ20" s="23" t="s">
        <v>91</v>
      </c>
      <c r="BA20" s="23" t="s">
        <v>230</v>
      </c>
      <c r="BB20" s="23" t="s">
        <v>315</v>
      </c>
      <c r="BC20" s="25" t="s">
        <v>316</v>
      </c>
      <c r="BD20" s="25" t="s">
        <v>233</v>
      </c>
      <c r="BE20" s="19" t="s">
        <v>84</v>
      </c>
    </row>
    <row r="21" spans="1:57" ht="15" customHeight="1" x14ac:dyDescent="0.25">
      <c r="A21" s="18">
        <v>20</v>
      </c>
      <c r="B21" s="19" t="s">
        <v>57</v>
      </c>
      <c r="C21" s="19" t="s">
        <v>317</v>
      </c>
      <c r="D21" s="19" t="s">
        <v>261</v>
      </c>
      <c r="E21" s="19" t="s">
        <v>60</v>
      </c>
      <c r="F21" s="19" t="s">
        <v>61</v>
      </c>
      <c r="G21" s="19" t="s">
        <v>62</v>
      </c>
      <c r="H21" s="19" t="s">
        <v>262</v>
      </c>
      <c r="I21" s="19" t="s">
        <v>318</v>
      </c>
      <c r="J21" s="20">
        <v>44562</v>
      </c>
      <c r="K21" s="20">
        <v>44926</v>
      </c>
      <c r="L21" s="19" t="s">
        <v>264</v>
      </c>
      <c r="M21" s="19" t="s">
        <v>66</v>
      </c>
      <c r="N21" s="19" t="s">
        <v>67</v>
      </c>
      <c r="O21" s="19" t="s">
        <v>265</v>
      </c>
      <c r="P21" s="19" t="s">
        <v>3</v>
      </c>
      <c r="Q21" s="19" t="s">
        <v>70</v>
      </c>
      <c r="R21" s="26">
        <f t="shared" si="0"/>
        <v>4</v>
      </c>
      <c r="S21" s="26">
        <v>1</v>
      </c>
      <c r="T21" s="26">
        <v>1</v>
      </c>
      <c r="U21" s="26">
        <v>1</v>
      </c>
      <c r="V21" s="26">
        <v>1</v>
      </c>
      <c r="W21" s="26">
        <v>1</v>
      </c>
      <c r="X21" s="26" t="s">
        <v>319</v>
      </c>
      <c r="Y21" s="26">
        <v>1</v>
      </c>
      <c r="Z21" s="26" t="s">
        <v>320</v>
      </c>
      <c r="AA21" s="26">
        <v>1</v>
      </c>
      <c r="AB21" s="26" t="s">
        <v>321</v>
      </c>
      <c r="AC21" s="26">
        <v>1</v>
      </c>
      <c r="AD21" s="26" t="s">
        <v>322</v>
      </c>
      <c r="AE21" s="26">
        <f t="shared" si="1"/>
        <v>4</v>
      </c>
      <c r="AF21" s="21">
        <v>44663</v>
      </c>
      <c r="AG21" s="21">
        <v>44756</v>
      </c>
      <c r="AH21" s="21">
        <v>44844</v>
      </c>
      <c r="AI21" s="21">
        <v>44937</v>
      </c>
      <c r="AJ21" s="22">
        <f t="shared" si="2"/>
        <v>1</v>
      </c>
      <c r="AK21" s="22">
        <f t="shared" si="3"/>
        <v>1</v>
      </c>
      <c r="AL21" s="22">
        <f t="shared" si="4"/>
        <v>1</v>
      </c>
      <c r="AM21" s="22">
        <f t="shared" si="5"/>
        <v>1</v>
      </c>
      <c r="AN21" s="22">
        <f t="shared" si="6"/>
        <v>1</v>
      </c>
      <c r="AO21" s="23" t="s">
        <v>75</v>
      </c>
      <c r="AP21" s="23" t="s">
        <v>132</v>
      </c>
      <c r="AQ21" s="23" t="s">
        <v>75</v>
      </c>
      <c r="AR21" s="23" t="s">
        <v>75</v>
      </c>
      <c r="AS21" s="23" t="s">
        <v>323</v>
      </c>
      <c r="AT21" s="23" t="s">
        <v>324</v>
      </c>
      <c r="AU21" s="23" t="s">
        <v>325</v>
      </c>
      <c r="AV21" s="23" t="s">
        <v>326</v>
      </c>
      <c r="AW21" s="23" t="s">
        <v>132</v>
      </c>
      <c r="AX21" s="23" t="s">
        <v>132</v>
      </c>
      <c r="AY21" s="23" t="s">
        <v>75</v>
      </c>
      <c r="AZ21" s="23" t="s">
        <v>75</v>
      </c>
      <c r="BA21" s="23" t="s">
        <v>327</v>
      </c>
      <c r="BB21" s="23" t="s">
        <v>328</v>
      </c>
      <c r="BC21" s="25" t="s">
        <v>329</v>
      </c>
      <c r="BD21" s="25" t="s">
        <v>330</v>
      </c>
      <c r="BE21" s="19" t="s">
        <v>84</v>
      </c>
    </row>
    <row r="22" spans="1:57" ht="15" customHeight="1" x14ac:dyDescent="0.25">
      <c r="A22" s="18">
        <v>21</v>
      </c>
      <c r="B22" s="19" t="s">
        <v>57</v>
      </c>
      <c r="C22" s="19" t="s">
        <v>317</v>
      </c>
      <c r="D22" s="19" t="s">
        <v>261</v>
      </c>
      <c r="E22" s="19" t="s">
        <v>60</v>
      </c>
      <c r="F22" s="19" t="s">
        <v>61</v>
      </c>
      <c r="G22" s="19" t="s">
        <v>62</v>
      </c>
      <c r="H22" s="19" t="s">
        <v>262</v>
      </c>
      <c r="I22" s="19" t="s">
        <v>331</v>
      </c>
      <c r="J22" s="20">
        <v>44835</v>
      </c>
      <c r="K22" s="20">
        <v>44926</v>
      </c>
      <c r="L22" s="19" t="s">
        <v>332</v>
      </c>
      <c r="M22" s="19" t="s">
        <v>66</v>
      </c>
      <c r="N22" s="19" t="s">
        <v>67</v>
      </c>
      <c r="O22" s="19" t="s">
        <v>265</v>
      </c>
      <c r="P22" s="19" t="s">
        <v>3</v>
      </c>
      <c r="Q22" s="19" t="s">
        <v>70</v>
      </c>
      <c r="R22" s="26">
        <f t="shared" si="0"/>
        <v>2</v>
      </c>
      <c r="S22" s="26">
        <v>0</v>
      </c>
      <c r="T22" s="26">
        <v>0</v>
      </c>
      <c r="U22" s="26">
        <v>0</v>
      </c>
      <c r="V22" s="26">
        <v>2</v>
      </c>
      <c r="W22" s="26">
        <v>0</v>
      </c>
      <c r="X22" s="26" t="s">
        <v>280</v>
      </c>
      <c r="Y22" s="26">
        <v>0</v>
      </c>
      <c r="Z22" s="26" t="s">
        <v>280</v>
      </c>
      <c r="AA22" s="26">
        <v>0</v>
      </c>
      <c r="AB22" s="26" t="s">
        <v>280</v>
      </c>
      <c r="AC22" s="26">
        <v>2</v>
      </c>
      <c r="AD22" s="26" t="s">
        <v>333</v>
      </c>
      <c r="AE22" s="26">
        <f t="shared" si="1"/>
        <v>2</v>
      </c>
      <c r="AF22" s="21">
        <v>44663</v>
      </c>
      <c r="AG22" s="21">
        <v>44756</v>
      </c>
      <c r="AH22" s="21">
        <v>44844</v>
      </c>
      <c r="AI22" s="21">
        <v>44929</v>
      </c>
      <c r="AJ22" s="22">
        <f t="shared" si="2"/>
        <v>1</v>
      </c>
      <c r="AK22" s="22" t="str">
        <f t="shared" si="3"/>
        <v/>
      </c>
      <c r="AL22" s="22" t="str">
        <f t="shared" si="4"/>
        <v/>
      </c>
      <c r="AM22" s="22" t="str">
        <f t="shared" si="5"/>
        <v/>
      </c>
      <c r="AN22" s="22">
        <f t="shared" si="6"/>
        <v>1</v>
      </c>
      <c r="AO22" s="23" t="s">
        <v>91</v>
      </c>
      <c r="AP22" s="23" t="s">
        <v>91</v>
      </c>
      <c r="AQ22" s="23" t="s">
        <v>91</v>
      </c>
      <c r="AR22" s="23" t="s">
        <v>75</v>
      </c>
      <c r="AS22" s="23" t="s">
        <v>334</v>
      </c>
      <c r="AT22" s="23" t="s">
        <v>282</v>
      </c>
      <c r="AU22" s="23" t="s">
        <v>335</v>
      </c>
      <c r="AV22" s="23" t="s">
        <v>336</v>
      </c>
      <c r="AW22" s="23" t="s">
        <v>91</v>
      </c>
      <c r="AX22" s="23" t="s">
        <v>91</v>
      </c>
      <c r="AY22" s="23" t="s">
        <v>91</v>
      </c>
      <c r="AZ22" s="23" t="s">
        <v>75</v>
      </c>
      <c r="BA22" s="23" t="s">
        <v>230</v>
      </c>
      <c r="BB22" s="23" t="s">
        <v>286</v>
      </c>
      <c r="BC22" s="25" t="s">
        <v>287</v>
      </c>
      <c r="BD22" s="25" t="s">
        <v>337</v>
      </c>
      <c r="BE22" s="19" t="s">
        <v>84</v>
      </c>
    </row>
    <row r="23" spans="1:57" ht="15" customHeight="1" x14ac:dyDescent="0.25">
      <c r="A23" s="18">
        <v>1</v>
      </c>
      <c r="B23" s="27" t="s">
        <v>338</v>
      </c>
      <c r="C23" s="19" t="s">
        <v>339</v>
      </c>
      <c r="D23" s="27" t="s">
        <v>340</v>
      </c>
      <c r="E23" s="19" t="s">
        <v>341</v>
      </c>
      <c r="F23" s="19" t="s">
        <v>342</v>
      </c>
      <c r="G23" s="19" t="s">
        <v>156</v>
      </c>
      <c r="H23" s="19" t="s">
        <v>262</v>
      </c>
      <c r="I23" s="19" t="s">
        <v>343</v>
      </c>
      <c r="J23" s="20">
        <v>44562</v>
      </c>
      <c r="K23" s="20">
        <v>44742</v>
      </c>
      <c r="L23" s="19" t="s">
        <v>344</v>
      </c>
      <c r="M23" s="19" t="s">
        <v>345</v>
      </c>
      <c r="N23" s="19" t="s">
        <v>67</v>
      </c>
      <c r="O23" s="19" t="s">
        <v>346</v>
      </c>
      <c r="P23" s="19" t="s">
        <v>3</v>
      </c>
      <c r="Q23" s="19" t="s">
        <v>70</v>
      </c>
      <c r="R23" s="12">
        <f t="shared" si="0"/>
        <v>1</v>
      </c>
      <c r="S23" s="12">
        <v>0</v>
      </c>
      <c r="T23" s="12">
        <v>1</v>
      </c>
      <c r="U23" s="12">
        <v>0</v>
      </c>
      <c r="V23" s="12">
        <v>0</v>
      </c>
      <c r="W23" s="12">
        <v>0</v>
      </c>
      <c r="X23" s="12" t="s">
        <v>347</v>
      </c>
      <c r="Y23" s="12">
        <v>0</v>
      </c>
      <c r="Z23" s="12" t="s">
        <v>348</v>
      </c>
      <c r="AA23" s="12">
        <v>1</v>
      </c>
      <c r="AB23" s="12" t="s">
        <v>349</v>
      </c>
      <c r="AC23" s="12">
        <v>0</v>
      </c>
      <c r="AD23" s="12" t="s">
        <v>350</v>
      </c>
      <c r="AE23" s="12">
        <f t="shared" si="1"/>
        <v>1</v>
      </c>
      <c r="AF23" s="21">
        <v>44670</v>
      </c>
      <c r="AG23" s="21">
        <v>44763</v>
      </c>
      <c r="AH23" s="21">
        <v>44846</v>
      </c>
      <c r="AI23" s="21">
        <v>44942</v>
      </c>
      <c r="AJ23" s="22">
        <f t="shared" si="2"/>
        <v>1</v>
      </c>
      <c r="AK23" s="22" t="str">
        <f t="shared" si="3"/>
        <v/>
      </c>
      <c r="AL23" s="22">
        <f t="shared" si="4"/>
        <v>0</v>
      </c>
      <c r="AM23" s="22" t="str">
        <f t="shared" si="5"/>
        <v/>
      </c>
      <c r="AN23" s="22" t="str">
        <f t="shared" si="6"/>
        <v/>
      </c>
      <c r="AO23" s="23" t="s">
        <v>91</v>
      </c>
      <c r="AP23" s="23" t="s">
        <v>132</v>
      </c>
      <c r="AQ23" s="23" t="s">
        <v>75</v>
      </c>
      <c r="AR23" s="23" t="s">
        <v>91</v>
      </c>
      <c r="AS23" s="23" t="s">
        <v>351</v>
      </c>
      <c r="AT23" s="23" t="s">
        <v>352</v>
      </c>
      <c r="AU23" s="23" t="s">
        <v>353</v>
      </c>
      <c r="AV23" s="23" t="s">
        <v>354</v>
      </c>
      <c r="AW23" s="23" t="s">
        <v>91</v>
      </c>
      <c r="AX23" s="23" t="s">
        <v>132</v>
      </c>
      <c r="AY23" s="23" t="s">
        <v>75</v>
      </c>
      <c r="AZ23" s="23" t="s">
        <v>91</v>
      </c>
      <c r="BA23" s="23" t="s">
        <v>355</v>
      </c>
      <c r="BB23" s="23" t="s">
        <v>356</v>
      </c>
      <c r="BC23" s="23" t="s">
        <v>357</v>
      </c>
      <c r="BD23" s="23" t="s">
        <v>358</v>
      </c>
      <c r="BE23" s="19" t="s">
        <v>359</v>
      </c>
    </row>
    <row r="24" spans="1:57" ht="15" customHeight="1" x14ac:dyDescent="0.25">
      <c r="A24" s="18">
        <v>2</v>
      </c>
      <c r="B24" s="27" t="s">
        <v>338</v>
      </c>
      <c r="C24" s="19" t="s">
        <v>339</v>
      </c>
      <c r="D24" s="27" t="s">
        <v>360</v>
      </c>
      <c r="E24" s="27" t="s">
        <v>361</v>
      </c>
      <c r="F24" s="27" t="s">
        <v>362</v>
      </c>
      <c r="G24" s="27" t="s">
        <v>156</v>
      </c>
      <c r="H24" s="27" t="s">
        <v>262</v>
      </c>
      <c r="I24" s="27" t="s">
        <v>363</v>
      </c>
      <c r="J24" s="20">
        <v>44682</v>
      </c>
      <c r="K24" s="20">
        <v>44895</v>
      </c>
      <c r="L24" s="27" t="s">
        <v>364</v>
      </c>
      <c r="M24" s="19" t="s">
        <v>345</v>
      </c>
      <c r="N24" s="19" t="s">
        <v>67</v>
      </c>
      <c r="O24" s="27" t="s">
        <v>365</v>
      </c>
      <c r="P24" s="27" t="s">
        <v>3</v>
      </c>
      <c r="Q24" s="19" t="s">
        <v>70</v>
      </c>
      <c r="R24" s="26">
        <f t="shared" si="0"/>
        <v>4921</v>
      </c>
      <c r="S24" s="26">
        <v>0</v>
      </c>
      <c r="T24" s="26">
        <v>0</v>
      </c>
      <c r="U24" s="26">
        <v>0</v>
      </c>
      <c r="V24" s="26">
        <v>4921</v>
      </c>
      <c r="W24" s="26">
        <v>0</v>
      </c>
      <c r="X24" s="26" t="s">
        <v>366</v>
      </c>
      <c r="Y24" s="26">
        <v>0</v>
      </c>
      <c r="Z24" s="26" t="s">
        <v>367</v>
      </c>
      <c r="AA24" s="26">
        <v>0</v>
      </c>
      <c r="AB24" s="26" t="s">
        <v>368</v>
      </c>
      <c r="AC24" s="26">
        <v>4919</v>
      </c>
      <c r="AD24" s="26" t="s">
        <v>369</v>
      </c>
      <c r="AE24" s="26">
        <f t="shared" si="1"/>
        <v>4919</v>
      </c>
      <c r="AF24" s="21">
        <v>44670</v>
      </c>
      <c r="AG24" s="21">
        <v>44763</v>
      </c>
      <c r="AH24" s="21">
        <v>44846</v>
      </c>
      <c r="AI24" s="21">
        <v>44942</v>
      </c>
      <c r="AJ24" s="22">
        <f t="shared" si="2"/>
        <v>0.99959357854094699</v>
      </c>
      <c r="AK24" s="22" t="str">
        <f t="shared" si="3"/>
        <v/>
      </c>
      <c r="AL24" s="22" t="str">
        <f t="shared" si="4"/>
        <v/>
      </c>
      <c r="AM24" s="22" t="str">
        <f t="shared" si="5"/>
        <v/>
      </c>
      <c r="AN24" s="22">
        <f t="shared" si="6"/>
        <v>0.99959357854094699</v>
      </c>
      <c r="AO24" s="23" t="s">
        <v>91</v>
      </c>
      <c r="AP24" s="23" t="s">
        <v>91</v>
      </c>
      <c r="AQ24" s="23" t="s">
        <v>91</v>
      </c>
      <c r="AR24" s="23" t="s">
        <v>75</v>
      </c>
      <c r="AS24" s="23" t="s">
        <v>370</v>
      </c>
      <c r="AT24" s="23" t="s">
        <v>371</v>
      </c>
      <c r="AU24" s="23" t="s">
        <v>372</v>
      </c>
      <c r="AV24" s="23" t="s">
        <v>373</v>
      </c>
      <c r="AW24" s="23" t="s">
        <v>91</v>
      </c>
      <c r="AX24" s="23" t="s">
        <v>91</v>
      </c>
      <c r="AY24" s="23" t="s">
        <v>91</v>
      </c>
      <c r="AZ24" s="23" t="s">
        <v>75</v>
      </c>
      <c r="BA24" s="23" t="s">
        <v>374</v>
      </c>
      <c r="BB24" s="23" t="s">
        <v>375</v>
      </c>
      <c r="BC24" s="25" t="s">
        <v>376</v>
      </c>
      <c r="BD24" s="25" t="s">
        <v>377</v>
      </c>
      <c r="BE24" s="19" t="s">
        <v>359</v>
      </c>
    </row>
    <row r="25" spans="1:57" ht="15" customHeight="1" x14ac:dyDescent="0.25">
      <c r="A25" s="18">
        <v>3</v>
      </c>
      <c r="B25" s="27" t="s">
        <v>338</v>
      </c>
      <c r="C25" s="19" t="s">
        <v>339</v>
      </c>
      <c r="D25" s="27" t="s">
        <v>378</v>
      </c>
      <c r="E25" s="27" t="s">
        <v>379</v>
      </c>
      <c r="F25" s="27" t="s">
        <v>380</v>
      </c>
      <c r="G25" s="27" t="s">
        <v>156</v>
      </c>
      <c r="H25" s="27" t="s">
        <v>262</v>
      </c>
      <c r="I25" s="27" t="s">
        <v>381</v>
      </c>
      <c r="J25" s="20">
        <v>44562</v>
      </c>
      <c r="K25" s="20">
        <v>44926</v>
      </c>
      <c r="L25" s="27" t="s">
        <v>382</v>
      </c>
      <c r="M25" s="19" t="s">
        <v>345</v>
      </c>
      <c r="N25" s="19" t="s">
        <v>67</v>
      </c>
      <c r="O25" s="27" t="s">
        <v>365</v>
      </c>
      <c r="P25" s="27" t="s">
        <v>3</v>
      </c>
      <c r="Q25" s="19" t="s">
        <v>70</v>
      </c>
      <c r="R25" s="26">
        <f t="shared" si="0"/>
        <v>1935</v>
      </c>
      <c r="S25" s="26">
        <v>210</v>
      </c>
      <c r="T25" s="26">
        <v>445</v>
      </c>
      <c r="U25" s="26">
        <v>630</v>
      </c>
      <c r="V25" s="26">
        <v>650</v>
      </c>
      <c r="W25" s="26">
        <v>204</v>
      </c>
      <c r="X25" s="26" t="s">
        <v>383</v>
      </c>
      <c r="Y25" s="26">
        <v>374</v>
      </c>
      <c r="Z25" s="26" t="s">
        <v>384</v>
      </c>
      <c r="AA25" s="26">
        <v>537</v>
      </c>
      <c r="AB25" s="26" t="s">
        <v>385</v>
      </c>
      <c r="AC25" s="26">
        <v>257</v>
      </c>
      <c r="AD25" s="26" t="s">
        <v>386</v>
      </c>
      <c r="AE25" s="26">
        <f t="shared" si="1"/>
        <v>1372</v>
      </c>
      <c r="AF25" s="21">
        <v>44670</v>
      </c>
      <c r="AG25" s="21">
        <v>44763</v>
      </c>
      <c r="AH25" s="21">
        <v>44846</v>
      </c>
      <c r="AI25" s="21">
        <v>44942</v>
      </c>
      <c r="AJ25" s="22">
        <f t="shared" si="2"/>
        <v>0.70904392764857882</v>
      </c>
      <c r="AK25" s="22">
        <f t="shared" si="3"/>
        <v>0.97142857142857142</v>
      </c>
      <c r="AL25" s="22">
        <f t="shared" si="4"/>
        <v>0.84044943820224716</v>
      </c>
      <c r="AM25" s="22">
        <f t="shared" si="5"/>
        <v>0.85238095238095235</v>
      </c>
      <c r="AN25" s="22">
        <f t="shared" si="6"/>
        <v>0.39538461538461539</v>
      </c>
      <c r="AO25" s="23" t="s">
        <v>75</v>
      </c>
      <c r="AP25" s="23" t="s">
        <v>132</v>
      </c>
      <c r="AQ25" s="23" t="s">
        <v>132</v>
      </c>
      <c r="AR25" s="23" t="s">
        <v>132</v>
      </c>
      <c r="AS25" s="23" t="s">
        <v>387</v>
      </c>
      <c r="AT25" s="23" t="s">
        <v>388</v>
      </c>
      <c r="AU25" s="23" t="s">
        <v>389</v>
      </c>
      <c r="AV25" s="23" t="s">
        <v>390</v>
      </c>
      <c r="AW25" s="23" t="s">
        <v>75</v>
      </c>
      <c r="AX25" s="23" t="s">
        <v>132</v>
      </c>
      <c r="AY25" s="23" t="s">
        <v>132</v>
      </c>
      <c r="AZ25" s="23" t="s">
        <v>132</v>
      </c>
      <c r="BA25" s="23" t="s">
        <v>391</v>
      </c>
      <c r="BB25" s="23" t="s">
        <v>392</v>
      </c>
      <c r="BC25" s="25" t="s">
        <v>393</v>
      </c>
      <c r="BD25" s="25" t="s">
        <v>394</v>
      </c>
      <c r="BE25" s="19" t="s">
        <v>359</v>
      </c>
    </row>
    <row r="26" spans="1:57" ht="15" customHeight="1" x14ac:dyDescent="0.25">
      <c r="A26" s="18">
        <v>4</v>
      </c>
      <c r="B26" s="27" t="s">
        <v>338</v>
      </c>
      <c r="C26" s="19" t="s">
        <v>339</v>
      </c>
      <c r="D26" s="27" t="s">
        <v>395</v>
      </c>
      <c r="E26" s="27" t="s">
        <v>379</v>
      </c>
      <c r="F26" s="27" t="s">
        <v>380</v>
      </c>
      <c r="G26" s="27" t="s">
        <v>156</v>
      </c>
      <c r="H26" s="27" t="s">
        <v>262</v>
      </c>
      <c r="I26" s="27" t="s">
        <v>396</v>
      </c>
      <c r="J26" s="20">
        <v>44593</v>
      </c>
      <c r="K26" s="20">
        <v>44926</v>
      </c>
      <c r="L26" s="27" t="s">
        <v>382</v>
      </c>
      <c r="M26" s="19" t="s">
        <v>345</v>
      </c>
      <c r="N26" s="19" t="s">
        <v>87</v>
      </c>
      <c r="O26" s="27" t="s">
        <v>365</v>
      </c>
      <c r="P26" s="27" t="s">
        <v>3</v>
      </c>
      <c r="Q26" s="19" t="s">
        <v>70</v>
      </c>
      <c r="R26" s="28">
        <f t="shared" si="0"/>
        <v>4</v>
      </c>
      <c r="S26" s="28">
        <v>1</v>
      </c>
      <c r="T26" s="28">
        <v>1</v>
      </c>
      <c r="U26" s="28">
        <v>1</v>
      </c>
      <c r="V26" s="28">
        <v>1</v>
      </c>
      <c r="W26" s="28">
        <v>1</v>
      </c>
      <c r="X26" s="28" t="s">
        <v>397</v>
      </c>
      <c r="Y26" s="28">
        <v>1</v>
      </c>
      <c r="Z26" s="28" t="s">
        <v>397</v>
      </c>
      <c r="AA26" s="28">
        <v>1</v>
      </c>
      <c r="AB26" s="28" t="s">
        <v>397</v>
      </c>
      <c r="AC26" s="28">
        <v>1</v>
      </c>
      <c r="AD26" s="28" t="s">
        <v>398</v>
      </c>
      <c r="AE26" s="28">
        <f t="shared" si="1"/>
        <v>4</v>
      </c>
      <c r="AF26" s="21">
        <v>44670</v>
      </c>
      <c r="AG26" s="21">
        <v>44763</v>
      </c>
      <c r="AH26" s="21">
        <v>44846</v>
      </c>
      <c r="AI26" s="21">
        <v>44942</v>
      </c>
      <c r="AJ26" s="22">
        <f t="shared" si="2"/>
        <v>1</v>
      </c>
      <c r="AK26" s="22">
        <f t="shared" si="3"/>
        <v>1</v>
      </c>
      <c r="AL26" s="22">
        <f t="shared" si="4"/>
        <v>1</v>
      </c>
      <c r="AM26" s="22">
        <f t="shared" si="5"/>
        <v>1</v>
      </c>
      <c r="AN26" s="22">
        <f t="shared" si="6"/>
        <v>1</v>
      </c>
      <c r="AO26" s="23" t="s">
        <v>75</v>
      </c>
      <c r="AP26" s="23" t="s">
        <v>75</v>
      </c>
      <c r="AQ26" s="23" t="s">
        <v>75</v>
      </c>
      <c r="AR26" s="23" t="s">
        <v>75</v>
      </c>
      <c r="AS26" s="23" t="s">
        <v>399</v>
      </c>
      <c r="AT26" s="23" t="s">
        <v>400</v>
      </c>
      <c r="AU26" s="23" t="s">
        <v>397</v>
      </c>
      <c r="AV26" s="23" t="s">
        <v>401</v>
      </c>
      <c r="AW26" s="23" t="s">
        <v>75</v>
      </c>
      <c r="AX26" s="23" t="s">
        <v>75</v>
      </c>
      <c r="AY26" s="23" t="s">
        <v>75</v>
      </c>
      <c r="AZ26" s="23" t="s">
        <v>75</v>
      </c>
      <c r="BA26" s="23" t="s">
        <v>402</v>
      </c>
      <c r="BB26" s="23" t="s">
        <v>402</v>
      </c>
      <c r="BC26" s="25" t="s">
        <v>402</v>
      </c>
      <c r="BD26" s="25" t="s">
        <v>403</v>
      </c>
      <c r="BE26" s="19" t="s">
        <v>359</v>
      </c>
    </row>
    <row r="27" spans="1:57" ht="15" customHeight="1" x14ac:dyDescent="0.25">
      <c r="A27" s="18">
        <v>5</v>
      </c>
      <c r="B27" s="27" t="s">
        <v>338</v>
      </c>
      <c r="C27" s="19" t="s">
        <v>404</v>
      </c>
      <c r="D27" s="27" t="s">
        <v>405</v>
      </c>
      <c r="E27" s="27" t="s">
        <v>361</v>
      </c>
      <c r="F27" s="27" t="s">
        <v>362</v>
      </c>
      <c r="G27" s="27" t="s">
        <v>156</v>
      </c>
      <c r="H27" s="27" t="s">
        <v>262</v>
      </c>
      <c r="I27" s="27" t="s">
        <v>406</v>
      </c>
      <c r="J27" s="20">
        <v>44562</v>
      </c>
      <c r="K27" s="20">
        <v>44926</v>
      </c>
      <c r="L27" s="27" t="s">
        <v>407</v>
      </c>
      <c r="M27" s="19" t="s">
        <v>408</v>
      </c>
      <c r="N27" s="19" t="s">
        <v>87</v>
      </c>
      <c r="O27" s="27" t="s">
        <v>409</v>
      </c>
      <c r="P27" s="27" t="s">
        <v>69</v>
      </c>
      <c r="Q27" s="19" t="s">
        <v>70</v>
      </c>
      <c r="R27" s="28">
        <f t="shared" si="0"/>
        <v>1</v>
      </c>
      <c r="S27" s="28">
        <v>0.13</v>
      </c>
      <c r="T27" s="28">
        <v>0.28999999999999998</v>
      </c>
      <c r="U27" s="28">
        <v>0.08</v>
      </c>
      <c r="V27" s="28">
        <v>0.5</v>
      </c>
      <c r="W27" s="28">
        <v>0.13</v>
      </c>
      <c r="X27" s="28" t="s">
        <v>410</v>
      </c>
      <c r="Y27" s="28">
        <v>0.28999999999999998</v>
      </c>
      <c r="Z27" s="28" t="s">
        <v>411</v>
      </c>
      <c r="AA27" s="28">
        <v>0.05</v>
      </c>
      <c r="AB27" s="28" t="s">
        <v>412</v>
      </c>
      <c r="AC27" s="28">
        <v>0.13</v>
      </c>
      <c r="AD27" s="28" t="s">
        <v>413</v>
      </c>
      <c r="AE27" s="28">
        <f t="shared" si="1"/>
        <v>0.6</v>
      </c>
      <c r="AF27" s="21">
        <v>44670</v>
      </c>
      <c r="AG27" s="21">
        <v>44763</v>
      </c>
      <c r="AH27" s="21">
        <v>44846</v>
      </c>
      <c r="AI27" s="21">
        <v>44942</v>
      </c>
      <c r="AJ27" s="22">
        <f t="shared" si="2"/>
        <v>0.6</v>
      </c>
      <c r="AK27" s="22">
        <f t="shared" si="3"/>
        <v>1</v>
      </c>
      <c r="AL27" s="22">
        <f t="shared" si="4"/>
        <v>1</v>
      </c>
      <c r="AM27" s="22">
        <f t="shared" si="5"/>
        <v>0.625</v>
      </c>
      <c r="AN27" s="22">
        <f t="shared" si="6"/>
        <v>0.26</v>
      </c>
      <c r="AO27" s="23" t="s">
        <v>75</v>
      </c>
      <c r="AP27" s="23" t="s">
        <v>75</v>
      </c>
      <c r="AQ27" s="23" t="s">
        <v>132</v>
      </c>
      <c r="AR27" s="23" t="s">
        <v>132</v>
      </c>
      <c r="AS27" s="23" t="s">
        <v>414</v>
      </c>
      <c r="AT27" s="23" t="s">
        <v>415</v>
      </c>
      <c r="AU27" s="23" t="s">
        <v>416</v>
      </c>
      <c r="AV27" s="23" t="s">
        <v>417</v>
      </c>
      <c r="AW27" s="23" t="s">
        <v>132</v>
      </c>
      <c r="AX27" s="23" t="s">
        <v>132</v>
      </c>
      <c r="AY27" s="23" t="s">
        <v>132</v>
      </c>
      <c r="AZ27" s="23" t="s">
        <v>132</v>
      </c>
      <c r="BA27" s="23" t="s">
        <v>418</v>
      </c>
      <c r="BB27" s="23" t="s">
        <v>419</v>
      </c>
      <c r="BC27" s="25" t="s">
        <v>420</v>
      </c>
      <c r="BD27" s="25" t="s">
        <v>421</v>
      </c>
      <c r="BE27" s="19" t="s">
        <v>359</v>
      </c>
    </row>
    <row r="28" spans="1:57" ht="15" customHeight="1" x14ac:dyDescent="0.25">
      <c r="A28" s="18">
        <v>6</v>
      </c>
      <c r="B28" s="27" t="s">
        <v>338</v>
      </c>
      <c r="C28" s="19" t="s">
        <v>404</v>
      </c>
      <c r="D28" s="19" t="s">
        <v>422</v>
      </c>
      <c r="E28" s="19" t="s">
        <v>361</v>
      </c>
      <c r="F28" s="19" t="s">
        <v>362</v>
      </c>
      <c r="G28" s="19" t="s">
        <v>156</v>
      </c>
      <c r="H28" s="19" t="s">
        <v>262</v>
      </c>
      <c r="I28" s="19" t="s">
        <v>423</v>
      </c>
      <c r="J28" s="20">
        <v>44593</v>
      </c>
      <c r="K28" s="20">
        <v>44926</v>
      </c>
      <c r="L28" s="19" t="s">
        <v>424</v>
      </c>
      <c r="M28" s="19" t="s">
        <v>408</v>
      </c>
      <c r="N28" s="19" t="s">
        <v>87</v>
      </c>
      <c r="O28" s="19" t="s">
        <v>425</v>
      </c>
      <c r="P28" s="19" t="s">
        <v>69</v>
      </c>
      <c r="Q28" s="19" t="s">
        <v>70</v>
      </c>
      <c r="R28" s="24">
        <f t="shared" si="0"/>
        <v>0.8</v>
      </c>
      <c r="S28" s="24">
        <v>0</v>
      </c>
      <c r="T28" s="24">
        <v>0</v>
      </c>
      <c r="U28" s="24">
        <v>0</v>
      </c>
      <c r="V28" s="24">
        <v>0.8</v>
      </c>
      <c r="W28" s="24">
        <v>0</v>
      </c>
      <c r="X28" s="24" t="s">
        <v>426</v>
      </c>
      <c r="Y28" s="24">
        <v>0</v>
      </c>
      <c r="Z28" s="24" t="s">
        <v>426</v>
      </c>
      <c r="AA28" s="24">
        <v>0</v>
      </c>
      <c r="AB28" s="24" t="s">
        <v>426</v>
      </c>
      <c r="AC28" s="24">
        <v>0.8</v>
      </c>
      <c r="AD28" s="24" t="s">
        <v>427</v>
      </c>
      <c r="AE28" s="24">
        <f t="shared" si="1"/>
        <v>0.8</v>
      </c>
      <c r="AF28" s="21">
        <v>44670</v>
      </c>
      <c r="AG28" s="21">
        <v>44763</v>
      </c>
      <c r="AH28" s="21">
        <v>44846</v>
      </c>
      <c r="AI28" s="21">
        <v>44942</v>
      </c>
      <c r="AJ28" s="22">
        <f t="shared" si="2"/>
        <v>1</v>
      </c>
      <c r="AK28" s="22" t="str">
        <f t="shared" si="3"/>
        <v/>
      </c>
      <c r="AL28" s="22" t="str">
        <f t="shared" si="4"/>
        <v/>
      </c>
      <c r="AM28" s="22" t="str">
        <f t="shared" si="5"/>
        <v/>
      </c>
      <c r="AN28" s="22">
        <f t="shared" si="6"/>
        <v>1</v>
      </c>
      <c r="AO28" s="23" t="s">
        <v>91</v>
      </c>
      <c r="AP28" s="23" t="s">
        <v>91</v>
      </c>
      <c r="AQ28" s="23" t="s">
        <v>91</v>
      </c>
      <c r="AR28" s="23" t="s">
        <v>75</v>
      </c>
      <c r="AS28" s="23" t="s">
        <v>428</v>
      </c>
      <c r="AT28" s="23" t="s">
        <v>429</v>
      </c>
      <c r="AU28" s="23" t="s">
        <v>430</v>
      </c>
      <c r="AV28" s="23" t="s">
        <v>431</v>
      </c>
      <c r="AW28" s="23" t="s">
        <v>91</v>
      </c>
      <c r="AX28" s="23" t="s">
        <v>91</v>
      </c>
      <c r="AY28" s="23" t="s">
        <v>91</v>
      </c>
      <c r="AZ28" s="23" t="s">
        <v>75</v>
      </c>
      <c r="BA28" s="23" t="s">
        <v>432</v>
      </c>
      <c r="BB28" s="23" t="s">
        <v>432</v>
      </c>
      <c r="BC28" s="25" t="s">
        <v>433</v>
      </c>
      <c r="BD28" s="25" t="s">
        <v>434</v>
      </c>
      <c r="BE28" s="19" t="s">
        <v>359</v>
      </c>
    </row>
    <row r="29" spans="1:57" ht="15" customHeight="1" x14ac:dyDescent="0.25">
      <c r="A29" s="18">
        <v>7</v>
      </c>
      <c r="B29" s="27" t="s">
        <v>338</v>
      </c>
      <c r="C29" s="19" t="s">
        <v>404</v>
      </c>
      <c r="D29" s="27" t="s">
        <v>395</v>
      </c>
      <c r="E29" s="27" t="s">
        <v>361</v>
      </c>
      <c r="F29" s="27" t="s">
        <v>435</v>
      </c>
      <c r="G29" s="27" t="s">
        <v>156</v>
      </c>
      <c r="H29" s="27" t="s">
        <v>262</v>
      </c>
      <c r="I29" s="27" t="s">
        <v>436</v>
      </c>
      <c r="J29" s="20">
        <v>44593</v>
      </c>
      <c r="K29" s="20">
        <v>44926</v>
      </c>
      <c r="L29" s="27" t="s">
        <v>382</v>
      </c>
      <c r="M29" s="19" t="s">
        <v>437</v>
      </c>
      <c r="N29" s="19" t="s">
        <v>87</v>
      </c>
      <c r="O29" s="27" t="s">
        <v>438</v>
      </c>
      <c r="P29" s="27" t="s">
        <v>3</v>
      </c>
      <c r="Q29" s="19" t="s">
        <v>70</v>
      </c>
      <c r="R29" s="28">
        <f t="shared" si="0"/>
        <v>4</v>
      </c>
      <c r="S29" s="28">
        <v>1</v>
      </c>
      <c r="T29" s="28">
        <v>1</v>
      </c>
      <c r="U29" s="28">
        <v>1</v>
      </c>
      <c r="V29" s="28">
        <v>1</v>
      </c>
      <c r="W29" s="28">
        <v>1</v>
      </c>
      <c r="X29" s="28" t="s">
        <v>439</v>
      </c>
      <c r="Y29" s="28">
        <v>1</v>
      </c>
      <c r="Z29" s="28" t="s">
        <v>440</v>
      </c>
      <c r="AA29" s="28">
        <v>1</v>
      </c>
      <c r="AB29" s="28" t="s">
        <v>441</v>
      </c>
      <c r="AC29" s="28">
        <v>1</v>
      </c>
      <c r="AD29" s="28" t="s">
        <v>442</v>
      </c>
      <c r="AE29" s="28">
        <f t="shared" si="1"/>
        <v>4</v>
      </c>
      <c r="AF29" s="21">
        <v>44670</v>
      </c>
      <c r="AG29" s="21">
        <v>44763</v>
      </c>
      <c r="AH29" s="21">
        <v>44846</v>
      </c>
      <c r="AI29" s="21">
        <v>44942</v>
      </c>
      <c r="AJ29" s="22">
        <f t="shared" si="2"/>
        <v>1</v>
      </c>
      <c r="AK29" s="22">
        <f t="shared" si="3"/>
        <v>1</v>
      </c>
      <c r="AL29" s="22">
        <f t="shared" si="4"/>
        <v>1</v>
      </c>
      <c r="AM29" s="22">
        <f t="shared" si="5"/>
        <v>1</v>
      </c>
      <c r="AN29" s="22">
        <f t="shared" si="6"/>
        <v>1</v>
      </c>
      <c r="AO29" s="23" t="s">
        <v>75</v>
      </c>
      <c r="AP29" s="23" t="s">
        <v>75</v>
      </c>
      <c r="AQ29" s="23" t="s">
        <v>75</v>
      </c>
      <c r="AR29" s="23" t="s">
        <v>75</v>
      </c>
      <c r="AS29" s="23" t="s">
        <v>443</v>
      </c>
      <c r="AT29" s="23" t="s">
        <v>444</v>
      </c>
      <c r="AU29" s="23" t="s">
        <v>445</v>
      </c>
      <c r="AV29" s="23" t="s">
        <v>446</v>
      </c>
      <c r="AW29" s="23" t="s">
        <v>75</v>
      </c>
      <c r="AX29" s="23" t="s">
        <v>75</v>
      </c>
      <c r="AY29" s="23" t="s">
        <v>75</v>
      </c>
      <c r="AZ29" s="23" t="s">
        <v>75</v>
      </c>
      <c r="BA29" s="23" t="s">
        <v>447</v>
      </c>
      <c r="BB29" s="23" t="s">
        <v>448</v>
      </c>
      <c r="BC29" s="25" t="s">
        <v>449</v>
      </c>
      <c r="BD29" s="25" t="s">
        <v>450</v>
      </c>
      <c r="BE29" s="19" t="s">
        <v>359</v>
      </c>
    </row>
    <row r="30" spans="1:57" ht="15" customHeight="1" x14ac:dyDescent="0.25">
      <c r="A30" s="18">
        <v>8</v>
      </c>
      <c r="B30" s="27" t="s">
        <v>338</v>
      </c>
      <c r="C30" s="19" t="s">
        <v>404</v>
      </c>
      <c r="D30" s="19" t="s">
        <v>451</v>
      </c>
      <c r="E30" s="19" t="s">
        <v>361</v>
      </c>
      <c r="F30" s="19" t="s">
        <v>362</v>
      </c>
      <c r="G30" s="19" t="s">
        <v>156</v>
      </c>
      <c r="H30" s="19" t="s">
        <v>262</v>
      </c>
      <c r="I30" s="19" t="s">
        <v>452</v>
      </c>
      <c r="J30" s="20">
        <v>44562</v>
      </c>
      <c r="K30" s="20">
        <v>44926</v>
      </c>
      <c r="L30" s="19" t="s">
        <v>453</v>
      </c>
      <c r="M30" s="19" t="s">
        <v>437</v>
      </c>
      <c r="N30" s="19" t="s">
        <v>67</v>
      </c>
      <c r="O30" s="19" t="s">
        <v>454</v>
      </c>
      <c r="P30" s="29" t="s">
        <v>69</v>
      </c>
      <c r="Q30" s="19" t="s">
        <v>70</v>
      </c>
      <c r="R30" s="12">
        <f t="shared" si="0"/>
        <v>288000</v>
      </c>
      <c r="S30" s="12">
        <v>57600</v>
      </c>
      <c r="T30" s="12">
        <v>72000</v>
      </c>
      <c r="U30" s="12">
        <v>72000</v>
      </c>
      <c r="V30" s="12">
        <v>86400</v>
      </c>
      <c r="W30" s="12">
        <v>46395</v>
      </c>
      <c r="X30" s="12" t="s">
        <v>455</v>
      </c>
      <c r="Y30" s="12">
        <v>41076</v>
      </c>
      <c r="Z30" s="12" t="s">
        <v>456</v>
      </c>
      <c r="AA30" s="12">
        <v>58876</v>
      </c>
      <c r="AB30" s="12" t="s">
        <v>457</v>
      </c>
      <c r="AC30" s="12">
        <v>94062</v>
      </c>
      <c r="AD30" s="12" t="s">
        <v>458</v>
      </c>
      <c r="AE30" s="12">
        <f t="shared" si="1"/>
        <v>240409</v>
      </c>
      <c r="AF30" s="21">
        <v>44670</v>
      </c>
      <c r="AG30" s="21">
        <v>44763</v>
      </c>
      <c r="AH30" s="21">
        <v>44846</v>
      </c>
      <c r="AI30" s="21">
        <v>44942</v>
      </c>
      <c r="AJ30" s="22">
        <f t="shared" si="2"/>
        <v>0.83475347222222218</v>
      </c>
      <c r="AK30" s="22">
        <f t="shared" si="3"/>
        <v>0.80546874999999996</v>
      </c>
      <c r="AL30" s="22">
        <f t="shared" si="4"/>
        <v>0.57050000000000001</v>
      </c>
      <c r="AM30" s="22">
        <f t="shared" si="5"/>
        <v>0.81772222222222224</v>
      </c>
      <c r="AN30" s="22">
        <f t="shared" si="6"/>
        <v>1</v>
      </c>
      <c r="AO30" s="23" t="s">
        <v>75</v>
      </c>
      <c r="AP30" s="23" t="s">
        <v>132</v>
      </c>
      <c r="AQ30" s="23" t="s">
        <v>132</v>
      </c>
      <c r="AR30" s="23" t="s">
        <v>75</v>
      </c>
      <c r="AS30" s="23" t="s">
        <v>459</v>
      </c>
      <c r="AT30" s="23" t="s">
        <v>460</v>
      </c>
      <c r="AU30" s="23" t="s">
        <v>461</v>
      </c>
      <c r="AV30" s="23" t="s">
        <v>462</v>
      </c>
      <c r="AW30" s="23" t="s">
        <v>75</v>
      </c>
      <c r="AX30" s="23" t="s">
        <v>132</v>
      </c>
      <c r="AY30" s="23" t="s">
        <v>132</v>
      </c>
      <c r="AZ30" s="23" t="s">
        <v>75</v>
      </c>
      <c r="BA30" s="23" t="s">
        <v>463</v>
      </c>
      <c r="BB30" s="23" t="s">
        <v>464</v>
      </c>
      <c r="BC30" s="25" t="s">
        <v>465</v>
      </c>
      <c r="BD30" s="25" t="s">
        <v>466</v>
      </c>
      <c r="BE30" s="19" t="s">
        <v>359</v>
      </c>
    </row>
    <row r="31" spans="1:57" ht="15" customHeight="1" x14ac:dyDescent="0.25">
      <c r="A31" s="18">
        <v>9</v>
      </c>
      <c r="B31" s="27" t="s">
        <v>338</v>
      </c>
      <c r="C31" s="19" t="s">
        <v>404</v>
      </c>
      <c r="D31" s="19" t="s">
        <v>467</v>
      </c>
      <c r="E31" s="19" t="s">
        <v>468</v>
      </c>
      <c r="F31" s="19" t="s">
        <v>469</v>
      </c>
      <c r="G31" s="19" t="s">
        <v>156</v>
      </c>
      <c r="H31" s="19" t="s">
        <v>262</v>
      </c>
      <c r="I31" s="19" t="s">
        <v>470</v>
      </c>
      <c r="J31" s="20">
        <v>44652</v>
      </c>
      <c r="K31" s="20">
        <v>44926</v>
      </c>
      <c r="L31" s="19" t="s">
        <v>471</v>
      </c>
      <c r="M31" s="19" t="s">
        <v>408</v>
      </c>
      <c r="N31" s="19" t="s">
        <v>87</v>
      </c>
      <c r="O31" s="19" t="s">
        <v>472</v>
      </c>
      <c r="P31" s="19" t="s">
        <v>3</v>
      </c>
      <c r="Q31" s="19" t="s">
        <v>70</v>
      </c>
      <c r="R31" s="24">
        <f t="shared" si="0"/>
        <v>1</v>
      </c>
      <c r="S31" s="24">
        <v>0</v>
      </c>
      <c r="T31" s="24">
        <v>0</v>
      </c>
      <c r="U31" s="24">
        <v>0</v>
      </c>
      <c r="V31" s="24">
        <v>1</v>
      </c>
      <c r="W31" s="24">
        <v>0</v>
      </c>
      <c r="X31" s="24" t="s">
        <v>426</v>
      </c>
      <c r="Y31" s="24">
        <v>0.2</v>
      </c>
      <c r="Z31" s="24" t="s">
        <v>473</v>
      </c>
      <c r="AA31" s="24">
        <v>0.05</v>
      </c>
      <c r="AB31" s="24" t="s">
        <v>474</v>
      </c>
      <c r="AC31" s="24">
        <v>0.75</v>
      </c>
      <c r="AD31" s="24" t="s">
        <v>475</v>
      </c>
      <c r="AE31" s="24">
        <f t="shared" si="1"/>
        <v>1</v>
      </c>
      <c r="AF31" s="21">
        <v>44670</v>
      </c>
      <c r="AG31" s="21">
        <v>44763</v>
      </c>
      <c r="AH31" s="21">
        <v>44846</v>
      </c>
      <c r="AI31" s="21">
        <v>44942</v>
      </c>
      <c r="AJ31" s="22">
        <f t="shared" si="2"/>
        <v>1</v>
      </c>
      <c r="AK31" s="22" t="str">
        <f t="shared" si="3"/>
        <v/>
      </c>
      <c r="AL31" s="22" t="str">
        <f t="shared" si="4"/>
        <v/>
      </c>
      <c r="AM31" s="22" t="str">
        <f t="shared" si="5"/>
        <v/>
      </c>
      <c r="AN31" s="22">
        <f t="shared" si="6"/>
        <v>0.75</v>
      </c>
      <c r="AO31" s="23" t="s">
        <v>91</v>
      </c>
      <c r="AP31" s="23" t="s">
        <v>75</v>
      </c>
      <c r="AQ31" s="23" t="s">
        <v>75</v>
      </c>
      <c r="AR31" s="23" t="s">
        <v>75</v>
      </c>
      <c r="AS31" s="23" t="s">
        <v>476</v>
      </c>
      <c r="AT31" s="23" t="s">
        <v>477</v>
      </c>
      <c r="AU31" s="23" t="s">
        <v>478</v>
      </c>
      <c r="AV31" s="23" t="s">
        <v>479</v>
      </c>
      <c r="AW31" s="23" t="s">
        <v>91</v>
      </c>
      <c r="AX31" s="23" t="s">
        <v>75</v>
      </c>
      <c r="AY31" s="23" t="s">
        <v>75</v>
      </c>
      <c r="AZ31" s="23" t="s">
        <v>75</v>
      </c>
      <c r="BA31" s="23" t="s">
        <v>432</v>
      </c>
      <c r="BB31" s="23" t="s">
        <v>480</v>
      </c>
      <c r="BC31" s="25" t="s">
        <v>481</v>
      </c>
      <c r="BD31" s="25" t="s">
        <v>482</v>
      </c>
      <c r="BE31" s="19" t="s">
        <v>359</v>
      </c>
    </row>
    <row r="32" spans="1:57" ht="15" customHeight="1" x14ac:dyDescent="0.25">
      <c r="A32" s="18">
        <v>10</v>
      </c>
      <c r="B32" s="27" t="s">
        <v>338</v>
      </c>
      <c r="C32" s="19" t="s">
        <v>404</v>
      </c>
      <c r="D32" s="19" t="s">
        <v>483</v>
      </c>
      <c r="E32" s="19" t="s">
        <v>468</v>
      </c>
      <c r="F32" s="19" t="s">
        <v>484</v>
      </c>
      <c r="G32" s="19" t="s">
        <v>156</v>
      </c>
      <c r="H32" s="19" t="s">
        <v>262</v>
      </c>
      <c r="I32" s="19" t="s">
        <v>485</v>
      </c>
      <c r="J32" s="20">
        <v>44652</v>
      </c>
      <c r="K32" s="20">
        <v>44926</v>
      </c>
      <c r="L32" s="19" t="s">
        <v>471</v>
      </c>
      <c r="M32" s="19" t="s">
        <v>408</v>
      </c>
      <c r="N32" s="19" t="s">
        <v>87</v>
      </c>
      <c r="O32" s="19" t="s">
        <v>486</v>
      </c>
      <c r="P32" s="19" t="s">
        <v>3</v>
      </c>
      <c r="Q32" s="19" t="s">
        <v>70</v>
      </c>
      <c r="R32" s="30">
        <f t="shared" si="0"/>
        <v>1</v>
      </c>
      <c r="S32" s="30">
        <v>0</v>
      </c>
      <c r="T32" s="30">
        <v>0</v>
      </c>
      <c r="U32" s="30">
        <v>0</v>
      </c>
      <c r="V32" s="30">
        <v>1</v>
      </c>
      <c r="W32" s="30">
        <v>0</v>
      </c>
      <c r="X32" s="30" t="s">
        <v>426</v>
      </c>
      <c r="Y32" s="30">
        <v>0</v>
      </c>
      <c r="Z32" s="30" t="s">
        <v>487</v>
      </c>
      <c r="AA32" s="30">
        <v>0</v>
      </c>
      <c r="AB32" s="30" t="s">
        <v>488</v>
      </c>
      <c r="AC32" s="30">
        <v>1</v>
      </c>
      <c r="AD32" s="30" t="s">
        <v>489</v>
      </c>
      <c r="AE32" s="30">
        <f t="shared" si="1"/>
        <v>1</v>
      </c>
      <c r="AF32" s="21">
        <v>44670</v>
      </c>
      <c r="AG32" s="21">
        <v>44763</v>
      </c>
      <c r="AH32" s="21">
        <v>44846</v>
      </c>
      <c r="AI32" s="21">
        <v>44942</v>
      </c>
      <c r="AJ32" s="22">
        <f t="shared" si="2"/>
        <v>1</v>
      </c>
      <c r="AK32" s="22" t="str">
        <f t="shared" si="3"/>
        <v/>
      </c>
      <c r="AL32" s="22" t="str">
        <f t="shared" si="4"/>
        <v/>
      </c>
      <c r="AM32" s="22" t="str">
        <f t="shared" si="5"/>
        <v/>
      </c>
      <c r="AN32" s="22">
        <f t="shared" si="6"/>
        <v>1</v>
      </c>
      <c r="AO32" s="23" t="s">
        <v>91</v>
      </c>
      <c r="AP32" s="23" t="s">
        <v>91</v>
      </c>
      <c r="AQ32" s="23" t="s">
        <v>91</v>
      </c>
      <c r="AR32" s="23" t="s">
        <v>75</v>
      </c>
      <c r="AS32" s="23" t="s">
        <v>490</v>
      </c>
      <c r="AT32" s="23" t="s">
        <v>491</v>
      </c>
      <c r="AU32" s="23" t="s">
        <v>492</v>
      </c>
      <c r="AV32" s="23" t="s">
        <v>493</v>
      </c>
      <c r="AW32" s="23" t="s">
        <v>91</v>
      </c>
      <c r="AX32" s="23" t="s">
        <v>91</v>
      </c>
      <c r="AY32" s="23" t="s">
        <v>91</v>
      </c>
      <c r="AZ32" s="23" t="s">
        <v>75</v>
      </c>
      <c r="BA32" s="23" t="s">
        <v>432</v>
      </c>
      <c r="BB32" s="23" t="s">
        <v>494</v>
      </c>
      <c r="BC32" s="25" t="s">
        <v>495</v>
      </c>
      <c r="BD32" s="25" t="s">
        <v>496</v>
      </c>
      <c r="BE32" s="19" t="s">
        <v>359</v>
      </c>
    </row>
    <row r="33" spans="1:57" ht="15" customHeight="1" x14ac:dyDescent="0.25">
      <c r="A33" s="18">
        <v>11</v>
      </c>
      <c r="B33" s="27" t="s">
        <v>338</v>
      </c>
      <c r="C33" s="19" t="s">
        <v>497</v>
      </c>
      <c r="D33" s="27" t="s">
        <v>340</v>
      </c>
      <c r="E33" s="19" t="s">
        <v>341</v>
      </c>
      <c r="F33" s="19" t="s">
        <v>342</v>
      </c>
      <c r="G33" s="19" t="s">
        <v>156</v>
      </c>
      <c r="H33" s="19" t="s">
        <v>262</v>
      </c>
      <c r="I33" s="19" t="s">
        <v>498</v>
      </c>
      <c r="J33" s="20">
        <v>44562</v>
      </c>
      <c r="K33" s="20">
        <v>44926</v>
      </c>
      <c r="L33" s="19" t="s">
        <v>344</v>
      </c>
      <c r="M33" s="19" t="s">
        <v>408</v>
      </c>
      <c r="N33" s="19" t="s">
        <v>67</v>
      </c>
      <c r="O33" s="19" t="s">
        <v>346</v>
      </c>
      <c r="P33" s="19" t="s">
        <v>3</v>
      </c>
      <c r="Q33" s="19" t="s">
        <v>70</v>
      </c>
      <c r="R33" s="12">
        <f t="shared" si="0"/>
        <v>3</v>
      </c>
      <c r="S33" s="12">
        <v>0</v>
      </c>
      <c r="T33" s="12">
        <v>1</v>
      </c>
      <c r="U33" s="12">
        <v>0</v>
      </c>
      <c r="V33" s="12">
        <v>2</v>
      </c>
      <c r="W33" s="12">
        <v>0</v>
      </c>
      <c r="X33" s="12" t="s">
        <v>426</v>
      </c>
      <c r="Y33" s="12">
        <v>1</v>
      </c>
      <c r="Z33" s="12" t="s">
        <v>499</v>
      </c>
      <c r="AA33" s="12">
        <v>0</v>
      </c>
      <c r="AB33" s="12" t="s">
        <v>426</v>
      </c>
      <c r="AC33" s="12">
        <v>0</v>
      </c>
      <c r="AD33" s="12" t="s">
        <v>500</v>
      </c>
      <c r="AE33" s="12">
        <f t="shared" si="1"/>
        <v>1</v>
      </c>
      <c r="AF33" s="21">
        <v>44670</v>
      </c>
      <c r="AG33" s="21">
        <v>44763</v>
      </c>
      <c r="AH33" s="21">
        <v>44846</v>
      </c>
      <c r="AI33" s="21">
        <v>44942</v>
      </c>
      <c r="AJ33" s="22">
        <f t="shared" si="2"/>
        <v>0.33333333333333331</v>
      </c>
      <c r="AK33" s="22" t="str">
        <f t="shared" si="3"/>
        <v/>
      </c>
      <c r="AL33" s="22">
        <f t="shared" si="4"/>
        <v>1</v>
      </c>
      <c r="AM33" s="22" t="str">
        <f t="shared" si="5"/>
        <v/>
      </c>
      <c r="AN33" s="22">
        <f t="shared" si="6"/>
        <v>0</v>
      </c>
      <c r="AO33" s="23" t="s">
        <v>91</v>
      </c>
      <c r="AP33" s="23" t="s">
        <v>75</v>
      </c>
      <c r="AQ33" s="23" t="s">
        <v>91</v>
      </c>
      <c r="AR33" s="23" t="s">
        <v>132</v>
      </c>
      <c r="AS33" s="23" t="s">
        <v>501</v>
      </c>
      <c r="AT33" s="23" t="s">
        <v>502</v>
      </c>
      <c r="AU33" s="23" t="s">
        <v>503</v>
      </c>
      <c r="AV33" s="23" t="s">
        <v>504</v>
      </c>
      <c r="AW33" s="23" t="s">
        <v>91</v>
      </c>
      <c r="AX33" s="23" t="s">
        <v>75</v>
      </c>
      <c r="AY33" s="23" t="s">
        <v>91</v>
      </c>
      <c r="AZ33" s="23" t="s">
        <v>132</v>
      </c>
      <c r="BA33" s="23" t="s">
        <v>432</v>
      </c>
      <c r="BB33" s="23" t="s">
        <v>505</v>
      </c>
      <c r="BC33" s="25" t="s">
        <v>433</v>
      </c>
      <c r="BD33" s="25" t="s">
        <v>506</v>
      </c>
      <c r="BE33" s="19" t="s">
        <v>359</v>
      </c>
    </row>
    <row r="34" spans="1:57" ht="15" customHeight="1" x14ac:dyDescent="0.25">
      <c r="A34" s="18">
        <v>12</v>
      </c>
      <c r="B34" s="27" t="s">
        <v>338</v>
      </c>
      <c r="C34" s="19" t="s">
        <v>497</v>
      </c>
      <c r="D34" s="19" t="s">
        <v>507</v>
      </c>
      <c r="E34" s="19" t="s">
        <v>361</v>
      </c>
      <c r="F34" s="19" t="s">
        <v>508</v>
      </c>
      <c r="G34" s="19" t="s">
        <v>156</v>
      </c>
      <c r="H34" s="19" t="s">
        <v>262</v>
      </c>
      <c r="I34" s="19" t="s">
        <v>509</v>
      </c>
      <c r="J34" s="20">
        <v>44593</v>
      </c>
      <c r="K34" s="20">
        <v>44926</v>
      </c>
      <c r="L34" s="19" t="s">
        <v>510</v>
      </c>
      <c r="M34" s="19" t="s">
        <v>437</v>
      </c>
      <c r="N34" s="19" t="s">
        <v>87</v>
      </c>
      <c r="O34" s="19" t="s">
        <v>511</v>
      </c>
      <c r="P34" s="19" t="s">
        <v>69</v>
      </c>
      <c r="Q34" s="19" t="s">
        <v>70</v>
      </c>
      <c r="R34" s="24">
        <f t="shared" si="0"/>
        <v>4</v>
      </c>
      <c r="S34" s="24">
        <v>1</v>
      </c>
      <c r="T34" s="24">
        <v>1</v>
      </c>
      <c r="U34" s="24">
        <v>1</v>
      </c>
      <c r="V34" s="24">
        <v>1</v>
      </c>
      <c r="W34" s="24">
        <v>1</v>
      </c>
      <c r="X34" s="24" t="s">
        <v>512</v>
      </c>
      <c r="Y34" s="24">
        <v>1</v>
      </c>
      <c r="Z34" s="24" t="s">
        <v>513</v>
      </c>
      <c r="AA34" s="24">
        <v>1</v>
      </c>
      <c r="AB34" s="24" t="s">
        <v>514</v>
      </c>
      <c r="AC34" s="24">
        <v>1</v>
      </c>
      <c r="AD34" s="24" t="s">
        <v>515</v>
      </c>
      <c r="AE34" s="24">
        <f t="shared" si="1"/>
        <v>4</v>
      </c>
      <c r="AF34" s="21">
        <v>44670</v>
      </c>
      <c r="AG34" s="21">
        <v>44763</v>
      </c>
      <c r="AH34" s="21">
        <v>44846</v>
      </c>
      <c r="AI34" s="21">
        <v>44942</v>
      </c>
      <c r="AJ34" s="22">
        <f t="shared" si="2"/>
        <v>1</v>
      </c>
      <c r="AK34" s="22">
        <f t="shared" si="3"/>
        <v>1</v>
      </c>
      <c r="AL34" s="22">
        <f t="shared" si="4"/>
        <v>1</v>
      </c>
      <c r="AM34" s="22">
        <f t="shared" si="5"/>
        <v>1</v>
      </c>
      <c r="AN34" s="22">
        <f t="shared" si="6"/>
        <v>1</v>
      </c>
      <c r="AO34" s="23" t="s">
        <v>75</v>
      </c>
      <c r="AP34" s="23" t="s">
        <v>75</v>
      </c>
      <c r="AQ34" s="23" t="s">
        <v>75</v>
      </c>
      <c r="AR34" s="23" t="s">
        <v>75</v>
      </c>
      <c r="AS34" s="23" t="s">
        <v>516</v>
      </c>
      <c r="AT34" s="23" t="s">
        <v>517</v>
      </c>
      <c r="AU34" s="23" t="s">
        <v>517</v>
      </c>
      <c r="AV34" s="23" t="s">
        <v>518</v>
      </c>
      <c r="AW34" s="23" t="s">
        <v>75</v>
      </c>
      <c r="AX34" s="23" t="s">
        <v>75</v>
      </c>
      <c r="AY34" s="23" t="s">
        <v>75</v>
      </c>
      <c r="AZ34" s="23" t="s">
        <v>75</v>
      </c>
      <c r="BA34" s="23" t="s">
        <v>519</v>
      </c>
      <c r="BB34" s="23" t="s">
        <v>520</v>
      </c>
      <c r="BC34" s="25" t="s">
        <v>521</v>
      </c>
      <c r="BD34" s="25" t="s">
        <v>522</v>
      </c>
      <c r="BE34" s="19" t="s">
        <v>359</v>
      </c>
    </row>
    <row r="35" spans="1:57" ht="15" customHeight="1" x14ac:dyDescent="0.25">
      <c r="A35" s="18">
        <v>13</v>
      </c>
      <c r="B35" s="27" t="s">
        <v>338</v>
      </c>
      <c r="C35" s="19" t="s">
        <v>497</v>
      </c>
      <c r="D35" s="19" t="s">
        <v>507</v>
      </c>
      <c r="E35" s="19" t="s">
        <v>361</v>
      </c>
      <c r="F35" s="19" t="s">
        <v>508</v>
      </c>
      <c r="G35" s="19" t="s">
        <v>156</v>
      </c>
      <c r="H35" s="19" t="s">
        <v>262</v>
      </c>
      <c r="I35" s="19" t="s">
        <v>523</v>
      </c>
      <c r="J35" s="20">
        <v>44593</v>
      </c>
      <c r="K35" s="20">
        <v>44926</v>
      </c>
      <c r="L35" s="19" t="s">
        <v>510</v>
      </c>
      <c r="M35" s="19" t="s">
        <v>437</v>
      </c>
      <c r="N35" s="19" t="s">
        <v>87</v>
      </c>
      <c r="O35" s="19" t="s">
        <v>511</v>
      </c>
      <c r="P35" s="19" t="s">
        <v>69</v>
      </c>
      <c r="Q35" s="19" t="s">
        <v>70</v>
      </c>
      <c r="R35" s="28">
        <f t="shared" si="0"/>
        <v>3.4</v>
      </c>
      <c r="S35" s="28">
        <v>0.85</v>
      </c>
      <c r="T35" s="28">
        <v>0.85</v>
      </c>
      <c r="U35" s="28">
        <v>0.85</v>
      </c>
      <c r="V35" s="28">
        <v>0.85</v>
      </c>
      <c r="W35" s="28">
        <v>0.5</v>
      </c>
      <c r="X35" s="28" t="s">
        <v>524</v>
      </c>
      <c r="Y35" s="28">
        <v>0.69</v>
      </c>
      <c r="Z35" s="28" t="s">
        <v>525</v>
      </c>
      <c r="AA35" s="28">
        <v>0.8</v>
      </c>
      <c r="AB35" s="28" t="s">
        <v>526</v>
      </c>
      <c r="AC35" s="28">
        <v>0.89</v>
      </c>
      <c r="AD35" s="28" t="s">
        <v>527</v>
      </c>
      <c r="AE35" s="28">
        <f t="shared" si="1"/>
        <v>2.88</v>
      </c>
      <c r="AF35" s="21">
        <v>44670</v>
      </c>
      <c r="AG35" s="21">
        <v>44763</v>
      </c>
      <c r="AH35" s="21">
        <v>44846</v>
      </c>
      <c r="AI35" s="21">
        <v>44942</v>
      </c>
      <c r="AJ35" s="22">
        <f t="shared" si="2"/>
        <v>0.84705882352941175</v>
      </c>
      <c r="AK35" s="22">
        <f t="shared" si="3"/>
        <v>0.58823529411764708</v>
      </c>
      <c r="AL35" s="22">
        <f t="shared" si="4"/>
        <v>0.81176470588235294</v>
      </c>
      <c r="AM35" s="22">
        <f t="shared" si="5"/>
        <v>0.94117647058823539</v>
      </c>
      <c r="AN35" s="22">
        <f t="shared" si="6"/>
        <v>1</v>
      </c>
      <c r="AO35" s="23" t="s">
        <v>75</v>
      </c>
      <c r="AP35" s="23" t="s">
        <v>132</v>
      </c>
      <c r="AQ35" s="23" t="s">
        <v>132</v>
      </c>
      <c r="AR35" s="23" t="s">
        <v>75</v>
      </c>
      <c r="AS35" s="23" t="s">
        <v>528</v>
      </c>
      <c r="AT35" s="23" t="s">
        <v>529</v>
      </c>
      <c r="AU35" s="23" t="s">
        <v>530</v>
      </c>
      <c r="AV35" s="23" t="s">
        <v>531</v>
      </c>
      <c r="AW35" s="23" t="s">
        <v>132</v>
      </c>
      <c r="AX35" s="23" t="s">
        <v>132</v>
      </c>
      <c r="AY35" s="23" t="s">
        <v>132</v>
      </c>
      <c r="AZ35" s="23" t="s">
        <v>75</v>
      </c>
      <c r="BA35" s="23" t="s">
        <v>532</v>
      </c>
      <c r="BB35" s="23" t="s">
        <v>533</v>
      </c>
      <c r="BC35" s="25" t="s">
        <v>534</v>
      </c>
      <c r="BD35" s="31" t="s">
        <v>535</v>
      </c>
      <c r="BE35" s="19" t="s">
        <v>84</v>
      </c>
    </row>
    <row r="36" spans="1:57" ht="15" customHeight="1" x14ac:dyDescent="0.25">
      <c r="A36" s="18">
        <v>14</v>
      </c>
      <c r="B36" s="27" t="s">
        <v>338</v>
      </c>
      <c r="C36" s="19" t="s">
        <v>497</v>
      </c>
      <c r="D36" s="19" t="s">
        <v>507</v>
      </c>
      <c r="E36" s="19" t="s">
        <v>361</v>
      </c>
      <c r="F36" s="19" t="s">
        <v>508</v>
      </c>
      <c r="G36" s="19" t="s">
        <v>156</v>
      </c>
      <c r="H36" s="19" t="s">
        <v>262</v>
      </c>
      <c r="I36" s="19" t="s">
        <v>536</v>
      </c>
      <c r="J36" s="20">
        <v>44593</v>
      </c>
      <c r="K36" s="20">
        <v>44926</v>
      </c>
      <c r="L36" s="19" t="s">
        <v>510</v>
      </c>
      <c r="M36" s="19" t="s">
        <v>437</v>
      </c>
      <c r="N36" s="19" t="s">
        <v>67</v>
      </c>
      <c r="O36" s="19" t="s">
        <v>537</v>
      </c>
      <c r="P36" s="19" t="s">
        <v>69</v>
      </c>
      <c r="Q36" s="19" t="s">
        <v>70</v>
      </c>
      <c r="R36" s="26">
        <f t="shared" si="0"/>
        <v>12</v>
      </c>
      <c r="S36" s="26">
        <v>3</v>
      </c>
      <c r="T36" s="26">
        <v>3</v>
      </c>
      <c r="U36" s="26">
        <v>3</v>
      </c>
      <c r="V36" s="26">
        <v>3</v>
      </c>
      <c r="W36" s="26">
        <v>3</v>
      </c>
      <c r="X36" s="26" t="s">
        <v>538</v>
      </c>
      <c r="Y36" s="26">
        <v>3</v>
      </c>
      <c r="Z36" s="26" t="s">
        <v>539</v>
      </c>
      <c r="AA36" s="26">
        <v>3</v>
      </c>
      <c r="AB36" s="26" t="s">
        <v>540</v>
      </c>
      <c r="AC36" s="26">
        <v>3</v>
      </c>
      <c r="AD36" s="26" t="s">
        <v>541</v>
      </c>
      <c r="AE36" s="26">
        <f t="shared" si="1"/>
        <v>12</v>
      </c>
      <c r="AF36" s="21">
        <v>44670</v>
      </c>
      <c r="AG36" s="21">
        <v>44763</v>
      </c>
      <c r="AH36" s="21">
        <v>44846</v>
      </c>
      <c r="AI36" s="21">
        <v>44942</v>
      </c>
      <c r="AJ36" s="22">
        <f t="shared" si="2"/>
        <v>1</v>
      </c>
      <c r="AK36" s="22">
        <f t="shared" si="3"/>
        <v>1</v>
      </c>
      <c r="AL36" s="22">
        <f t="shared" si="4"/>
        <v>1</v>
      </c>
      <c r="AM36" s="22">
        <f t="shared" si="5"/>
        <v>1</v>
      </c>
      <c r="AN36" s="22">
        <f t="shared" si="6"/>
        <v>1</v>
      </c>
      <c r="AO36" s="23" t="s">
        <v>75</v>
      </c>
      <c r="AP36" s="23" t="s">
        <v>75</v>
      </c>
      <c r="AQ36" s="23" t="s">
        <v>75</v>
      </c>
      <c r="AR36" s="23" t="s">
        <v>75</v>
      </c>
      <c r="AS36" s="23" t="s">
        <v>542</v>
      </c>
      <c r="AT36" s="23" t="s">
        <v>543</v>
      </c>
      <c r="AU36" s="23" t="s">
        <v>544</v>
      </c>
      <c r="AV36" s="23" t="s">
        <v>545</v>
      </c>
      <c r="AW36" s="23" t="s">
        <v>75</v>
      </c>
      <c r="AX36" s="23" t="s">
        <v>75</v>
      </c>
      <c r="AY36" s="23" t="s">
        <v>75</v>
      </c>
      <c r="AZ36" s="23" t="s">
        <v>75</v>
      </c>
      <c r="BA36" s="23" t="s">
        <v>546</v>
      </c>
      <c r="BB36" s="23" t="s">
        <v>547</v>
      </c>
      <c r="BC36" s="25" t="s">
        <v>548</v>
      </c>
      <c r="BD36" s="25" t="s">
        <v>549</v>
      </c>
      <c r="BE36" s="19" t="s">
        <v>84</v>
      </c>
    </row>
    <row r="37" spans="1:57" ht="15" customHeight="1" x14ac:dyDescent="0.25">
      <c r="A37" s="18">
        <v>15</v>
      </c>
      <c r="B37" s="27" t="s">
        <v>338</v>
      </c>
      <c r="C37" s="19" t="s">
        <v>497</v>
      </c>
      <c r="D37" s="19" t="s">
        <v>550</v>
      </c>
      <c r="E37" s="19" t="s">
        <v>361</v>
      </c>
      <c r="F37" s="19" t="s">
        <v>362</v>
      </c>
      <c r="G37" s="19" t="s">
        <v>156</v>
      </c>
      <c r="H37" s="19" t="s">
        <v>262</v>
      </c>
      <c r="I37" s="19" t="s">
        <v>551</v>
      </c>
      <c r="J37" s="20">
        <v>44593</v>
      </c>
      <c r="K37" s="20">
        <v>44926</v>
      </c>
      <c r="L37" s="19" t="s">
        <v>552</v>
      </c>
      <c r="M37" s="19" t="s">
        <v>437</v>
      </c>
      <c r="N37" s="19" t="s">
        <v>67</v>
      </c>
      <c r="O37" s="19" t="s">
        <v>553</v>
      </c>
      <c r="P37" s="19" t="s">
        <v>69</v>
      </c>
      <c r="Q37" s="19" t="s">
        <v>70</v>
      </c>
      <c r="R37" s="26">
        <f t="shared" si="0"/>
        <v>12</v>
      </c>
      <c r="S37" s="26">
        <v>3</v>
      </c>
      <c r="T37" s="26">
        <v>3</v>
      </c>
      <c r="U37" s="26">
        <v>3</v>
      </c>
      <c r="V37" s="26">
        <v>3</v>
      </c>
      <c r="W37" s="26">
        <v>2</v>
      </c>
      <c r="X37" s="26" t="s">
        <v>554</v>
      </c>
      <c r="Y37" s="26">
        <v>3</v>
      </c>
      <c r="Z37" s="26" t="s">
        <v>555</v>
      </c>
      <c r="AA37" s="26">
        <v>3</v>
      </c>
      <c r="AB37" s="26" t="s">
        <v>556</v>
      </c>
      <c r="AC37" s="26">
        <v>3</v>
      </c>
      <c r="AD37" s="26" t="s">
        <v>557</v>
      </c>
      <c r="AE37" s="26">
        <f t="shared" si="1"/>
        <v>11</v>
      </c>
      <c r="AF37" s="21">
        <v>44670</v>
      </c>
      <c r="AG37" s="21">
        <v>44763</v>
      </c>
      <c r="AH37" s="21">
        <v>44846</v>
      </c>
      <c r="AI37" s="21">
        <v>44942</v>
      </c>
      <c r="AJ37" s="22">
        <f t="shared" si="2"/>
        <v>0.91666666666666663</v>
      </c>
      <c r="AK37" s="22">
        <f t="shared" si="3"/>
        <v>0.66666666666666663</v>
      </c>
      <c r="AL37" s="22">
        <f t="shared" si="4"/>
        <v>1</v>
      </c>
      <c r="AM37" s="22">
        <f t="shared" si="5"/>
        <v>1</v>
      </c>
      <c r="AN37" s="22">
        <f t="shared" si="6"/>
        <v>1</v>
      </c>
      <c r="AO37" s="23" t="s">
        <v>75</v>
      </c>
      <c r="AP37" s="23" t="s">
        <v>75</v>
      </c>
      <c r="AQ37" s="23" t="s">
        <v>75</v>
      </c>
      <c r="AR37" s="23" t="s">
        <v>75</v>
      </c>
      <c r="AS37" s="23" t="s">
        <v>558</v>
      </c>
      <c r="AT37" s="23" t="s">
        <v>559</v>
      </c>
      <c r="AU37" s="23" t="s">
        <v>560</v>
      </c>
      <c r="AV37" s="23" t="s">
        <v>561</v>
      </c>
      <c r="AW37" s="23" t="s">
        <v>75</v>
      </c>
      <c r="AX37" s="23" t="s">
        <v>75</v>
      </c>
      <c r="AY37" s="23" t="s">
        <v>75</v>
      </c>
      <c r="AZ37" s="23" t="s">
        <v>75</v>
      </c>
      <c r="BA37" s="23" t="s">
        <v>562</v>
      </c>
      <c r="BB37" s="23" t="s">
        <v>563</v>
      </c>
      <c r="BC37" s="25" t="s">
        <v>564</v>
      </c>
      <c r="BD37" s="25" t="s">
        <v>565</v>
      </c>
      <c r="BE37" s="19" t="s">
        <v>84</v>
      </c>
    </row>
    <row r="38" spans="1:57" ht="15" customHeight="1" x14ac:dyDescent="0.25">
      <c r="A38" s="18">
        <v>16</v>
      </c>
      <c r="B38" s="27" t="s">
        <v>338</v>
      </c>
      <c r="C38" s="19" t="s">
        <v>260</v>
      </c>
      <c r="D38" s="19" t="s">
        <v>261</v>
      </c>
      <c r="E38" s="19" t="s">
        <v>60</v>
      </c>
      <c r="F38" s="19" t="s">
        <v>61</v>
      </c>
      <c r="G38" s="19" t="s">
        <v>62</v>
      </c>
      <c r="H38" s="19" t="s">
        <v>262</v>
      </c>
      <c r="I38" s="19" t="s">
        <v>263</v>
      </c>
      <c r="J38" s="20">
        <v>44562</v>
      </c>
      <c r="K38" s="20">
        <v>44926</v>
      </c>
      <c r="L38" s="19" t="s">
        <v>264</v>
      </c>
      <c r="M38" s="19" t="s">
        <v>408</v>
      </c>
      <c r="N38" s="19" t="s">
        <v>67</v>
      </c>
      <c r="O38" s="19" t="s">
        <v>265</v>
      </c>
      <c r="P38" s="19" t="s">
        <v>3</v>
      </c>
      <c r="Q38" s="19" t="s">
        <v>70</v>
      </c>
      <c r="R38" s="12">
        <f t="shared" si="0"/>
        <v>4</v>
      </c>
      <c r="S38" s="12">
        <v>1</v>
      </c>
      <c r="T38" s="12">
        <v>1</v>
      </c>
      <c r="U38" s="12">
        <v>1</v>
      </c>
      <c r="V38" s="12">
        <v>1</v>
      </c>
      <c r="W38" s="12">
        <v>1</v>
      </c>
      <c r="X38" s="12" t="s">
        <v>566</v>
      </c>
      <c r="Y38" s="12">
        <v>1</v>
      </c>
      <c r="Z38" s="12" t="s">
        <v>567</v>
      </c>
      <c r="AA38" s="12">
        <v>1</v>
      </c>
      <c r="AB38" s="12" t="s">
        <v>568</v>
      </c>
      <c r="AC38" s="12">
        <v>1</v>
      </c>
      <c r="AD38" s="12" t="s">
        <v>569</v>
      </c>
      <c r="AE38" s="12">
        <f t="shared" si="1"/>
        <v>4</v>
      </c>
      <c r="AF38" s="21">
        <v>44670</v>
      </c>
      <c r="AG38" s="21">
        <v>44763</v>
      </c>
      <c r="AH38" s="21">
        <v>44846</v>
      </c>
      <c r="AI38" s="21">
        <v>44942</v>
      </c>
      <c r="AJ38" s="22">
        <f t="shared" si="2"/>
        <v>1</v>
      </c>
      <c r="AK38" s="22">
        <f t="shared" si="3"/>
        <v>1</v>
      </c>
      <c r="AL38" s="22">
        <f t="shared" si="4"/>
        <v>1</v>
      </c>
      <c r="AM38" s="22">
        <f t="shared" si="5"/>
        <v>1</v>
      </c>
      <c r="AN38" s="22">
        <f t="shared" si="6"/>
        <v>1</v>
      </c>
      <c r="AO38" s="23" t="s">
        <v>75</v>
      </c>
      <c r="AP38" s="23" t="s">
        <v>75</v>
      </c>
      <c r="AQ38" s="23" t="s">
        <v>75</v>
      </c>
      <c r="AR38" s="23" t="s">
        <v>75</v>
      </c>
      <c r="AS38" s="23" t="s">
        <v>570</v>
      </c>
      <c r="AT38" s="23" t="s">
        <v>571</v>
      </c>
      <c r="AU38" s="23" t="s">
        <v>572</v>
      </c>
      <c r="AV38" s="23" t="s">
        <v>573</v>
      </c>
      <c r="AW38" s="23" t="s">
        <v>75</v>
      </c>
      <c r="AX38" s="23" t="s">
        <v>75</v>
      </c>
      <c r="AY38" s="23" t="s">
        <v>75</v>
      </c>
      <c r="AZ38" s="23" t="s">
        <v>75</v>
      </c>
      <c r="BA38" s="23" t="s">
        <v>574</v>
      </c>
      <c r="BB38" s="23" t="s">
        <v>574</v>
      </c>
      <c r="BC38" s="25" t="s">
        <v>574</v>
      </c>
      <c r="BD38" s="25" t="s">
        <v>575</v>
      </c>
      <c r="BE38" s="19" t="s">
        <v>84</v>
      </c>
    </row>
    <row r="39" spans="1:57" ht="15" customHeight="1" x14ac:dyDescent="0.25">
      <c r="A39" s="18">
        <v>17</v>
      </c>
      <c r="B39" s="27" t="s">
        <v>338</v>
      </c>
      <c r="C39" s="19" t="s">
        <v>260</v>
      </c>
      <c r="D39" s="19" t="s">
        <v>261</v>
      </c>
      <c r="E39" s="19" t="s">
        <v>60</v>
      </c>
      <c r="F39" s="19" t="s">
        <v>61</v>
      </c>
      <c r="G39" s="19" t="s">
        <v>62</v>
      </c>
      <c r="H39" s="19" t="s">
        <v>262</v>
      </c>
      <c r="I39" s="19" t="s">
        <v>278</v>
      </c>
      <c r="J39" s="20">
        <v>44835</v>
      </c>
      <c r="K39" s="20">
        <v>44926</v>
      </c>
      <c r="L39" s="19" t="s">
        <v>279</v>
      </c>
      <c r="M39" s="19" t="s">
        <v>408</v>
      </c>
      <c r="N39" s="19" t="s">
        <v>67</v>
      </c>
      <c r="O39" s="19" t="s">
        <v>265</v>
      </c>
      <c r="P39" s="19" t="s">
        <v>3</v>
      </c>
      <c r="Q39" s="19" t="s">
        <v>70</v>
      </c>
      <c r="R39" s="12">
        <f t="shared" si="0"/>
        <v>1</v>
      </c>
      <c r="S39" s="12">
        <v>0</v>
      </c>
      <c r="T39" s="12">
        <v>0</v>
      </c>
      <c r="U39" s="12">
        <v>0</v>
      </c>
      <c r="V39" s="12">
        <v>1</v>
      </c>
      <c r="W39" s="12">
        <v>0</v>
      </c>
      <c r="X39" s="12" t="s">
        <v>426</v>
      </c>
      <c r="Y39" s="12">
        <v>0</v>
      </c>
      <c r="Z39" s="12" t="s">
        <v>426</v>
      </c>
      <c r="AA39" s="12">
        <v>0</v>
      </c>
      <c r="AB39" s="12" t="s">
        <v>426</v>
      </c>
      <c r="AC39" s="12">
        <v>1</v>
      </c>
      <c r="AD39" s="12" t="s">
        <v>576</v>
      </c>
      <c r="AE39" s="12">
        <f t="shared" si="1"/>
        <v>1</v>
      </c>
      <c r="AF39" s="21">
        <v>44670</v>
      </c>
      <c r="AG39" s="21">
        <v>44763</v>
      </c>
      <c r="AH39" s="21">
        <v>44846</v>
      </c>
      <c r="AI39" s="21">
        <v>44942</v>
      </c>
      <c r="AJ39" s="22">
        <f t="shared" si="2"/>
        <v>1</v>
      </c>
      <c r="AK39" s="22" t="str">
        <f t="shared" si="3"/>
        <v/>
      </c>
      <c r="AL39" s="22" t="str">
        <f t="shared" si="4"/>
        <v/>
      </c>
      <c r="AM39" s="22" t="str">
        <f t="shared" si="5"/>
        <v/>
      </c>
      <c r="AN39" s="22">
        <f t="shared" si="6"/>
        <v>1</v>
      </c>
      <c r="AO39" s="23" t="s">
        <v>91</v>
      </c>
      <c r="AP39" s="23" t="s">
        <v>91</v>
      </c>
      <c r="AQ39" s="23" t="s">
        <v>91</v>
      </c>
      <c r="AR39" s="23" t="s">
        <v>75</v>
      </c>
      <c r="AS39" s="23" t="s">
        <v>577</v>
      </c>
      <c r="AT39" s="23" t="s">
        <v>430</v>
      </c>
      <c r="AU39" s="23" t="s">
        <v>354</v>
      </c>
      <c r="AV39" s="23" t="s">
        <v>578</v>
      </c>
      <c r="AW39" s="23" t="s">
        <v>91</v>
      </c>
      <c r="AX39" s="23" t="s">
        <v>91</v>
      </c>
      <c r="AY39" s="23" t="s">
        <v>91</v>
      </c>
      <c r="AZ39" s="23" t="s">
        <v>132</v>
      </c>
      <c r="BA39" s="23" t="s">
        <v>432</v>
      </c>
      <c r="BB39" s="23" t="s">
        <v>432</v>
      </c>
      <c r="BC39" s="25" t="s">
        <v>579</v>
      </c>
      <c r="BD39" s="25" t="s">
        <v>580</v>
      </c>
      <c r="BE39" s="19" t="s">
        <v>84</v>
      </c>
    </row>
    <row r="40" spans="1:57" ht="15" customHeight="1" x14ac:dyDescent="0.25">
      <c r="A40" s="18">
        <v>18</v>
      </c>
      <c r="B40" s="27" t="s">
        <v>338</v>
      </c>
      <c r="C40" s="19" t="s">
        <v>289</v>
      </c>
      <c r="D40" s="19" t="s">
        <v>261</v>
      </c>
      <c r="E40" s="19" t="s">
        <v>60</v>
      </c>
      <c r="F40" s="19" t="s">
        <v>61</v>
      </c>
      <c r="G40" s="19" t="s">
        <v>62</v>
      </c>
      <c r="H40" s="19" t="s">
        <v>262</v>
      </c>
      <c r="I40" s="19" t="s">
        <v>296</v>
      </c>
      <c r="J40" s="20">
        <v>44562</v>
      </c>
      <c r="K40" s="20">
        <v>44926</v>
      </c>
      <c r="L40" s="27" t="s">
        <v>297</v>
      </c>
      <c r="M40" s="19" t="s">
        <v>408</v>
      </c>
      <c r="N40" s="19" t="s">
        <v>87</v>
      </c>
      <c r="O40" s="19" t="s">
        <v>265</v>
      </c>
      <c r="P40" s="19" t="s">
        <v>3</v>
      </c>
      <c r="Q40" s="19" t="s">
        <v>70</v>
      </c>
      <c r="R40" s="24">
        <f t="shared" si="0"/>
        <v>1</v>
      </c>
      <c r="S40" s="24">
        <v>0.5</v>
      </c>
      <c r="T40" s="24">
        <v>0.5</v>
      </c>
      <c r="U40" s="24">
        <v>0</v>
      </c>
      <c r="V40" s="24">
        <v>0</v>
      </c>
      <c r="W40" s="24">
        <v>0.51</v>
      </c>
      <c r="X40" s="24" t="s">
        <v>581</v>
      </c>
      <c r="Y40" s="24">
        <v>0.37</v>
      </c>
      <c r="Z40" s="24" t="s">
        <v>582</v>
      </c>
      <c r="AA40" s="24">
        <v>0</v>
      </c>
      <c r="AB40" s="24" t="s">
        <v>583</v>
      </c>
      <c r="AC40" s="24">
        <v>0</v>
      </c>
      <c r="AD40" s="24" t="s">
        <v>584</v>
      </c>
      <c r="AE40" s="24">
        <f t="shared" si="1"/>
        <v>0.88</v>
      </c>
      <c r="AF40" s="21">
        <v>44670</v>
      </c>
      <c r="AG40" s="21">
        <v>44763</v>
      </c>
      <c r="AH40" s="21">
        <v>44846</v>
      </c>
      <c r="AI40" s="21">
        <v>44942</v>
      </c>
      <c r="AJ40" s="22">
        <f t="shared" si="2"/>
        <v>0.88</v>
      </c>
      <c r="AK40" s="22">
        <f t="shared" si="3"/>
        <v>1</v>
      </c>
      <c r="AL40" s="22">
        <f t="shared" si="4"/>
        <v>0.74</v>
      </c>
      <c r="AM40" s="22" t="str">
        <f t="shared" si="5"/>
        <v/>
      </c>
      <c r="AN40" s="22" t="str">
        <f t="shared" si="6"/>
        <v/>
      </c>
      <c r="AO40" s="23" t="s">
        <v>75</v>
      </c>
      <c r="AP40" s="23" t="s">
        <v>132</v>
      </c>
      <c r="AQ40" s="23" t="s">
        <v>91</v>
      </c>
      <c r="AR40" s="23" t="s">
        <v>91</v>
      </c>
      <c r="AS40" s="23" t="s">
        <v>585</v>
      </c>
      <c r="AT40" s="23" t="s">
        <v>586</v>
      </c>
      <c r="AU40" s="23" t="s">
        <v>587</v>
      </c>
      <c r="AV40" s="23" t="s">
        <v>588</v>
      </c>
      <c r="AW40" s="23" t="s">
        <v>75</v>
      </c>
      <c r="AX40" s="23" t="s">
        <v>132</v>
      </c>
      <c r="AY40" s="23" t="s">
        <v>91</v>
      </c>
      <c r="AZ40" s="23" t="s">
        <v>91</v>
      </c>
      <c r="BA40" s="23" t="s">
        <v>589</v>
      </c>
      <c r="BB40" s="23" t="s">
        <v>590</v>
      </c>
      <c r="BC40" s="25" t="s">
        <v>591</v>
      </c>
      <c r="BD40" s="25" t="s">
        <v>592</v>
      </c>
      <c r="BE40" s="19" t="s">
        <v>84</v>
      </c>
    </row>
    <row r="41" spans="1:57" ht="15" customHeight="1" x14ac:dyDescent="0.25">
      <c r="A41" s="18">
        <v>19</v>
      </c>
      <c r="B41" s="27" t="s">
        <v>338</v>
      </c>
      <c r="C41" s="19" t="s">
        <v>289</v>
      </c>
      <c r="D41" s="19" t="s">
        <v>261</v>
      </c>
      <c r="E41" s="19" t="s">
        <v>60</v>
      </c>
      <c r="F41" s="19" t="s">
        <v>61</v>
      </c>
      <c r="G41" s="19" t="s">
        <v>62</v>
      </c>
      <c r="H41" s="19" t="s">
        <v>262</v>
      </c>
      <c r="I41" s="19" t="s">
        <v>593</v>
      </c>
      <c r="J41" s="20">
        <v>44562</v>
      </c>
      <c r="K41" s="20">
        <v>44925</v>
      </c>
      <c r="L41" s="19" t="s">
        <v>594</v>
      </c>
      <c r="M41" s="19" t="s">
        <v>408</v>
      </c>
      <c r="N41" s="19" t="s">
        <v>67</v>
      </c>
      <c r="O41" s="19" t="s">
        <v>595</v>
      </c>
      <c r="P41" s="19" t="s">
        <v>3</v>
      </c>
      <c r="Q41" s="19" t="s">
        <v>70</v>
      </c>
      <c r="R41" s="12">
        <f t="shared" si="0"/>
        <v>4</v>
      </c>
      <c r="S41" s="12">
        <v>1</v>
      </c>
      <c r="T41" s="12">
        <v>1</v>
      </c>
      <c r="U41" s="12">
        <v>1</v>
      </c>
      <c r="V41" s="12">
        <v>1</v>
      </c>
      <c r="W41" s="12">
        <v>1</v>
      </c>
      <c r="X41" s="12" t="s">
        <v>596</v>
      </c>
      <c r="Y41" s="12">
        <v>1</v>
      </c>
      <c r="Z41" s="12" t="s">
        <v>597</v>
      </c>
      <c r="AA41" s="12">
        <v>1</v>
      </c>
      <c r="AB41" s="12" t="s">
        <v>597</v>
      </c>
      <c r="AC41" s="12">
        <v>1</v>
      </c>
      <c r="AD41" s="12" t="s">
        <v>597</v>
      </c>
      <c r="AE41" s="12">
        <f t="shared" si="1"/>
        <v>4</v>
      </c>
      <c r="AF41" s="21">
        <v>44670</v>
      </c>
      <c r="AG41" s="21">
        <v>44763</v>
      </c>
      <c r="AH41" s="21">
        <v>44846</v>
      </c>
      <c r="AI41" s="21">
        <v>44942</v>
      </c>
      <c r="AJ41" s="22">
        <f t="shared" si="2"/>
        <v>1</v>
      </c>
      <c r="AK41" s="22">
        <f t="shared" si="3"/>
        <v>1</v>
      </c>
      <c r="AL41" s="22">
        <f t="shared" si="4"/>
        <v>1</v>
      </c>
      <c r="AM41" s="22">
        <f t="shared" si="5"/>
        <v>1</v>
      </c>
      <c r="AN41" s="22">
        <f t="shared" si="6"/>
        <v>1</v>
      </c>
      <c r="AO41" s="23" t="s">
        <v>75</v>
      </c>
      <c r="AP41" s="23" t="s">
        <v>75</v>
      </c>
      <c r="AQ41" s="23" t="s">
        <v>75</v>
      </c>
      <c r="AR41" s="23" t="s">
        <v>75</v>
      </c>
      <c r="AS41" s="23" t="s">
        <v>598</v>
      </c>
      <c r="AT41" s="23" t="s">
        <v>599</v>
      </c>
      <c r="AU41" s="23" t="s">
        <v>600</v>
      </c>
      <c r="AV41" s="23" t="s">
        <v>601</v>
      </c>
      <c r="AW41" s="23" t="s">
        <v>75</v>
      </c>
      <c r="AX41" s="23" t="s">
        <v>75</v>
      </c>
      <c r="AY41" s="23" t="s">
        <v>75</v>
      </c>
      <c r="AZ41" s="23" t="s">
        <v>75</v>
      </c>
      <c r="BA41" s="23" t="s">
        <v>602</v>
      </c>
      <c r="BB41" s="23" t="s">
        <v>603</v>
      </c>
      <c r="BC41" s="25" t="s">
        <v>604</v>
      </c>
      <c r="BD41" s="25" t="s">
        <v>605</v>
      </c>
      <c r="BE41" s="19" t="s">
        <v>84</v>
      </c>
    </row>
    <row r="42" spans="1:57" ht="15" customHeight="1" x14ac:dyDescent="0.25">
      <c r="A42" s="18">
        <v>20</v>
      </c>
      <c r="B42" s="27" t="s">
        <v>338</v>
      </c>
      <c r="C42" s="19" t="s">
        <v>289</v>
      </c>
      <c r="D42" s="19" t="s">
        <v>261</v>
      </c>
      <c r="E42" s="19" t="s">
        <v>60</v>
      </c>
      <c r="F42" s="19" t="s">
        <v>61</v>
      </c>
      <c r="G42" s="19" t="s">
        <v>62</v>
      </c>
      <c r="H42" s="19" t="s">
        <v>262</v>
      </c>
      <c r="I42" s="19" t="s">
        <v>290</v>
      </c>
      <c r="J42" s="20">
        <v>44835</v>
      </c>
      <c r="K42" s="20">
        <v>44926</v>
      </c>
      <c r="L42" s="19" t="s">
        <v>291</v>
      </c>
      <c r="M42" s="19" t="s">
        <v>408</v>
      </c>
      <c r="N42" s="19" t="s">
        <v>67</v>
      </c>
      <c r="O42" s="19" t="s">
        <v>265</v>
      </c>
      <c r="P42" s="19" t="s">
        <v>3</v>
      </c>
      <c r="Q42" s="19" t="s">
        <v>70</v>
      </c>
      <c r="R42" s="12">
        <f t="shared" si="0"/>
        <v>1</v>
      </c>
      <c r="S42" s="12">
        <v>0</v>
      </c>
      <c r="T42" s="12">
        <v>0</v>
      </c>
      <c r="U42" s="12">
        <v>0</v>
      </c>
      <c r="V42" s="12">
        <v>1</v>
      </c>
      <c r="W42" s="12">
        <v>0</v>
      </c>
      <c r="X42" s="12" t="s">
        <v>426</v>
      </c>
      <c r="Y42" s="12">
        <v>0</v>
      </c>
      <c r="Z42" s="12" t="s">
        <v>426</v>
      </c>
      <c r="AA42" s="12">
        <v>0</v>
      </c>
      <c r="AB42" s="12" t="s">
        <v>426</v>
      </c>
      <c r="AC42" s="12">
        <v>1</v>
      </c>
      <c r="AD42" s="12" t="s">
        <v>606</v>
      </c>
      <c r="AE42" s="12">
        <f t="shared" si="1"/>
        <v>1</v>
      </c>
      <c r="AF42" s="21">
        <v>44670</v>
      </c>
      <c r="AG42" s="21">
        <v>44763</v>
      </c>
      <c r="AH42" s="21">
        <v>44846</v>
      </c>
      <c r="AI42" s="21">
        <v>44942</v>
      </c>
      <c r="AJ42" s="22">
        <f t="shared" si="2"/>
        <v>1</v>
      </c>
      <c r="AK42" s="22" t="str">
        <f t="shared" si="3"/>
        <v/>
      </c>
      <c r="AL42" s="22" t="str">
        <f t="shared" si="4"/>
        <v/>
      </c>
      <c r="AM42" s="22" t="str">
        <f t="shared" si="5"/>
        <v/>
      </c>
      <c r="AN42" s="22">
        <f t="shared" si="6"/>
        <v>1</v>
      </c>
      <c r="AO42" s="23" t="s">
        <v>91</v>
      </c>
      <c r="AP42" s="23" t="s">
        <v>91</v>
      </c>
      <c r="AQ42" s="23" t="s">
        <v>91</v>
      </c>
      <c r="AR42" s="23" t="s">
        <v>75</v>
      </c>
      <c r="AS42" s="23" t="s">
        <v>607</v>
      </c>
      <c r="AT42" s="23" t="s">
        <v>354</v>
      </c>
      <c r="AU42" s="23" t="s">
        <v>608</v>
      </c>
      <c r="AV42" s="23" t="s">
        <v>609</v>
      </c>
      <c r="AW42" s="23" t="s">
        <v>91</v>
      </c>
      <c r="AX42" s="23" t="s">
        <v>91</v>
      </c>
      <c r="AY42" s="23" t="s">
        <v>91</v>
      </c>
      <c r="AZ42" s="23" t="s">
        <v>75</v>
      </c>
      <c r="BA42" s="23" t="s">
        <v>432</v>
      </c>
      <c r="BB42" s="23" t="s">
        <v>432</v>
      </c>
      <c r="BC42" s="25" t="s">
        <v>610</v>
      </c>
      <c r="BD42" s="25" t="s">
        <v>611</v>
      </c>
      <c r="BE42" s="19" t="s">
        <v>84</v>
      </c>
    </row>
    <row r="43" spans="1:57" ht="15" customHeight="1" x14ac:dyDescent="0.25">
      <c r="A43" s="18">
        <v>21</v>
      </c>
      <c r="B43" s="27" t="s">
        <v>338</v>
      </c>
      <c r="C43" s="19" t="s">
        <v>317</v>
      </c>
      <c r="D43" s="19" t="s">
        <v>261</v>
      </c>
      <c r="E43" s="19" t="s">
        <v>60</v>
      </c>
      <c r="F43" s="19" t="s">
        <v>61</v>
      </c>
      <c r="G43" s="19" t="s">
        <v>62</v>
      </c>
      <c r="H43" s="19" t="s">
        <v>262</v>
      </c>
      <c r="I43" s="19" t="s">
        <v>612</v>
      </c>
      <c r="J43" s="20">
        <v>44562</v>
      </c>
      <c r="K43" s="20">
        <v>44926</v>
      </c>
      <c r="L43" s="19" t="s">
        <v>264</v>
      </c>
      <c r="M43" s="19" t="s">
        <v>408</v>
      </c>
      <c r="N43" s="19" t="s">
        <v>67</v>
      </c>
      <c r="O43" s="19" t="s">
        <v>265</v>
      </c>
      <c r="P43" s="19" t="s">
        <v>3</v>
      </c>
      <c r="Q43" s="19" t="s">
        <v>70</v>
      </c>
      <c r="R43" s="12">
        <f t="shared" si="0"/>
        <v>4</v>
      </c>
      <c r="S43" s="12">
        <v>1</v>
      </c>
      <c r="T43" s="12">
        <v>1</v>
      </c>
      <c r="U43" s="12">
        <v>1</v>
      </c>
      <c r="V43" s="12">
        <v>1</v>
      </c>
      <c r="W43" s="12">
        <v>1</v>
      </c>
      <c r="X43" s="12" t="s">
        <v>613</v>
      </c>
      <c r="Y43" s="12">
        <v>1</v>
      </c>
      <c r="Z43" s="12" t="s">
        <v>614</v>
      </c>
      <c r="AA43" s="12">
        <v>1</v>
      </c>
      <c r="AB43" s="12" t="s">
        <v>615</v>
      </c>
      <c r="AC43" s="12">
        <v>1</v>
      </c>
      <c r="AD43" s="12" t="s">
        <v>616</v>
      </c>
      <c r="AE43" s="12">
        <f t="shared" si="1"/>
        <v>4</v>
      </c>
      <c r="AF43" s="21">
        <v>44670</v>
      </c>
      <c r="AG43" s="21">
        <v>44763</v>
      </c>
      <c r="AH43" s="21">
        <v>44846</v>
      </c>
      <c r="AI43" s="21">
        <v>44942</v>
      </c>
      <c r="AJ43" s="22">
        <f t="shared" si="2"/>
        <v>1</v>
      </c>
      <c r="AK43" s="22">
        <f t="shared" si="3"/>
        <v>1</v>
      </c>
      <c r="AL43" s="22">
        <f t="shared" si="4"/>
        <v>1</v>
      </c>
      <c r="AM43" s="22">
        <f t="shared" si="5"/>
        <v>1</v>
      </c>
      <c r="AN43" s="22">
        <f t="shared" si="6"/>
        <v>1</v>
      </c>
      <c r="AO43" s="23" t="s">
        <v>75</v>
      </c>
      <c r="AP43" s="23" t="s">
        <v>75</v>
      </c>
      <c r="AQ43" s="23" t="s">
        <v>75</v>
      </c>
      <c r="AR43" s="23" t="s">
        <v>75</v>
      </c>
      <c r="AS43" s="23" t="s">
        <v>617</v>
      </c>
      <c r="AT43" s="23" t="s">
        <v>618</v>
      </c>
      <c r="AU43" s="23" t="s">
        <v>619</v>
      </c>
      <c r="AV43" s="23" t="s">
        <v>620</v>
      </c>
      <c r="AW43" s="23" t="s">
        <v>75</v>
      </c>
      <c r="AX43" s="23" t="s">
        <v>75</v>
      </c>
      <c r="AY43" s="23" t="s">
        <v>75</v>
      </c>
      <c r="AZ43" s="23" t="s">
        <v>75</v>
      </c>
      <c r="BA43" s="23" t="s">
        <v>574</v>
      </c>
      <c r="BB43" s="23" t="s">
        <v>574</v>
      </c>
      <c r="BC43" s="25" t="s">
        <v>574</v>
      </c>
      <c r="BD43" s="25" t="s">
        <v>621</v>
      </c>
      <c r="BE43" s="19" t="s">
        <v>84</v>
      </c>
    </row>
    <row r="44" spans="1:57" ht="15" customHeight="1" x14ac:dyDescent="0.25">
      <c r="A44" s="18">
        <v>22</v>
      </c>
      <c r="B44" s="27" t="s">
        <v>338</v>
      </c>
      <c r="C44" s="19" t="s">
        <v>317</v>
      </c>
      <c r="D44" s="19" t="s">
        <v>261</v>
      </c>
      <c r="E44" s="19" t="s">
        <v>60</v>
      </c>
      <c r="F44" s="19" t="s">
        <v>61</v>
      </c>
      <c r="G44" s="19" t="s">
        <v>62</v>
      </c>
      <c r="H44" s="19" t="s">
        <v>262</v>
      </c>
      <c r="I44" s="19" t="s">
        <v>331</v>
      </c>
      <c r="J44" s="20">
        <v>44835</v>
      </c>
      <c r="K44" s="20">
        <v>44926</v>
      </c>
      <c r="L44" s="19" t="s">
        <v>332</v>
      </c>
      <c r="M44" s="19" t="s">
        <v>408</v>
      </c>
      <c r="N44" s="19" t="s">
        <v>67</v>
      </c>
      <c r="O44" s="19" t="s">
        <v>265</v>
      </c>
      <c r="P44" s="19" t="s">
        <v>3</v>
      </c>
      <c r="Q44" s="19" t="s">
        <v>70</v>
      </c>
      <c r="R44" s="12">
        <f t="shared" si="0"/>
        <v>2</v>
      </c>
      <c r="S44" s="12">
        <v>0</v>
      </c>
      <c r="T44" s="12">
        <v>0</v>
      </c>
      <c r="U44" s="12">
        <v>0</v>
      </c>
      <c r="V44" s="12">
        <v>2</v>
      </c>
      <c r="W44" s="12">
        <v>0</v>
      </c>
      <c r="X44" s="12" t="s">
        <v>426</v>
      </c>
      <c r="Y44" s="12">
        <v>0</v>
      </c>
      <c r="Z44" s="12" t="s">
        <v>426</v>
      </c>
      <c r="AA44" s="12">
        <v>0</v>
      </c>
      <c r="AB44" s="12" t="s">
        <v>426</v>
      </c>
      <c r="AC44" s="12">
        <v>2</v>
      </c>
      <c r="AD44" s="12" t="s">
        <v>622</v>
      </c>
      <c r="AE44" s="12">
        <f t="shared" si="1"/>
        <v>2</v>
      </c>
      <c r="AF44" s="21">
        <v>44670</v>
      </c>
      <c r="AG44" s="21">
        <v>44763</v>
      </c>
      <c r="AH44" s="21">
        <v>44846</v>
      </c>
      <c r="AI44" s="21">
        <v>44942</v>
      </c>
      <c r="AJ44" s="22">
        <f t="shared" si="2"/>
        <v>1</v>
      </c>
      <c r="AK44" s="22" t="str">
        <f t="shared" si="3"/>
        <v/>
      </c>
      <c r="AL44" s="22" t="str">
        <f t="shared" si="4"/>
        <v/>
      </c>
      <c r="AM44" s="22" t="str">
        <f t="shared" si="5"/>
        <v/>
      </c>
      <c r="AN44" s="22">
        <f t="shared" si="6"/>
        <v>1</v>
      </c>
      <c r="AO44" s="23" t="s">
        <v>91</v>
      </c>
      <c r="AP44" s="23" t="s">
        <v>91</v>
      </c>
      <c r="AQ44" s="23" t="s">
        <v>91</v>
      </c>
      <c r="AR44" s="23" t="s">
        <v>75</v>
      </c>
      <c r="AS44" s="23" t="s">
        <v>623</v>
      </c>
      <c r="AT44" s="23" t="s">
        <v>359</v>
      </c>
      <c r="AU44" s="23" t="s">
        <v>624</v>
      </c>
      <c r="AV44" s="23" t="s">
        <v>625</v>
      </c>
      <c r="AW44" s="23" t="s">
        <v>91</v>
      </c>
      <c r="AX44" s="23" t="s">
        <v>91</v>
      </c>
      <c r="AY44" s="23" t="s">
        <v>91</v>
      </c>
      <c r="AZ44" s="23" t="s">
        <v>75</v>
      </c>
      <c r="BA44" s="23" t="s">
        <v>432</v>
      </c>
      <c r="BB44" s="23" t="s">
        <v>432</v>
      </c>
      <c r="BC44" s="25" t="s">
        <v>287</v>
      </c>
      <c r="BD44" s="25" t="s">
        <v>626</v>
      </c>
      <c r="BE44" s="19" t="s">
        <v>84</v>
      </c>
    </row>
    <row r="45" spans="1:57" ht="15" customHeight="1" x14ac:dyDescent="0.25">
      <c r="A45" s="18">
        <v>1</v>
      </c>
      <c r="B45" s="19" t="s">
        <v>627</v>
      </c>
      <c r="C45" s="19" t="s">
        <v>84</v>
      </c>
      <c r="D45" s="19" t="s">
        <v>628</v>
      </c>
      <c r="E45" s="19" t="s">
        <v>379</v>
      </c>
      <c r="F45" s="19" t="s">
        <v>380</v>
      </c>
      <c r="G45" s="19" t="s">
        <v>156</v>
      </c>
      <c r="H45" s="19" t="s">
        <v>262</v>
      </c>
      <c r="I45" s="19" t="s">
        <v>629</v>
      </c>
      <c r="J45" s="20">
        <v>44562</v>
      </c>
      <c r="K45" s="20">
        <v>44926</v>
      </c>
      <c r="L45" s="19" t="s">
        <v>630</v>
      </c>
      <c r="M45" s="19" t="s">
        <v>631</v>
      </c>
      <c r="N45" s="19" t="s">
        <v>67</v>
      </c>
      <c r="O45" s="19" t="s">
        <v>632</v>
      </c>
      <c r="P45" s="19" t="s">
        <v>161</v>
      </c>
      <c r="Q45" s="19" t="s">
        <v>70</v>
      </c>
      <c r="R45" s="12">
        <f t="shared" si="0"/>
        <v>10</v>
      </c>
      <c r="S45" s="12">
        <v>2</v>
      </c>
      <c r="T45" s="12">
        <v>4</v>
      </c>
      <c r="U45" s="12">
        <v>2</v>
      </c>
      <c r="V45" s="12">
        <v>2</v>
      </c>
      <c r="W45" s="12">
        <v>2</v>
      </c>
      <c r="X45" s="12" t="s">
        <v>633</v>
      </c>
      <c r="Y45" s="12">
        <v>4</v>
      </c>
      <c r="Z45" s="12" t="s">
        <v>634</v>
      </c>
      <c r="AA45" s="12">
        <v>2</v>
      </c>
      <c r="AB45" s="12" t="s">
        <v>635</v>
      </c>
      <c r="AC45" s="12">
        <v>2</v>
      </c>
      <c r="AD45" s="12" t="s">
        <v>636</v>
      </c>
      <c r="AE45" s="12">
        <f t="shared" si="1"/>
        <v>10</v>
      </c>
      <c r="AF45" s="21">
        <v>44669</v>
      </c>
      <c r="AG45" s="21">
        <v>44754</v>
      </c>
      <c r="AH45" s="21">
        <v>44841</v>
      </c>
      <c r="AI45" s="21">
        <v>44942</v>
      </c>
      <c r="AJ45" s="22">
        <f t="shared" si="2"/>
        <v>1</v>
      </c>
      <c r="AK45" s="22">
        <f t="shared" si="3"/>
        <v>1</v>
      </c>
      <c r="AL45" s="22">
        <f t="shared" si="4"/>
        <v>1</v>
      </c>
      <c r="AM45" s="22">
        <f t="shared" si="5"/>
        <v>1</v>
      </c>
      <c r="AN45" s="22">
        <f t="shared" si="6"/>
        <v>1</v>
      </c>
      <c r="AO45" s="23" t="s">
        <v>75</v>
      </c>
      <c r="AP45" s="23" t="s">
        <v>75</v>
      </c>
      <c r="AQ45" s="23" t="s">
        <v>75</v>
      </c>
      <c r="AR45" s="23" t="s">
        <v>75</v>
      </c>
      <c r="AS45" s="23" t="s">
        <v>637</v>
      </c>
      <c r="AT45" s="23" t="s">
        <v>638</v>
      </c>
      <c r="AU45" s="23" t="s">
        <v>639</v>
      </c>
      <c r="AV45" s="23" t="s">
        <v>640</v>
      </c>
      <c r="AW45" s="23" t="s">
        <v>75</v>
      </c>
      <c r="AX45" s="23" t="s">
        <v>75</v>
      </c>
      <c r="AY45" s="23" t="s">
        <v>75</v>
      </c>
      <c r="AZ45" s="23" t="s">
        <v>75</v>
      </c>
      <c r="BA45" s="23" t="s">
        <v>641</v>
      </c>
      <c r="BB45" s="23" t="s">
        <v>642</v>
      </c>
      <c r="BC45" s="23" t="s">
        <v>643</v>
      </c>
      <c r="BD45" s="23" t="s">
        <v>644</v>
      </c>
      <c r="BE45" s="19" t="s">
        <v>359</v>
      </c>
    </row>
    <row r="46" spans="1:57" ht="15" customHeight="1" x14ac:dyDescent="0.25">
      <c r="A46" s="18">
        <v>2</v>
      </c>
      <c r="B46" s="19" t="s">
        <v>627</v>
      </c>
      <c r="C46" s="19" t="s">
        <v>84</v>
      </c>
      <c r="D46" s="19" t="s">
        <v>628</v>
      </c>
      <c r="E46" s="19" t="s">
        <v>379</v>
      </c>
      <c r="F46" s="19" t="s">
        <v>380</v>
      </c>
      <c r="G46" s="19" t="s">
        <v>156</v>
      </c>
      <c r="H46" s="19" t="s">
        <v>645</v>
      </c>
      <c r="I46" s="19" t="s">
        <v>646</v>
      </c>
      <c r="J46" s="20">
        <v>44562</v>
      </c>
      <c r="K46" s="20">
        <v>44926</v>
      </c>
      <c r="L46" s="19" t="s">
        <v>647</v>
      </c>
      <c r="M46" s="19" t="s">
        <v>631</v>
      </c>
      <c r="N46" s="19" t="s">
        <v>67</v>
      </c>
      <c r="O46" s="19" t="s">
        <v>632</v>
      </c>
      <c r="P46" s="19" t="s">
        <v>161</v>
      </c>
      <c r="Q46" s="19" t="s">
        <v>70</v>
      </c>
      <c r="R46" s="12">
        <f t="shared" si="0"/>
        <v>12</v>
      </c>
      <c r="S46" s="12">
        <v>3</v>
      </c>
      <c r="T46" s="12">
        <v>3</v>
      </c>
      <c r="U46" s="12">
        <v>3</v>
      </c>
      <c r="V46" s="12">
        <v>3</v>
      </c>
      <c r="W46" s="12">
        <v>3</v>
      </c>
      <c r="X46" s="12" t="s">
        <v>648</v>
      </c>
      <c r="Y46" s="12">
        <v>3</v>
      </c>
      <c r="Z46" s="12" t="s">
        <v>649</v>
      </c>
      <c r="AA46" s="12">
        <v>3</v>
      </c>
      <c r="AB46" s="12" t="s">
        <v>650</v>
      </c>
      <c r="AC46" s="12">
        <v>3</v>
      </c>
      <c r="AD46" s="12" t="s">
        <v>651</v>
      </c>
      <c r="AE46" s="12">
        <f t="shared" si="1"/>
        <v>12</v>
      </c>
      <c r="AF46" s="21">
        <v>44669</v>
      </c>
      <c r="AG46" s="21">
        <v>44756</v>
      </c>
      <c r="AH46" s="21">
        <v>44841</v>
      </c>
      <c r="AI46" s="21">
        <v>44942</v>
      </c>
      <c r="AJ46" s="22">
        <f t="shared" si="2"/>
        <v>1</v>
      </c>
      <c r="AK46" s="22">
        <f t="shared" si="3"/>
        <v>1</v>
      </c>
      <c r="AL46" s="22">
        <f t="shared" si="4"/>
        <v>1</v>
      </c>
      <c r="AM46" s="22">
        <f t="shared" si="5"/>
        <v>1</v>
      </c>
      <c r="AN46" s="22">
        <f t="shared" si="6"/>
        <v>1</v>
      </c>
      <c r="AO46" s="23" t="s">
        <v>75</v>
      </c>
      <c r="AP46" s="23" t="s">
        <v>75</v>
      </c>
      <c r="AQ46" s="23" t="s">
        <v>75</v>
      </c>
      <c r="AR46" s="23" t="s">
        <v>75</v>
      </c>
      <c r="AS46" s="23" t="s">
        <v>652</v>
      </c>
      <c r="AT46" s="23" t="s">
        <v>652</v>
      </c>
      <c r="AU46" s="23" t="s">
        <v>652</v>
      </c>
      <c r="AV46" s="23" t="s">
        <v>653</v>
      </c>
      <c r="AW46" s="23" t="s">
        <v>75</v>
      </c>
      <c r="AX46" s="23" t="s">
        <v>75</v>
      </c>
      <c r="AY46" s="23" t="s">
        <v>75</v>
      </c>
      <c r="AZ46" s="23" t="s">
        <v>75</v>
      </c>
      <c r="BA46" s="23" t="s">
        <v>654</v>
      </c>
      <c r="BB46" s="23" t="s">
        <v>655</v>
      </c>
      <c r="BC46" s="25" t="s">
        <v>656</v>
      </c>
      <c r="BD46" s="25" t="s">
        <v>657</v>
      </c>
      <c r="BE46" s="19" t="s">
        <v>359</v>
      </c>
    </row>
    <row r="47" spans="1:57" ht="15" customHeight="1" x14ac:dyDescent="0.25">
      <c r="A47" s="18">
        <v>3</v>
      </c>
      <c r="B47" s="19" t="s">
        <v>627</v>
      </c>
      <c r="C47" s="19" t="s">
        <v>84</v>
      </c>
      <c r="D47" s="19" t="s">
        <v>628</v>
      </c>
      <c r="E47" s="19" t="s">
        <v>379</v>
      </c>
      <c r="F47" s="19" t="s">
        <v>380</v>
      </c>
      <c r="G47" s="19" t="s">
        <v>62</v>
      </c>
      <c r="H47" s="19" t="s">
        <v>658</v>
      </c>
      <c r="I47" s="19" t="s">
        <v>659</v>
      </c>
      <c r="J47" s="20">
        <v>44562</v>
      </c>
      <c r="K47" s="20">
        <v>44593</v>
      </c>
      <c r="L47" s="19" t="s">
        <v>660</v>
      </c>
      <c r="M47" s="19" t="s">
        <v>631</v>
      </c>
      <c r="N47" s="19" t="s">
        <v>67</v>
      </c>
      <c r="O47" s="19" t="s">
        <v>661</v>
      </c>
      <c r="P47" s="19" t="s">
        <v>161</v>
      </c>
      <c r="Q47" s="19" t="s">
        <v>70</v>
      </c>
      <c r="R47" s="12">
        <f t="shared" si="0"/>
        <v>1</v>
      </c>
      <c r="S47" s="12">
        <v>1</v>
      </c>
      <c r="T47" s="12">
        <v>0</v>
      </c>
      <c r="U47" s="12">
        <v>0</v>
      </c>
      <c r="V47" s="12">
        <v>0</v>
      </c>
      <c r="W47" s="12">
        <v>0</v>
      </c>
      <c r="X47" s="12" t="s">
        <v>662</v>
      </c>
      <c r="Y47" s="12">
        <v>1</v>
      </c>
      <c r="Z47" s="12" t="s">
        <v>663</v>
      </c>
      <c r="AA47" s="12">
        <v>0</v>
      </c>
      <c r="AB47" s="12" t="s">
        <v>664</v>
      </c>
      <c r="AC47" s="12">
        <v>0</v>
      </c>
      <c r="AD47" s="12" t="s">
        <v>664</v>
      </c>
      <c r="AE47" s="12">
        <f t="shared" si="1"/>
        <v>1</v>
      </c>
      <c r="AF47" s="21">
        <v>44669</v>
      </c>
      <c r="AG47" s="21">
        <v>44756</v>
      </c>
      <c r="AH47" s="21">
        <v>44841</v>
      </c>
      <c r="AI47" s="21">
        <v>44942</v>
      </c>
      <c r="AJ47" s="22">
        <f t="shared" si="2"/>
        <v>1</v>
      </c>
      <c r="AK47" s="22">
        <f t="shared" si="3"/>
        <v>0</v>
      </c>
      <c r="AL47" s="22" t="str">
        <f t="shared" si="4"/>
        <v/>
      </c>
      <c r="AM47" s="22" t="str">
        <f t="shared" si="5"/>
        <v/>
      </c>
      <c r="AN47" s="22" t="str">
        <f t="shared" si="6"/>
        <v/>
      </c>
      <c r="AO47" s="23" t="s">
        <v>132</v>
      </c>
      <c r="AP47" s="23" t="s">
        <v>75</v>
      </c>
      <c r="AQ47" s="23" t="s">
        <v>91</v>
      </c>
      <c r="AR47" s="23" t="s">
        <v>75</v>
      </c>
      <c r="AS47" s="23" t="s">
        <v>665</v>
      </c>
      <c r="AT47" s="23" t="s">
        <v>666</v>
      </c>
      <c r="AU47" s="23" t="s">
        <v>664</v>
      </c>
      <c r="AV47" s="23" t="s">
        <v>664</v>
      </c>
      <c r="AW47" s="23" t="s">
        <v>132</v>
      </c>
      <c r="AX47" s="23" t="s">
        <v>75</v>
      </c>
      <c r="AY47" s="23" t="s">
        <v>91</v>
      </c>
      <c r="AZ47" s="23" t="s">
        <v>91</v>
      </c>
      <c r="BA47" s="23" t="s">
        <v>667</v>
      </c>
      <c r="BB47" s="23" t="s">
        <v>668</v>
      </c>
      <c r="BC47" s="25" t="s">
        <v>669</v>
      </c>
      <c r="BD47" s="25" t="s">
        <v>670</v>
      </c>
      <c r="BE47" s="19" t="s">
        <v>359</v>
      </c>
    </row>
    <row r="48" spans="1:57" ht="15" customHeight="1" x14ac:dyDescent="0.25">
      <c r="A48" s="18">
        <v>4</v>
      </c>
      <c r="B48" s="19" t="s">
        <v>627</v>
      </c>
      <c r="C48" s="19" t="s">
        <v>84</v>
      </c>
      <c r="D48" s="19" t="s">
        <v>628</v>
      </c>
      <c r="E48" s="19" t="s">
        <v>379</v>
      </c>
      <c r="F48" s="19" t="s">
        <v>380</v>
      </c>
      <c r="G48" s="19" t="s">
        <v>671</v>
      </c>
      <c r="H48" s="19" t="s">
        <v>672</v>
      </c>
      <c r="I48" s="19" t="s">
        <v>673</v>
      </c>
      <c r="J48" s="20">
        <v>44562</v>
      </c>
      <c r="K48" s="20">
        <v>44926</v>
      </c>
      <c r="L48" s="19" t="s">
        <v>674</v>
      </c>
      <c r="M48" s="19" t="s">
        <v>631</v>
      </c>
      <c r="N48" s="19" t="s">
        <v>67</v>
      </c>
      <c r="O48" s="19" t="s">
        <v>675</v>
      </c>
      <c r="P48" s="19" t="s">
        <v>676</v>
      </c>
      <c r="Q48" s="19" t="s">
        <v>70</v>
      </c>
      <c r="R48" s="12">
        <f t="shared" si="0"/>
        <v>10</v>
      </c>
      <c r="S48" s="12">
        <v>2</v>
      </c>
      <c r="T48" s="12">
        <v>3</v>
      </c>
      <c r="U48" s="12">
        <v>3</v>
      </c>
      <c r="V48" s="12">
        <v>2</v>
      </c>
      <c r="W48" s="12">
        <v>2</v>
      </c>
      <c r="X48" s="12" t="s">
        <v>677</v>
      </c>
      <c r="Y48" s="12">
        <v>3</v>
      </c>
      <c r="Z48" s="12" t="s">
        <v>678</v>
      </c>
      <c r="AA48" s="12">
        <v>3</v>
      </c>
      <c r="AB48" s="12" t="s">
        <v>679</v>
      </c>
      <c r="AC48" s="12">
        <v>2</v>
      </c>
      <c r="AD48" s="12" t="s">
        <v>680</v>
      </c>
      <c r="AE48" s="12">
        <f t="shared" si="1"/>
        <v>10</v>
      </c>
      <c r="AF48" s="21">
        <v>44669</v>
      </c>
      <c r="AG48" s="21">
        <v>44756</v>
      </c>
      <c r="AH48" s="21">
        <v>44841</v>
      </c>
      <c r="AI48" s="21">
        <v>44942</v>
      </c>
      <c r="AJ48" s="22">
        <f t="shared" si="2"/>
        <v>1</v>
      </c>
      <c r="AK48" s="22">
        <f t="shared" si="3"/>
        <v>1</v>
      </c>
      <c r="AL48" s="22">
        <f t="shared" si="4"/>
        <v>1</v>
      </c>
      <c r="AM48" s="22">
        <f t="shared" si="5"/>
        <v>1</v>
      </c>
      <c r="AN48" s="22">
        <f t="shared" si="6"/>
        <v>1</v>
      </c>
      <c r="AO48" s="23" t="s">
        <v>75</v>
      </c>
      <c r="AP48" s="23" t="s">
        <v>75</v>
      </c>
      <c r="AQ48" s="23" t="s">
        <v>75</v>
      </c>
      <c r="AR48" s="23" t="s">
        <v>75</v>
      </c>
      <c r="AS48" s="23" t="s">
        <v>681</v>
      </c>
      <c r="AT48" s="23" t="s">
        <v>682</v>
      </c>
      <c r="AU48" s="23" t="s">
        <v>683</v>
      </c>
      <c r="AV48" s="23" t="s">
        <v>684</v>
      </c>
      <c r="AW48" s="23" t="s">
        <v>75</v>
      </c>
      <c r="AX48" s="23" t="s">
        <v>75</v>
      </c>
      <c r="AY48" s="23" t="s">
        <v>75</v>
      </c>
      <c r="AZ48" s="23" t="s">
        <v>75</v>
      </c>
      <c r="BA48" s="23" t="s">
        <v>685</v>
      </c>
      <c r="BB48" s="23" t="s">
        <v>686</v>
      </c>
      <c r="BC48" s="25" t="s">
        <v>687</v>
      </c>
      <c r="BD48" s="25" t="s">
        <v>688</v>
      </c>
      <c r="BE48" s="19" t="s">
        <v>359</v>
      </c>
    </row>
    <row r="49" spans="1:57" ht="15" customHeight="1" x14ac:dyDescent="0.25">
      <c r="A49" s="18">
        <v>5</v>
      </c>
      <c r="B49" s="19" t="s">
        <v>627</v>
      </c>
      <c r="C49" s="19" t="s">
        <v>84</v>
      </c>
      <c r="D49" s="19" t="s">
        <v>628</v>
      </c>
      <c r="E49" s="19" t="s">
        <v>379</v>
      </c>
      <c r="F49" s="19" t="s">
        <v>380</v>
      </c>
      <c r="G49" s="19" t="s">
        <v>671</v>
      </c>
      <c r="H49" s="19" t="s">
        <v>672</v>
      </c>
      <c r="I49" s="19" t="s">
        <v>689</v>
      </c>
      <c r="J49" s="20">
        <v>44805</v>
      </c>
      <c r="K49" s="20">
        <v>44926</v>
      </c>
      <c r="L49" s="19" t="s">
        <v>690</v>
      </c>
      <c r="M49" s="19" t="s">
        <v>631</v>
      </c>
      <c r="N49" s="19" t="s">
        <v>67</v>
      </c>
      <c r="O49" s="19" t="s">
        <v>691</v>
      </c>
      <c r="P49" s="19" t="s">
        <v>692</v>
      </c>
      <c r="Q49" s="19" t="s">
        <v>70</v>
      </c>
      <c r="R49" s="12">
        <f t="shared" si="0"/>
        <v>3</v>
      </c>
      <c r="S49" s="12">
        <v>0</v>
      </c>
      <c r="T49" s="12">
        <v>0</v>
      </c>
      <c r="U49" s="12">
        <v>1</v>
      </c>
      <c r="V49" s="12">
        <v>2</v>
      </c>
      <c r="W49" s="12">
        <v>0</v>
      </c>
      <c r="X49" s="12" t="s">
        <v>693</v>
      </c>
      <c r="Y49" s="12">
        <v>0</v>
      </c>
      <c r="Z49" s="12" t="s">
        <v>91</v>
      </c>
      <c r="AA49" s="12">
        <v>1</v>
      </c>
      <c r="AB49" s="12" t="s">
        <v>694</v>
      </c>
      <c r="AC49" s="12">
        <v>2</v>
      </c>
      <c r="AD49" s="12" t="s">
        <v>695</v>
      </c>
      <c r="AE49" s="12">
        <f t="shared" si="1"/>
        <v>3</v>
      </c>
      <c r="AF49" s="21">
        <v>44669</v>
      </c>
      <c r="AG49" s="21">
        <v>44754</v>
      </c>
      <c r="AH49" s="21">
        <v>44841</v>
      </c>
      <c r="AI49" s="21">
        <v>44942</v>
      </c>
      <c r="AJ49" s="22">
        <f t="shared" si="2"/>
        <v>1</v>
      </c>
      <c r="AK49" s="22" t="str">
        <f t="shared" si="3"/>
        <v/>
      </c>
      <c r="AL49" s="22" t="str">
        <f t="shared" si="4"/>
        <v/>
      </c>
      <c r="AM49" s="22">
        <f t="shared" si="5"/>
        <v>1</v>
      </c>
      <c r="AN49" s="22">
        <f t="shared" si="6"/>
        <v>1</v>
      </c>
      <c r="AO49" s="23" t="s">
        <v>91</v>
      </c>
      <c r="AP49" s="23" t="s">
        <v>91</v>
      </c>
      <c r="AQ49" s="23" t="s">
        <v>75</v>
      </c>
      <c r="AR49" s="23" t="s">
        <v>75</v>
      </c>
      <c r="AS49" s="23" t="s">
        <v>91</v>
      </c>
      <c r="AT49" s="23" t="s">
        <v>91</v>
      </c>
      <c r="AU49" s="23" t="s">
        <v>696</v>
      </c>
      <c r="AV49" s="23" t="s">
        <v>697</v>
      </c>
      <c r="AW49" s="23" t="s">
        <v>91</v>
      </c>
      <c r="AX49" s="23" t="s">
        <v>91</v>
      </c>
      <c r="AY49" s="23" t="s">
        <v>75</v>
      </c>
      <c r="AZ49" s="23" t="s">
        <v>75</v>
      </c>
      <c r="BA49" s="23" t="s">
        <v>698</v>
      </c>
      <c r="BB49" s="23" t="s">
        <v>699</v>
      </c>
      <c r="BC49" s="25" t="s">
        <v>700</v>
      </c>
      <c r="BD49" s="25" t="s">
        <v>701</v>
      </c>
      <c r="BE49" s="19" t="s">
        <v>359</v>
      </c>
    </row>
    <row r="50" spans="1:57" ht="15" customHeight="1" x14ac:dyDescent="0.25">
      <c r="A50" s="18">
        <v>6</v>
      </c>
      <c r="B50" s="19" t="s">
        <v>627</v>
      </c>
      <c r="C50" s="19" t="s">
        <v>84</v>
      </c>
      <c r="D50" s="19" t="s">
        <v>628</v>
      </c>
      <c r="E50" s="19" t="s">
        <v>379</v>
      </c>
      <c r="F50" s="19" t="s">
        <v>380</v>
      </c>
      <c r="G50" s="19" t="s">
        <v>671</v>
      </c>
      <c r="H50" s="19" t="s">
        <v>672</v>
      </c>
      <c r="I50" s="19" t="s">
        <v>702</v>
      </c>
      <c r="J50" s="20">
        <v>44805</v>
      </c>
      <c r="K50" s="20">
        <v>44926</v>
      </c>
      <c r="L50" s="19" t="s">
        <v>703</v>
      </c>
      <c r="M50" s="19" t="s">
        <v>631</v>
      </c>
      <c r="N50" s="19" t="s">
        <v>67</v>
      </c>
      <c r="O50" s="19" t="s">
        <v>691</v>
      </c>
      <c r="P50" s="19" t="s">
        <v>692</v>
      </c>
      <c r="Q50" s="19" t="s">
        <v>70</v>
      </c>
      <c r="R50" s="12">
        <f t="shared" si="0"/>
        <v>1</v>
      </c>
      <c r="S50" s="12">
        <v>0</v>
      </c>
      <c r="T50" s="12">
        <v>0</v>
      </c>
      <c r="U50" s="12">
        <v>0</v>
      </c>
      <c r="V50" s="12">
        <v>1</v>
      </c>
      <c r="W50" s="12">
        <v>0</v>
      </c>
      <c r="X50" s="12" t="s">
        <v>704</v>
      </c>
      <c r="Y50" s="12">
        <v>0</v>
      </c>
      <c r="Z50" s="12" t="s">
        <v>91</v>
      </c>
      <c r="AA50" s="12">
        <v>0</v>
      </c>
      <c r="AB50" s="12" t="s">
        <v>91</v>
      </c>
      <c r="AC50" s="12">
        <v>1</v>
      </c>
      <c r="AD50" s="12" t="s">
        <v>705</v>
      </c>
      <c r="AE50" s="12">
        <f t="shared" si="1"/>
        <v>1</v>
      </c>
      <c r="AF50" s="21">
        <v>44669</v>
      </c>
      <c r="AG50" s="21">
        <v>44754</v>
      </c>
      <c r="AH50" s="21">
        <v>44841</v>
      </c>
      <c r="AI50" s="21">
        <v>44942</v>
      </c>
      <c r="AJ50" s="22">
        <f t="shared" si="2"/>
        <v>1</v>
      </c>
      <c r="AK50" s="22" t="str">
        <f t="shared" si="3"/>
        <v/>
      </c>
      <c r="AL50" s="22" t="str">
        <f t="shared" si="4"/>
        <v/>
      </c>
      <c r="AM50" s="22" t="str">
        <f t="shared" si="5"/>
        <v/>
      </c>
      <c r="AN50" s="22">
        <f t="shared" si="6"/>
        <v>1</v>
      </c>
      <c r="AO50" s="23" t="s">
        <v>91</v>
      </c>
      <c r="AP50" s="23" t="s">
        <v>91</v>
      </c>
      <c r="AQ50" s="23" t="s">
        <v>91</v>
      </c>
      <c r="AR50" s="23" t="s">
        <v>75</v>
      </c>
      <c r="AS50" s="23" t="s">
        <v>91</v>
      </c>
      <c r="AT50" s="23" t="s">
        <v>91</v>
      </c>
      <c r="AU50" s="23" t="s">
        <v>91</v>
      </c>
      <c r="AV50" s="23" t="s">
        <v>706</v>
      </c>
      <c r="AW50" s="23" t="s">
        <v>91</v>
      </c>
      <c r="AX50" s="23" t="s">
        <v>91</v>
      </c>
      <c r="AY50" s="23" t="s">
        <v>91</v>
      </c>
      <c r="AZ50" s="23" t="s">
        <v>75</v>
      </c>
      <c r="BA50" s="23" t="s">
        <v>698</v>
      </c>
      <c r="BB50" s="23" t="s">
        <v>91</v>
      </c>
      <c r="BC50" s="25" t="s">
        <v>698</v>
      </c>
      <c r="BD50" s="25" t="s">
        <v>707</v>
      </c>
      <c r="BE50" s="19" t="s">
        <v>359</v>
      </c>
    </row>
    <row r="51" spans="1:57" ht="15" customHeight="1" x14ac:dyDescent="0.25">
      <c r="A51" s="18">
        <v>7</v>
      </c>
      <c r="B51" s="19" t="s">
        <v>627</v>
      </c>
      <c r="C51" s="19" t="s">
        <v>84</v>
      </c>
      <c r="D51" s="19" t="s">
        <v>628</v>
      </c>
      <c r="E51" s="19" t="s">
        <v>379</v>
      </c>
      <c r="F51" s="19" t="s">
        <v>380</v>
      </c>
      <c r="G51" s="19" t="s">
        <v>156</v>
      </c>
      <c r="H51" s="19" t="s">
        <v>708</v>
      </c>
      <c r="I51" s="19" t="s">
        <v>709</v>
      </c>
      <c r="J51" s="20">
        <v>44562</v>
      </c>
      <c r="K51" s="20">
        <v>44926</v>
      </c>
      <c r="L51" s="19" t="s">
        <v>710</v>
      </c>
      <c r="M51" s="19" t="s">
        <v>631</v>
      </c>
      <c r="N51" s="19" t="s">
        <v>67</v>
      </c>
      <c r="O51" s="19" t="s">
        <v>632</v>
      </c>
      <c r="P51" s="19" t="s">
        <v>161</v>
      </c>
      <c r="Q51" s="19" t="s">
        <v>70</v>
      </c>
      <c r="R51" s="12">
        <f t="shared" si="0"/>
        <v>600</v>
      </c>
      <c r="S51" s="12">
        <v>100</v>
      </c>
      <c r="T51" s="12">
        <v>150</v>
      </c>
      <c r="U51" s="12">
        <v>250</v>
      </c>
      <c r="V51" s="12">
        <v>100</v>
      </c>
      <c r="W51" s="12">
        <v>100</v>
      </c>
      <c r="X51" s="12" t="s">
        <v>711</v>
      </c>
      <c r="Y51" s="12">
        <v>150</v>
      </c>
      <c r="Z51" s="12" t="s">
        <v>712</v>
      </c>
      <c r="AA51" s="12">
        <v>250</v>
      </c>
      <c r="AB51" s="12" t="s">
        <v>713</v>
      </c>
      <c r="AC51" s="12">
        <v>100</v>
      </c>
      <c r="AD51" s="12" t="s">
        <v>714</v>
      </c>
      <c r="AE51" s="12">
        <f t="shared" si="1"/>
        <v>600</v>
      </c>
      <c r="AF51" s="21">
        <v>44669</v>
      </c>
      <c r="AG51" s="21">
        <v>44756</v>
      </c>
      <c r="AH51" s="21">
        <v>44841</v>
      </c>
      <c r="AI51" s="21">
        <v>44942</v>
      </c>
      <c r="AJ51" s="22">
        <f t="shared" si="2"/>
        <v>1</v>
      </c>
      <c r="AK51" s="22">
        <f t="shared" si="3"/>
        <v>1</v>
      </c>
      <c r="AL51" s="22">
        <f t="shared" si="4"/>
        <v>1</v>
      </c>
      <c r="AM51" s="22">
        <f t="shared" si="5"/>
        <v>1</v>
      </c>
      <c r="AN51" s="22">
        <f t="shared" si="6"/>
        <v>1</v>
      </c>
      <c r="AO51" s="23" t="s">
        <v>75</v>
      </c>
      <c r="AP51" s="23" t="s">
        <v>75</v>
      </c>
      <c r="AQ51" s="23" t="s">
        <v>75</v>
      </c>
      <c r="AR51" s="23" t="s">
        <v>75</v>
      </c>
      <c r="AS51" s="23" t="s">
        <v>715</v>
      </c>
      <c r="AT51" s="23" t="s">
        <v>716</v>
      </c>
      <c r="AU51" s="23" t="s">
        <v>717</v>
      </c>
      <c r="AV51" s="23" t="s">
        <v>718</v>
      </c>
      <c r="AW51" s="23" t="s">
        <v>75</v>
      </c>
      <c r="AX51" s="23" t="s">
        <v>75</v>
      </c>
      <c r="AY51" s="23" t="s">
        <v>75</v>
      </c>
      <c r="AZ51" s="23" t="s">
        <v>75</v>
      </c>
      <c r="BA51" s="23" t="s">
        <v>719</v>
      </c>
      <c r="BB51" s="23" t="s">
        <v>720</v>
      </c>
      <c r="BC51" s="25" t="s">
        <v>721</v>
      </c>
      <c r="BD51" s="25" t="s">
        <v>722</v>
      </c>
      <c r="BE51" s="19" t="s">
        <v>359</v>
      </c>
    </row>
    <row r="52" spans="1:57" ht="15" customHeight="1" x14ac:dyDescent="0.25">
      <c r="A52" s="18">
        <v>8</v>
      </c>
      <c r="B52" s="19" t="s">
        <v>627</v>
      </c>
      <c r="C52" s="19" t="s">
        <v>84</v>
      </c>
      <c r="D52" s="19" t="s">
        <v>628</v>
      </c>
      <c r="E52" s="19" t="s">
        <v>379</v>
      </c>
      <c r="F52" s="19" t="s">
        <v>380</v>
      </c>
      <c r="G52" s="19" t="s">
        <v>156</v>
      </c>
      <c r="H52" s="19" t="s">
        <v>708</v>
      </c>
      <c r="I52" s="19" t="s">
        <v>723</v>
      </c>
      <c r="J52" s="20">
        <v>44562</v>
      </c>
      <c r="K52" s="20">
        <v>44926</v>
      </c>
      <c r="L52" s="19" t="s">
        <v>724</v>
      </c>
      <c r="M52" s="19" t="s">
        <v>631</v>
      </c>
      <c r="N52" s="19" t="s">
        <v>67</v>
      </c>
      <c r="O52" s="19" t="s">
        <v>632</v>
      </c>
      <c r="P52" s="19" t="s">
        <v>161</v>
      </c>
      <c r="Q52" s="19" t="s">
        <v>70</v>
      </c>
      <c r="R52" s="12">
        <f t="shared" si="0"/>
        <v>90</v>
      </c>
      <c r="S52" s="12">
        <v>10</v>
      </c>
      <c r="T52" s="12">
        <v>20</v>
      </c>
      <c r="U52" s="12">
        <v>40</v>
      </c>
      <c r="V52" s="12">
        <v>20</v>
      </c>
      <c r="W52" s="12">
        <v>10</v>
      </c>
      <c r="X52" s="12" t="s">
        <v>725</v>
      </c>
      <c r="Y52" s="12">
        <v>20</v>
      </c>
      <c r="Z52" s="12" t="s">
        <v>726</v>
      </c>
      <c r="AA52" s="12">
        <v>40</v>
      </c>
      <c r="AB52" s="12" t="s">
        <v>727</v>
      </c>
      <c r="AC52" s="12">
        <v>20</v>
      </c>
      <c r="AD52" s="12" t="s">
        <v>728</v>
      </c>
      <c r="AE52" s="12">
        <f t="shared" si="1"/>
        <v>90</v>
      </c>
      <c r="AF52" s="21">
        <v>44669</v>
      </c>
      <c r="AG52" s="21">
        <v>44756</v>
      </c>
      <c r="AH52" s="21">
        <v>44841</v>
      </c>
      <c r="AI52" s="21">
        <v>44942</v>
      </c>
      <c r="AJ52" s="22">
        <f t="shared" si="2"/>
        <v>1</v>
      </c>
      <c r="AK52" s="22">
        <f t="shared" si="3"/>
        <v>1</v>
      </c>
      <c r="AL52" s="22">
        <f t="shared" si="4"/>
        <v>1</v>
      </c>
      <c r="AM52" s="22">
        <f t="shared" si="5"/>
        <v>1</v>
      </c>
      <c r="AN52" s="22">
        <f t="shared" si="6"/>
        <v>1</v>
      </c>
      <c r="AO52" s="23" t="s">
        <v>75</v>
      </c>
      <c r="AP52" s="23" t="s">
        <v>75</v>
      </c>
      <c r="AQ52" s="23" t="s">
        <v>75</v>
      </c>
      <c r="AR52" s="23" t="s">
        <v>75</v>
      </c>
      <c r="AS52" s="23" t="s">
        <v>729</v>
      </c>
      <c r="AT52" s="23" t="s">
        <v>730</v>
      </c>
      <c r="AU52" s="23" t="s">
        <v>730</v>
      </c>
      <c r="AV52" s="23" t="s">
        <v>730</v>
      </c>
      <c r="AW52" s="23" t="s">
        <v>75</v>
      </c>
      <c r="AX52" s="23" t="s">
        <v>75</v>
      </c>
      <c r="AY52" s="23" t="s">
        <v>75</v>
      </c>
      <c r="AZ52" s="23" t="s">
        <v>75</v>
      </c>
      <c r="BA52" s="23" t="s">
        <v>731</v>
      </c>
      <c r="BB52" s="23" t="s">
        <v>732</v>
      </c>
      <c r="BC52" s="25" t="s">
        <v>733</v>
      </c>
      <c r="BD52" s="25" t="s">
        <v>734</v>
      </c>
      <c r="BE52" s="19" t="s">
        <v>359</v>
      </c>
    </row>
    <row r="53" spans="1:57" ht="15" customHeight="1" x14ac:dyDescent="0.25">
      <c r="A53" s="18">
        <v>9</v>
      </c>
      <c r="B53" s="19" t="s">
        <v>627</v>
      </c>
      <c r="C53" s="19" t="s">
        <v>84</v>
      </c>
      <c r="D53" s="19" t="s">
        <v>628</v>
      </c>
      <c r="E53" s="19" t="s">
        <v>379</v>
      </c>
      <c r="F53" s="19" t="s">
        <v>380</v>
      </c>
      <c r="G53" s="19" t="s">
        <v>156</v>
      </c>
      <c r="H53" s="19" t="s">
        <v>708</v>
      </c>
      <c r="I53" s="19" t="s">
        <v>735</v>
      </c>
      <c r="J53" s="20">
        <v>44562</v>
      </c>
      <c r="K53" s="20">
        <v>44926</v>
      </c>
      <c r="L53" s="19" t="s">
        <v>736</v>
      </c>
      <c r="M53" s="19" t="s">
        <v>631</v>
      </c>
      <c r="N53" s="19" t="s">
        <v>87</v>
      </c>
      <c r="O53" s="19" t="s">
        <v>632</v>
      </c>
      <c r="P53" s="19" t="s">
        <v>161</v>
      </c>
      <c r="Q53" s="19" t="s">
        <v>70</v>
      </c>
      <c r="R53" s="30">
        <f t="shared" si="0"/>
        <v>1</v>
      </c>
      <c r="S53" s="30">
        <v>0.2</v>
      </c>
      <c r="T53" s="30">
        <v>0.5</v>
      </c>
      <c r="U53" s="30">
        <v>0.15</v>
      </c>
      <c r="V53" s="30">
        <v>0.15</v>
      </c>
      <c r="W53" s="30">
        <v>0.2</v>
      </c>
      <c r="X53" s="30" t="s">
        <v>737</v>
      </c>
      <c r="Y53" s="30">
        <v>0.5</v>
      </c>
      <c r="Z53" s="30" t="s">
        <v>738</v>
      </c>
      <c r="AA53" s="30">
        <v>0.15</v>
      </c>
      <c r="AB53" s="30" t="s">
        <v>739</v>
      </c>
      <c r="AC53" s="30">
        <v>0.15</v>
      </c>
      <c r="AD53" s="30" t="s">
        <v>740</v>
      </c>
      <c r="AE53" s="30">
        <f t="shared" si="1"/>
        <v>1</v>
      </c>
      <c r="AF53" s="21">
        <v>44669</v>
      </c>
      <c r="AG53" s="21">
        <v>44756</v>
      </c>
      <c r="AH53" s="21">
        <v>44841</v>
      </c>
      <c r="AI53" s="21">
        <v>44942</v>
      </c>
      <c r="AJ53" s="22">
        <f t="shared" si="2"/>
        <v>1</v>
      </c>
      <c r="AK53" s="22">
        <f t="shared" si="3"/>
        <v>1</v>
      </c>
      <c r="AL53" s="22">
        <f t="shared" si="4"/>
        <v>1</v>
      </c>
      <c r="AM53" s="22">
        <f t="shared" si="5"/>
        <v>1</v>
      </c>
      <c r="AN53" s="22">
        <f t="shared" si="6"/>
        <v>1</v>
      </c>
      <c r="AO53" s="23" t="s">
        <v>75</v>
      </c>
      <c r="AP53" s="23" t="s">
        <v>75</v>
      </c>
      <c r="AQ53" s="23" t="s">
        <v>75</v>
      </c>
      <c r="AR53" s="23" t="s">
        <v>75</v>
      </c>
      <c r="AS53" s="23" t="s">
        <v>741</v>
      </c>
      <c r="AT53" s="23" t="s">
        <v>742</v>
      </c>
      <c r="AU53" s="23" t="s">
        <v>742</v>
      </c>
      <c r="AV53" s="23" t="s">
        <v>743</v>
      </c>
      <c r="AW53" s="23" t="s">
        <v>75</v>
      </c>
      <c r="AX53" s="23" t="s">
        <v>75</v>
      </c>
      <c r="AY53" s="23" t="s">
        <v>75</v>
      </c>
      <c r="AZ53" s="23" t="s">
        <v>75</v>
      </c>
      <c r="BA53" s="23" t="s">
        <v>744</v>
      </c>
      <c r="BB53" s="23" t="s">
        <v>745</v>
      </c>
      <c r="BC53" s="25" t="s">
        <v>746</v>
      </c>
      <c r="BD53" s="25" t="s">
        <v>747</v>
      </c>
      <c r="BE53" s="19" t="s">
        <v>359</v>
      </c>
    </row>
    <row r="54" spans="1:57" ht="15" customHeight="1" x14ac:dyDescent="0.25">
      <c r="A54" s="18">
        <v>10</v>
      </c>
      <c r="B54" s="19" t="s">
        <v>627</v>
      </c>
      <c r="C54" s="19" t="s">
        <v>84</v>
      </c>
      <c r="D54" s="19" t="s">
        <v>628</v>
      </c>
      <c r="E54" s="19" t="s">
        <v>379</v>
      </c>
      <c r="F54" s="19" t="s">
        <v>380</v>
      </c>
      <c r="G54" s="19" t="s">
        <v>748</v>
      </c>
      <c r="H54" s="19" t="s">
        <v>749</v>
      </c>
      <c r="I54" s="19" t="s">
        <v>750</v>
      </c>
      <c r="J54" s="20">
        <v>44562</v>
      </c>
      <c r="K54" s="20">
        <v>44593</v>
      </c>
      <c r="L54" s="19" t="s">
        <v>751</v>
      </c>
      <c r="M54" s="19" t="s">
        <v>631</v>
      </c>
      <c r="N54" s="19" t="s">
        <v>67</v>
      </c>
      <c r="O54" s="19" t="s">
        <v>632</v>
      </c>
      <c r="P54" s="19" t="s">
        <v>161</v>
      </c>
      <c r="Q54" s="19" t="s">
        <v>70</v>
      </c>
      <c r="R54" s="12">
        <f t="shared" si="0"/>
        <v>1</v>
      </c>
      <c r="S54" s="12">
        <v>1</v>
      </c>
      <c r="T54" s="12">
        <v>0</v>
      </c>
      <c r="U54" s="12">
        <v>0</v>
      </c>
      <c r="V54" s="12">
        <v>0</v>
      </c>
      <c r="W54" s="12">
        <v>1</v>
      </c>
      <c r="X54" s="12" t="s">
        <v>752</v>
      </c>
      <c r="Y54" s="12">
        <v>0</v>
      </c>
      <c r="Z54" s="12" t="s">
        <v>753</v>
      </c>
      <c r="AA54" s="12">
        <v>0</v>
      </c>
      <c r="AB54" s="12" t="s">
        <v>753</v>
      </c>
      <c r="AC54" s="12">
        <v>0</v>
      </c>
      <c r="AD54" s="12" t="s">
        <v>753</v>
      </c>
      <c r="AE54" s="12">
        <f t="shared" si="1"/>
        <v>1</v>
      </c>
      <c r="AF54" s="21">
        <v>44669</v>
      </c>
      <c r="AG54" s="21">
        <v>44756</v>
      </c>
      <c r="AH54" s="21">
        <v>44841</v>
      </c>
      <c r="AI54" s="21">
        <v>44942</v>
      </c>
      <c r="AJ54" s="22">
        <f t="shared" si="2"/>
        <v>1</v>
      </c>
      <c r="AK54" s="22">
        <f t="shared" si="3"/>
        <v>1</v>
      </c>
      <c r="AL54" s="22" t="str">
        <f t="shared" si="4"/>
        <v/>
      </c>
      <c r="AM54" s="22" t="str">
        <f t="shared" si="5"/>
        <v/>
      </c>
      <c r="AN54" s="22" t="str">
        <f t="shared" si="6"/>
        <v/>
      </c>
      <c r="AO54" s="23" t="s">
        <v>75</v>
      </c>
      <c r="AP54" s="23" t="s">
        <v>91</v>
      </c>
      <c r="AQ54" s="23" t="s">
        <v>91</v>
      </c>
      <c r="AR54" s="23" t="s">
        <v>91</v>
      </c>
      <c r="AS54" s="23" t="s">
        <v>754</v>
      </c>
      <c r="AT54" s="23" t="s">
        <v>753</v>
      </c>
      <c r="AU54" s="23" t="s">
        <v>753</v>
      </c>
      <c r="AV54" s="23" t="s">
        <v>664</v>
      </c>
      <c r="AW54" s="23" t="s">
        <v>75</v>
      </c>
      <c r="AX54" s="23" t="s">
        <v>91</v>
      </c>
      <c r="AY54" s="23" t="s">
        <v>91</v>
      </c>
      <c r="AZ54" s="23" t="s">
        <v>91</v>
      </c>
      <c r="BA54" s="23" t="s">
        <v>755</v>
      </c>
      <c r="BB54" s="23" t="s">
        <v>490</v>
      </c>
      <c r="BC54" s="25" t="s">
        <v>756</v>
      </c>
      <c r="BD54" s="25" t="s">
        <v>757</v>
      </c>
      <c r="BE54" s="19" t="s">
        <v>359</v>
      </c>
    </row>
    <row r="55" spans="1:57" ht="15" customHeight="1" x14ac:dyDescent="0.25">
      <c r="A55" s="18">
        <v>11</v>
      </c>
      <c r="B55" s="19" t="s">
        <v>627</v>
      </c>
      <c r="C55" s="19" t="s">
        <v>260</v>
      </c>
      <c r="D55" s="19" t="s">
        <v>261</v>
      </c>
      <c r="E55" s="19" t="s">
        <v>60</v>
      </c>
      <c r="F55" s="19" t="s">
        <v>61</v>
      </c>
      <c r="G55" s="19" t="s">
        <v>62</v>
      </c>
      <c r="H55" s="19" t="s">
        <v>262</v>
      </c>
      <c r="I55" s="19" t="s">
        <v>278</v>
      </c>
      <c r="J55" s="20">
        <v>44835</v>
      </c>
      <c r="K55" s="20">
        <v>44926</v>
      </c>
      <c r="L55" s="19" t="s">
        <v>279</v>
      </c>
      <c r="M55" s="19" t="s">
        <v>631</v>
      </c>
      <c r="N55" s="19" t="s">
        <v>67</v>
      </c>
      <c r="O55" s="19" t="s">
        <v>265</v>
      </c>
      <c r="P55" s="19" t="s">
        <v>3</v>
      </c>
      <c r="Q55" s="19" t="s">
        <v>70</v>
      </c>
      <c r="R55" s="12">
        <f t="shared" si="0"/>
        <v>1</v>
      </c>
      <c r="S55" s="12">
        <v>0</v>
      </c>
      <c r="T55" s="12">
        <v>0</v>
      </c>
      <c r="U55" s="12">
        <v>0</v>
      </c>
      <c r="V55" s="12">
        <v>1</v>
      </c>
      <c r="W55" s="12">
        <v>0</v>
      </c>
      <c r="X55" s="12" t="s">
        <v>704</v>
      </c>
      <c r="Y55" s="12">
        <v>0</v>
      </c>
      <c r="Z55" s="12" t="s">
        <v>91</v>
      </c>
      <c r="AA55" s="12">
        <v>0</v>
      </c>
      <c r="AB55" s="12" t="s">
        <v>753</v>
      </c>
      <c r="AC55" s="12">
        <v>1</v>
      </c>
      <c r="AD55" s="12" t="s">
        <v>758</v>
      </c>
      <c r="AE55" s="12">
        <f t="shared" si="1"/>
        <v>1</v>
      </c>
      <c r="AF55" s="21">
        <v>44669</v>
      </c>
      <c r="AG55" s="21">
        <v>44754</v>
      </c>
      <c r="AH55" s="21">
        <v>44841</v>
      </c>
      <c r="AI55" s="21">
        <v>44942</v>
      </c>
      <c r="AJ55" s="22">
        <f t="shared" si="2"/>
        <v>1</v>
      </c>
      <c r="AK55" s="22" t="str">
        <f t="shared" si="3"/>
        <v/>
      </c>
      <c r="AL55" s="22" t="str">
        <f t="shared" si="4"/>
        <v/>
      </c>
      <c r="AM55" s="22" t="str">
        <f t="shared" si="5"/>
        <v/>
      </c>
      <c r="AN55" s="22">
        <f t="shared" si="6"/>
        <v>1</v>
      </c>
      <c r="AO55" s="23" t="s">
        <v>91</v>
      </c>
      <c r="AP55" s="23" t="s">
        <v>91</v>
      </c>
      <c r="AQ55" s="23" t="s">
        <v>91</v>
      </c>
      <c r="AR55" s="23" t="s">
        <v>75</v>
      </c>
      <c r="AS55" s="23" t="s">
        <v>91</v>
      </c>
      <c r="AT55" s="23" t="s">
        <v>753</v>
      </c>
      <c r="AU55" s="23" t="s">
        <v>91</v>
      </c>
      <c r="AV55" s="23" t="s">
        <v>759</v>
      </c>
      <c r="AW55" s="23" t="s">
        <v>91</v>
      </c>
      <c r="AX55" s="23" t="s">
        <v>91</v>
      </c>
      <c r="AY55" s="23" t="s">
        <v>91</v>
      </c>
      <c r="AZ55" s="23" t="s">
        <v>75</v>
      </c>
      <c r="BA55" s="23" t="s">
        <v>698</v>
      </c>
      <c r="BB55" s="23" t="s">
        <v>490</v>
      </c>
      <c r="BC55" s="25" t="s">
        <v>91</v>
      </c>
      <c r="BD55" s="25" t="s">
        <v>760</v>
      </c>
      <c r="BE55" s="19" t="s">
        <v>359</v>
      </c>
    </row>
    <row r="56" spans="1:57" ht="15" customHeight="1" x14ac:dyDescent="0.25">
      <c r="A56" s="18">
        <v>12</v>
      </c>
      <c r="B56" s="19" t="s">
        <v>627</v>
      </c>
      <c r="C56" s="19" t="s">
        <v>260</v>
      </c>
      <c r="D56" s="19" t="s">
        <v>261</v>
      </c>
      <c r="E56" s="19" t="s">
        <v>60</v>
      </c>
      <c r="F56" s="19" t="s">
        <v>61</v>
      </c>
      <c r="G56" s="19" t="s">
        <v>62</v>
      </c>
      <c r="H56" s="19" t="s">
        <v>262</v>
      </c>
      <c r="I56" s="19" t="s">
        <v>263</v>
      </c>
      <c r="J56" s="20">
        <v>44562</v>
      </c>
      <c r="K56" s="20">
        <v>44926</v>
      </c>
      <c r="L56" s="19" t="s">
        <v>264</v>
      </c>
      <c r="M56" s="19" t="s">
        <v>631</v>
      </c>
      <c r="N56" s="19" t="s">
        <v>67</v>
      </c>
      <c r="O56" s="19" t="s">
        <v>265</v>
      </c>
      <c r="P56" s="19" t="s">
        <v>3</v>
      </c>
      <c r="Q56" s="19" t="s">
        <v>70</v>
      </c>
      <c r="R56" s="12">
        <f t="shared" si="0"/>
        <v>4</v>
      </c>
      <c r="S56" s="12">
        <v>1</v>
      </c>
      <c r="T56" s="12">
        <v>1</v>
      </c>
      <c r="U56" s="12">
        <v>1</v>
      </c>
      <c r="V56" s="12">
        <v>1</v>
      </c>
      <c r="W56" s="12">
        <v>1</v>
      </c>
      <c r="X56" s="12" t="s">
        <v>761</v>
      </c>
      <c r="Y56" s="12">
        <v>1</v>
      </c>
      <c r="Z56" s="12" t="s">
        <v>762</v>
      </c>
      <c r="AA56" s="12">
        <v>1</v>
      </c>
      <c r="AB56" s="12" t="s">
        <v>763</v>
      </c>
      <c r="AC56" s="12">
        <v>1</v>
      </c>
      <c r="AD56" s="12" t="s">
        <v>764</v>
      </c>
      <c r="AE56" s="12">
        <f t="shared" si="1"/>
        <v>4</v>
      </c>
      <c r="AF56" s="21">
        <v>44669</v>
      </c>
      <c r="AG56" s="21">
        <v>44756</v>
      </c>
      <c r="AH56" s="21">
        <v>44841</v>
      </c>
      <c r="AI56" s="21">
        <v>44942</v>
      </c>
      <c r="AJ56" s="22">
        <f t="shared" si="2"/>
        <v>1</v>
      </c>
      <c r="AK56" s="22">
        <f t="shared" si="3"/>
        <v>1</v>
      </c>
      <c r="AL56" s="22">
        <f t="shared" si="4"/>
        <v>1</v>
      </c>
      <c r="AM56" s="22">
        <f t="shared" si="5"/>
        <v>1</v>
      </c>
      <c r="AN56" s="22">
        <f t="shared" si="6"/>
        <v>1</v>
      </c>
      <c r="AO56" s="23" t="s">
        <v>75</v>
      </c>
      <c r="AP56" s="23" t="s">
        <v>75</v>
      </c>
      <c r="AQ56" s="23" t="s">
        <v>75</v>
      </c>
      <c r="AR56" s="23" t="s">
        <v>75</v>
      </c>
      <c r="AS56" s="23" t="s">
        <v>765</v>
      </c>
      <c r="AT56" s="23" t="s">
        <v>766</v>
      </c>
      <c r="AU56" s="23" t="s">
        <v>767</v>
      </c>
      <c r="AV56" s="23" t="s">
        <v>768</v>
      </c>
      <c r="AW56" s="23" t="s">
        <v>75</v>
      </c>
      <c r="AX56" s="23" t="s">
        <v>75</v>
      </c>
      <c r="AY56" s="23" t="s">
        <v>75</v>
      </c>
      <c r="AZ56" s="23" t="s">
        <v>75</v>
      </c>
      <c r="BA56" s="23" t="s">
        <v>769</v>
      </c>
      <c r="BB56" s="23" t="s">
        <v>770</v>
      </c>
      <c r="BC56" s="25" t="s">
        <v>771</v>
      </c>
      <c r="BD56" s="25" t="s">
        <v>772</v>
      </c>
      <c r="BE56" s="19" t="s">
        <v>359</v>
      </c>
    </row>
    <row r="57" spans="1:57" ht="15" customHeight="1" x14ac:dyDescent="0.25">
      <c r="A57" s="18">
        <v>13</v>
      </c>
      <c r="B57" s="19" t="s">
        <v>627</v>
      </c>
      <c r="C57" s="19" t="s">
        <v>289</v>
      </c>
      <c r="D57" s="19" t="s">
        <v>261</v>
      </c>
      <c r="E57" s="19" t="s">
        <v>60</v>
      </c>
      <c r="F57" s="19" t="s">
        <v>61</v>
      </c>
      <c r="G57" s="19" t="s">
        <v>62</v>
      </c>
      <c r="H57" s="19" t="s">
        <v>262</v>
      </c>
      <c r="I57" s="19" t="s">
        <v>290</v>
      </c>
      <c r="J57" s="20">
        <v>44835</v>
      </c>
      <c r="K57" s="20">
        <v>44926</v>
      </c>
      <c r="L57" s="19" t="s">
        <v>291</v>
      </c>
      <c r="M57" s="19" t="s">
        <v>631</v>
      </c>
      <c r="N57" s="19" t="s">
        <v>67</v>
      </c>
      <c r="O57" s="19" t="s">
        <v>265</v>
      </c>
      <c r="P57" s="19" t="s">
        <v>3</v>
      </c>
      <c r="Q57" s="19" t="s">
        <v>70</v>
      </c>
      <c r="R57" s="12">
        <f t="shared" si="0"/>
        <v>1</v>
      </c>
      <c r="S57" s="12">
        <v>0</v>
      </c>
      <c r="T57" s="12">
        <v>0</v>
      </c>
      <c r="U57" s="12">
        <v>0</v>
      </c>
      <c r="V57" s="12">
        <v>1</v>
      </c>
      <c r="W57" s="12">
        <v>0</v>
      </c>
      <c r="X57" s="12" t="s">
        <v>704</v>
      </c>
      <c r="Y57" s="12">
        <v>0</v>
      </c>
      <c r="Z57" s="12" t="s">
        <v>91</v>
      </c>
      <c r="AA57" s="12">
        <v>0</v>
      </c>
      <c r="AB57" s="12" t="s">
        <v>91</v>
      </c>
      <c r="AC57" s="12">
        <v>1</v>
      </c>
      <c r="AD57" s="12" t="s">
        <v>773</v>
      </c>
      <c r="AE57" s="12">
        <f t="shared" si="1"/>
        <v>1</v>
      </c>
      <c r="AF57" s="21">
        <v>44669</v>
      </c>
      <c r="AG57" s="21">
        <v>44754</v>
      </c>
      <c r="AH57" s="21">
        <v>44841</v>
      </c>
      <c r="AI57" s="21">
        <v>44942</v>
      </c>
      <c r="AJ57" s="22">
        <f t="shared" si="2"/>
        <v>1</v>
      </c>
      <c r="AK57" s="22" t="str">
        <f t="shared" si="3"/>
        <v/>
      </c>
      <c r="AL57" s="22" t="str">
        <f t="shared" si="4"/>
        <v/>
      </c>
      <c r="AM57" s="22" t="str">
        <f t="shared" si="5"/>
        <v/>
      </c>
      <c r="AN57" s="22">
        <f t="shared" si="6"/>
        <v>1</v>
      </c>
      <c r="AO57" s="23" t="s">
        <v>91</v>
      </c>
      <c r="AP57" s="23" t="s">
        <v>91</v>
      </c>
      <c r="AQ57" s="23" t="s">
        <v>91</v>
      </c>
      <c r="AR57" s="23" t="s">
        <v>75</v>
      </c>
      <c r="AS57" s="23" t="s">
        <v>91</v>
      </c>
      <c r="AT57" s="23" t="s">
        <v>91</v>
      </c>
      <c r="AU57" s="23" t="s">
        <v>91</v>
      </c>
      <c r="AV57" s="23" t="s">
        <v>774</v>
      </c>
      <c r="AW57" s="23" t="s">
        <v>91</v>
      </c>
      <c r="AX57" s="23" t="s">
        <v>91</v>
      </c>
      <c r="AY57" s="23" t="s">
        <v>91</v>
      </c>
      <c r="AZ57" s="23" t="s">
        <v>75</v>
      </c>
      <c r="BA57" s="23" t="s">
        <v>698</v>
      </c>
      <c r="BB57" s="23" t="s">
        <v>775</v>
      </c>
      <c r="BC57" s="25" t="s">
        <v>698</v>
      </c>
      <c r="BD57" s="25" t="s">
        <v>776</v>
      </c>
      <c r="BE57" s="19" t="s">
        <v>84</v>
      </c>
    </row>
    <row r="58" spans="1:57" ht="15" customHeight="1" x14ac:dyDescent="0.25">
      <c r="A58" s="18">
        <v>14</v>
      </c>
      <c r="B58" s="19" t="s">
        <v>627</v>
      </c>
      <c r="C58" s="19" t="s">
        <v>289</v>
      </c>
      <c r="D58" s="19" t="s">
        <v>261</v>
      </c>
      <c r="E58" s="19" t="s">
        <v>60</v>
      </c>
      <c r="F58" s="19" t="s">
        <v>61</v>
      </c>
      <c r="G58" s="19" t="s">
        <v>62</v>
      </c>
      <c r="H58" s="19" t="s">
        <v>262</v>
      </c>
      <c r="I58" s="19" t="s">
        <v>296</v>
      </c>
      <c r="J58" s="20">
        <v>44562</v>
      </c>
      <c r="K58" s="20">
        <v>44926</v>
      </c>
      <c r="L58" s="27" t="s">
        <v>297</v>
      </c>
      <c r="M58" s="19" t="s">
        <v>631</v>
      </c>
      <c r="N58" s="19" t="s">
        <v>87</v>
      </c>
      <c r="O58" s="19" t="s">
        <v>265</v>
      </c>
      <c r="P58" s="19" t="s">
        <v>69</v>
      </c>
      <c r="Q58" s="19" t="s">
        <v>70</v>
      </c>
      <c r="R58" s="24">
        <f t="shared" si="0"/>
        <v>1</v>
      </c>
      <c r="S58" s="24">
        <v>0.5</v>
      </c>
      <c r="T58" s="24">
        <v>0.5</v>
      </c>
      <c r="U58" s="24">
        <v>0</v>
      </c>
      <c r="V58" s="24">
        <v>0</v>
      </c>
      <c r="W58" s="24">
        <v>0</v>
      </c>
      <c r="X58" s="24" t="s">
        <v>777</v>
      </c>
      <c r="Y58" s="24">
        <v>1</v>
      </c>
      <c r="Z58" s="24" t="s">
        <v>778</v>
      </c>
      <c r="AA58" s="24">
        <v>0</v>
      </c>
      <c r="AB58" s="24" t="s">
        <v>664</v>
      </c>
      <c r="AC58" s="24">
        <v>0</v>
      </c>
      <c r="AD58" s="24" t="s">
        <v>664</v>
      </c>
      <c r="AE58" s="24">
        <f t="shared" si="1"/>
        <v>1</v>
      </c>
      <c r="AF58" s="21">
        <v>44669</v>
      </c>
      <c r="AG58" s="21">
        <v>44754</v>
      </c>
      <c r="AH58" s="21">
        <v>44841</v>
      </c>
      <c r="AI58" s="21">
        <v>44942</v>
      </c>
      <c r="AJ58" s="22">
        <f t="shared" si="2"/>
        <v>1</v>
      </c>
      <c r="AK58" s="22">
        <f t="shared" si="3"/>
        <v>0</v>
      </c>
      <c r="AL58" s="22">
        <f t="shared" si="4"/>
        <v>1</v>
      </c>
      <c r="AM58" s="22" t="str">
        <f t="shared" si="5"/>
        <v/>
      </c>
      <c r="AN58" s="22" t="str">
        <f t="shared" si="6"/>
        <v/>
      </c>
      <c r="AO58" s="23" t="s">
        <v>132</v>
      </c>
      <c r="AP58" s="23" t="s">
        <v>75</v>
      </c>
      <c r="AQ58" s="23" t="s">
        <v>91</v>
      </c>
      <c r="AR58" s="23" t="s">
        <v>91</v>
      </c>
      <c r="AS58" s="23" t="s">
        <v>779</v>
      </c>
      <c r="AT58" s="23" t="s">
        <v>780</v>
      </c>
      <c r="AU58" s="23" t="s">
        <v>91</v>
      </c>
      <c r="AV58" s="23" t="s">
        <v>664</v>
      </c>
      <c r="AW58" s="23" t="s">
        <v>132</v>
      </c>
      <c r="AX58" s="23" t="s">
        <v>75</v>
      </c>
      <c r="AY58" s="23" t="s">
        <v>91</v>
      </c>
      <c r="AZ58" s="23" t="s">
        <v>91</v>
      </c>
      <c r="BA58" s="23" t="s">
        <v>781</v>
      </c>
      <c r="BB58" s="23" t="s">
        <v>782</v>
      </c>
      <c r="BC58" s="25" t="s">
        <v>91</v>
      </c>
      <c r="BD58" s="25" t="s">
        <v>783</v>
      </c>
      <c r="BE58" s="19" t="s">
        <v>84</v>
      </c>
    </row>
    <row r="59" spans="1:57" ht="15" customHeight="1" x14ac:dyDescent="0.25">
      <c r="A59" s="18">
        <v>15</v>
      </c>
      <c r="B59" s="19" t="s">
        <v>627</v>
      </c>
      <c r="C59" s="19" t="s">
        <v>289</v>
      </c>
      <c r="D59" s="19" t="s">
        <v>261</v>
      </c>
      <c r="E59" s="19" t="s">
        <v>60</v>
      </c>
      <c r="F59" s="19" t="s">
        <v>61</v>
      </c>
      <c r="G59" s="19" t="s">
        <v>62</v>
      </c>
      <c r="H59" s="19" t="s">
        <v>262</v>
      </c>
      <c r="I59" s="19" t="s">
        <v>307</v>
      </c>
      <c r="J59" s="20">
        <v>44774</v>
      </c>
      <c r="K59" s="20">
        <v>44925</v>
      </c>
      <c r="L59" s="19" t="s">
        <v>308</v>
      </c>
      <c r="M59" s="19" t="s">
        <v>631</v>
      </c>
      <c r="N59" s="19" t="s">
        <v>67</v>
      </c>
      <c r="O59" s="19" t="s">
        <v>265</v>
      </c>
      <c r="P59" s="19" t="s">
        <v>3</v>
      </c>
      <c r="Q59" s="19" t="s">
        <v>70</v>
      </c>
      <c r="R59" s="12">
        <f t="shared" si="0"/>
        <v>1</v>
      </c>
      <c r="S59" s="12">
        <v>0</v>
      </c>
      <c r="T59" s="12">
        <v>0</v>
      </c>
      <c r="U59" s="12">
        <v>1</v>
      </c>
      <c r="V59" s="12">
        <v>0</v>
      </c>
      <c r="W59" s="12">
        <v>0</v>
      </c>
      <c r="X59" s="12" t="s">
        <v>704</v>
      </c>
      <c r="Y59" s="12">
        <v>0</v>
      </c>
      <c r="Z59" s="12" t="s">
        <v>91</v>
      </c>
      <c r="AA59" s="12">
        <v>1</v>
      </c>
      <c r="AB59" s="12" t="s">
        <v>784</v>
      </c>
      <c r="AC59" s="12">
        <v>0</v>
      </c>
      <c r="AD59" s="12" t="s">
        <v>664</v>
      </c>
      <c r="AE59" s="12">
        <f t="shared" si="1"/>
        <v>1</v>
      </c>
      <c r="AF59" s="21">
        <v>44669</v>
      </c>
      <c r="AG59" s="21">
        <v>44754</v>
      </c>
      <c r="AH59" s="21">
        <v>44841</v>
      </c>
      <c r="AI59" s="21">
        <v>44942</v>
      </c>
      <c r="AJ59" s="22">
        <f t="shared" si="2"/>
        <v>1</v>
      </c>
      <c r="AK59" s="22" t="str">
        <f t="shared" si="3"/>
        <v/>
      </c>
      <c r="AL59" s="22" t="str">
        <f t="shared" si="4"/>
        <v/>
      </c>
      <c r="AM59" s="22">
        <f t="shared" si="5"/>
        <v>1</v>
      </c>
      <c r="AN59" s="22" t="str">
        <f t="shared" si="6"/>
        <v/>
      </c>
      <c r="AO59" s="23" t="s">
        <v>91</v>
      </c>
      <c r="AP59" s="23" t="s">
        <v>91</v>
      </c>
      <c r="AQ59" s="23" t="s">
        <v>75</v>
      </c>
      <c r="AR59" s="23" t="s">
        <v>91</v>
      </c>
      <c r="AS59" s="23" t="s">
        <v>91</v>
      </c>
      <c r="AT59" s="23" t="s">
        <v>91</v>
      </c>
      <c r="AU59" s="23" t="s">
        <v>785</v>
      </c>
      <c r="AV59" s="23" t="s">
        <v>91</v>
      </c>
      <c r="AW59" s="23" t="s">
        <v>91</v>
      </c>
      <c r="AX59" s="23" t="s">
        <v>91</v>
      </c>
      <c r="AY59" s="23" t="s">
        <v>75</v>
      </c>
      <c r="AZ59" s="23" t="s">
        <v>91</v>
      </c>
      <c r="BA59" s="23" t="s">
        <v>698</v>
      </c>
      <c r="BB59" s="23" t="s">
        <v>699</v>
      </c>
      <c r="BC59" s="25" t="s">
        <v>786</v>
      </c>
      <c r="BD59" s="25" t="s">
        <v>787</v>
      </c>
      <c r="BE59" s="19" t="s">
        <v>84</v>
      </c>
    </row>
    <row r="60" spans="1:57" ht="15" customHeight="1" x14ac:dyDescent="0.25">
      <c r="A60" s="18">
        <v>16</v>
      </c>
      <c r="B60" s="19" t="s">
        <v>627</v>
      </c>
      <c r="C60" s="19" t="s">
        <v>289</v>
      </c>
      <c r="D60" s="19" t="s">
        <v>261</v>
      </c>
      <c r="E60" s="19" t="s">
        <v>60</v>
      </c>
      <c r="F60" s="19" t="s">
        <v>61</v>
      </c>
      <c r="G60" s="19" t="s">
        <v>62</v>
      </c>
      <c r="H60" s="19" t="s">
        <v>262</v>
      </c>
      <c r="I60" s="19" t="s">
        <v>788</v>
      </c>
      <c r="J60" s="20">
        <v>44562</v>
      </c>
      <c r="K60" s="20">
        <v>44925</v>
      </c>
      <c r="L60" s="19" t="s">
        <v>594</v>
      </c>
      <c r="M60" s="19" t="s">
        <v>631</v>
      </c>
      <c r="N60" s="19" t="s">
        <v>67</v>
      </c>
      <c r="O60" s="19" t="s">
        <v>265</v>
      </c>
      <c r="P60" s="19" t="s">
        <v>3</v>
      </c>
      <c r="Q60" s="19" t="s">
        <v>70</v>
      </c>
      <c r="R60" s="12">
        <f t="shared" si="0"/>
        <v>4</v>
      </c>
      <c r="S60" s="12">
        <v>1</v>
      </c>
      <c r="T60" s="12">
        <v>1</v>
      </c>
      <c r="U60" s="12">
        <v>1</v>
      </c>
      <c r="V60" s="12">
        <v>1</v>
      </c>
      <c r="W60" s="12">
        <v>1</v>
      </c>
      <c r="X60" s="12" t="s">
        <v>789</v>
      </c>
      <c r="Y60" s="12">
        <v>1</v>
      </c>
      <c r="Z60" s="12" t="s">
        <v>790</v>
      </c>
      <c r="AA60" s="12">
        <v>1</v>
      </c>
      <c r="AB60" s="12" t="s">
        <v>791</v>
      </c>
      <c r="AC60" s="12">
        <v>1</v>
      </c>
      <c r="AD60" s="12" t="s">
        <v>792</v>
      </c>
      <c r="AE60" s="12">
        <f t="shared" si="1"/>
        <v>4</v>
      </c>
      <c r="AF60" s="21">
        <v>44669</v>
      </c>
      <c r="AG60" s="21">
        <v>44754</v>
      </c>
      <c r="AH60" s="21">
        <v>44841</v>
      </c>
      <c r="AI60" s="21">
        <v>44942</v>
      </c>
      <c r="AJ60" s="22">
        <f t="shared" si="2"/>
        <v>1</v>
      </c>
      <c r="AK60" s="22">
        <f t="shared" si="3"/>
        <v>1</v>
      </c>
      <c r="AL60" s="22">
        <f t="shared" si="4"/>
        <v>1</v>
      </c>
      <c r="AM60" s="22">
        <f t="shared" si="5"/>
        <v>1</v>
      </c>
      <c r="AN60" s="22">
        <f t="shared" si="6"/>
        <v>1</v>
      </c>
      <c r="AO60" s="23" t="s">
        <v>75</v>
      </c>
      <c r="AP60" s="23" t="s">
        <v>75</v>
      </c>
      <c r="AQ60" s="23" t="s">
        <v>75</v>
      </c>
      <c r="AR60" s="23" t="s">
        <v>75</v>
      </c>
      <c r="AS60" s="23" t="s">
        <v>793</v>
      </c>
      <c r="AT60" s="23" t="s">
        <v>794</v>
      </c>
      <c r="AU60" s="23" t="s">
        <v>794</v>
      </c>
      <c r="AV60" s="23" t="s">
        <v>794</v>
      </c>
      <c r="AW60" s="23" t="s">
        <v>75</v>
      </c>
      <c r="AX60" s="23" t="s">
        <v>75</v>
      </c>
      <c r="AY60" s="23" t="s">
        <v>75</v>
      </c>
      <c r="AZ60" s="23" t="s">
        <v>75</v>
      </c>
      <c r="BA60" s="23" t="s">
        <v>795</v>
      </c>
      <c r="BB60" s="23" t="s">
        <v>796</v>
      </c>
      <c r="BC60" s="25" t="s">
        <v>797</v>
      </c>
      <c r="BD60" s="25" t="s">
        <v>798</v>
      </c>
      <c r="BE60" s="19" t="s">
        <v>84</v>
      </c>
    </row>
    <row r="61" spans="1:57" ht="15" customHeight="1" x14ac:dyDescent="0.25">
      <c r="A61" s="18">
        <v>17</v>
      </c>
      <c r="B61" s="19" t="s">
        <v>627</v>
      </c>
      <c r="C61" s="19" t="s">
        <v>317</v>
      </c>
      <c r="D61" s="19" t="s">
        <v>261</v>
      </c>
      <c r="E61" s="19" t="s">
        <v>60</v>
      </c>
      <c r="F61" s="19" t="s">
        <v>61</v>
      </c>
      <c r="G61" s="19" t="s">
        <v>62</v>
      </c>
      <c r="H61" s="19" t="s">
        <v>262</v>
      </c>
      <c r="I61" s="19" t="s">
        <v>612</v>
      </c>
      <c r="J61" s="20">
        <v>44652</v>
      </c>
      <c r="K61" s="20">
        <v>44926</v>
      </c>
      <c r="L61" s="19" t="s">
        <v>264</v>
      </c>
      <c r="M61" s="19" t="s">
        <v>631</v>
      </c>
      <c r="N61" s="19" t="s">
        <v>67</v>
      </c>
      <c r="O61" s="19" t="s">
        <v>265</v>
      </c>
      <c r="P61" s="19" t="s">
        <v>3</v>
      </c>
      <c r="Q61" s="19" t="s">
        <v>70</v>
      </c>
      <c r="R61" s="12">
        <f t="shared" si="0"/>
        <v>4</v>
      </c>
      <c r="S61" s="12">
        <v>1</v>
      </c>
      <c r="T61" s="12">
        <v>1</v>
      </c>
      <c r="U61" s="12">
        <v>1</v>
      </c>
      <c r="V61" s="12">
        <v>1</v>
      </c>
      <c r="W61" s="12">
        <v>1</v>
      </c>
      <c r="X61" s="12" t="s">
        <v>799</v>
      </c>
      <c r="Y61" s="12">
        <v>1</v>
      </c>
      <c r="Z61" s="12" t="s">
        <v>800</v>
      </c>
      <c r="AA61" s="12">
        <v>1</v>
      </c>
      <c r="AB61" s="12" t="s">
        <v>801</v>
      </c>
      <c r="AC61" s="12">
        <v>1</v>
      </c>
      <c r="AD61" s="12" t="s">
        <v>802</v>
      </c>
      <c r="AE61" s="12">
        <f t="shared" si="1"/>
        <v>4</v>
      </c>
      <c r="AF61" s="21">
        <v>44669</v>
      </c>
      <c r="AG61" s="21">
        <v>44756</v>
      </c>
      <c r="AH61" s="21">
        <v>44841</v>
      </c>
      <c r="AI61" s="21">
        <v>44942</v>
      </c>
      <c r="AJ61" s="22">
        <f t="shared" si="2"/>
        <v>1</v>
      </c>
      <c r="AK61" s="22">
        <f t="shared" si="3"/>
        <v>1</v>
      </c>
      <c r="AL61" s="22">
        <f t="shared" si="4"/>
        <v>1</v>
      </c>
      <c r="AM61" s="22">
        <f t="shared" si="5"/>
        <v>1</v>
      </c>
      <c r="AN61" s="22">
        <f t="shared" si="6"/>
        <v>1</v>
      </c>
      <c r="AO61" s="23" t="s">
        <v>75</v>
      </c>
      <c r="AP61" s="23" t="s">
        <v>75</v>
      </c>
      <c r="AQ61" s="23" t="s">
        <v>75</v>
      </c>
      <c r="AR61" s="23" t="s">
        <v>75</v>
      </c>
      <c r="AS61" s="23" t="s">
        <v>803</v>
      </c>
      <c r="AT61" s="23" t="s">
        <v>804</v>
      </c>
      <c r="AU61" s="23" t="s">
        <v>805</v>
      </c>
      <c r="AV61" s="23" t="s">
        <v>806</v>
      </c>
      <c r="AW61" s="23" t="s">
        <v>75</v>
      </c>
      <c r="AX61" s="23" t="s">
        <v>75</v>
      </c>
      <c r="AY61" s="23" t="s">
        <v>75</v>
      </c>
      <c r="AZ61" s="23" t="s">
        <v>75</v>
      </c>
      <c r="BA61" s="23" t="s">
        <v>807</v>
      </c>
      <c r="BB61" s="23" t="s">
        <v>808</v>
      </c>
      <c r="BC61" s="25" t="s">
        <v>809</v>
      </c>
      <c r="BD61" s="25" t="s">
        <v>810</v>
      </c>
      <c r="BE61" s="19" t="s">
        <v>84</v>
      </c>
    </row>
    <row r="62" spans="1:57" ht="15" customHeight="1" x14ac:dyDescent="0.25">
      <c r="A62" s="18">
        <v>18</v>
      </c>
      <c r="B62" s="19" t="s">
        <v>627</v>
      </c>
      <c r="C62" s="19" t="s">
        <v>317</v>
      </c>
      <c r="D62" s="19" t="s">
        <v>261</v>
      </c>
      <c r="E62" s="19" t="s">
        <v>60</v>
      </c>
      <c r="F62" s="19" t="s">
        <v>61</v>
      </c>
      <c r="G62" s="19" t="s">
        <v>62</v>
      </c>
      <c r="H62" s="19" t="s">
        <v>262</v>
      </c>
      <c r="I62" s="19" t="s">
        <v>331</v>
      </c>
      <c r="J62" s="20">
        <v>44835</v>
      </c>
      <c r="K62" s="20">
        <v>44926</v>
      </c>
      <c r="L62" s="19" t="s">
        <v>332</v>
      </c>
      <c r="M62" s="19" t="s">
        <v>631</v>
      </c>
      <c r="N62" s="19" t="s">
        <v>67</v>
      </c>
      <c r="O62" s="19" t="s">
        <v>265</v>
      </c>
      <c r="P62" s="19" t="s">
        <v>3</v>
      </c>
      <c r="Q62" s="19" t="s">
        <v>70</v>
      </c>
      <c r="R62" s="12">
        <f t="shared" si="0"/>
        <v>2</v>
      </c>
      <c r="S62" s="12">
        <v>0</v>
      </c>
      <c r="T62" s="12">
        <v>0</v>
      </c>
      <c r="U62" s="12">
        <v>0</v>
      </c>
      <c r="V62" s="12">
        <v>2</v>
      </c>
      <c r="W62" s="12">
        <v>0</v>
      </c>
      <c r="X62" s="12" t="s">
        <v>704</v>
      </c>
      <c r="Y62" s="12">
        <v>0</v>
      </c>
      <c r="Z62" s="12" t="s">
        <v>91</v>
      </c>
      <c r="AA62" s="12">
        <v>0</v>
      </c>
      <c r="AB62" s="12" t="s">
        <v>91</v>
      </c>
      <c r="AC62" s="12">
        <v>2</v>
      </c>
      <c r="AD62" s="12" t="s">
        <v>811</v>
      </c>
      <c r="AE62" s="12">
        <f t="shared" si="1"/>
        <v>2</v>
      </c>
      <c r="AF62" s="21">
        <v>44669</v>
      </c>
      <c r="AG62" s="21">
        <v>44754</v>
      </c>
      <c r="AH62" s="21">
        <v>44841</v>
      </c>
      <c r="AI62" s="21">
        <v>44942</v>
      </c>
      <c r="AJ62" s="22">
        <f t="shared" si="2"/>
        <v>1</v>
      </c>
      <c r="AK62" s="22" t="str">
        <f t="shared" si="3"/>
        <v/>
      </c>
      <c r="AL62" s="22" t="str">
        <f t="shared" si="4"/>
        <v/>
      </c>
      <c r="AM62" s="22" t="str">
        <f t="shared" si="5"/>
        <v/>
      </c>
      <c r="AN62" s="22">
        <f t="shared" si="6"/>
        <v>1</v>
      </c>
      <c r="AO62" s="23" t="s">
        <v>91</v>
      </c>
      <c r="AP62" s="23" t="s">
        <v>91</v>
      </c>
      <c r="AQ62" s="23" t="s">
        <v>91</v>
      </c>
      <c r="AR62" s="23" t="s">
        <v>75</v>
      </c>
      <c r="AS62" s="23" t="s">
        <v>91</v>
      </c>
      <c r="AT62" s="23" t="s">
        <v>91</v>
      </c>
      <c r="AU62" s="23" t="s">
        <v>91</v>
      </c>
      <c r="AV62" s="23" t="s">
        <v>812</v>
      </c>
      <c r="AW62" s="23" t="s">
        <v>75</v>
      </c>
      <c r="AX62" s="23" t="s">
        <v>91</v>
      </c>
      <c r="AY62" s="23" t="s">
        <v>91</v>
      </c>
      <c r="AZ62" s="23" t="s">
        <v>75</v>
      </c>
      <c r="BA62" s="23" t="s">
        <v>813</v>
      </c>
      <c r="BB62" s="23" t="s">
        <v>91</v>
      </c>
      <c r="BC62" s="25" t="s">
        <v>698</v>
      </c>
      <c r="BD62" s="25" t="s">
        <v>814</v>
      </c>
      <c r="BE62" s="19" t="s">
        <v>84</v>
      </c>
    </row>
    <row r="63" spans="1:57" ht="15" customHeight="1" x14ac:dyDescent="0.25">
      <c r="A63" s="18">
        <v>1</v>
      </c>
      <c r="B63" s="19" t="s">
        <v>815</v>
      </c>
      <c r="C63" s="19" t="s">
        <v>816</v>
      </c>
      <c r="D63" s="19" t="s">
        <v>817</v>
      </c>
      <c r="E63" s="19" t="s">
        <v>60</v>
      </c>
      <c r="F63" s="19" t="s">
        <v>61</v>
      </c>
      <c r="G63" s="19" t="s">
        <v>62</v>
      </c>
      <c r="H63" s="19" t="s">
        <v>63</v>
      </c>
      <c r="I63" s="19" t="s">
        <v>818</v>
      </c>
      <c r="J63" s="20">
        <v>44562</v>
      </c>
      <c r="K63" s="20">
        <v>44925</v>
      </c>
      <c r="L63" s="19" t="s">
        <v>819</v>
      </c>
      <c r="M63" s="19" t="s">
        <v>820</v>
      </c>
      <c r="N63" s="19" t="s">
        <v>67</v>
      </c>
      <c r="O63" s="19" t="s">
        <v>821</v>
      </c>
      <c r="P63" s="19" t="s">
        <v>1</v>
      </c>
      <c r="Q63" s="19" t="s">
        <v>70</v>
      </c>
      <c r="R63" s="12">
        <f t="shared" si="0"/>
        <v>12</v>
      </c>
      <c r="S63" s="12">
        <v>3</v>
      </c>
      <c r="T63" s="12">
        <v>3</v>
      </c>
      <c r="U63" s="12">
        <v>3</v>
      </c>
      <c r="V63" s="12">
        <v>3</v>
      </c>
      <c r="W63" s="12">
        <v>3</v>
      </c>
      <c r="X63" s="12" t="s">
        <v>822</v>
      </c>
      <c r="Y63" s="12">
        <v>3</v>
      </c>
      <c r="Z63" s="12" t="s">
        <v>823</v>
      </c>
      <c r="AA63" s="12">
        <v>3</v>
      </c>
      <c r="AB63" s="12" t="s">
        <v>824</v>
      </c>
      <c r="AC63" s="12">
        <v>3</v>
      </c>
      <c r="AD63" s="12" t="s">
        <v>825</v>
      </c>
      <c r="AE63" s="12">
        <f t="shared" si="1"/>
        <v>12</v>
      </c>
      <c r="AF63" s="21">
        <v>44666</v>
      </c>
      <c r="AG63" s="21">
        <v>44749</v>
      </c>
      <c r="AH63" s="21">
        <v>44839</v>
      </c>
      <c r="AI63" s="21">
        <v>44928</v>
      </c>
      <c r="AJ63" s="22">
        <f t="shared" si="2"/>
        <v>1</v>
      </c>
      <c r="AK63" s="22">
        <f t="shared" si="3"/>
        <v>1</v>
      </c>
      <c r="AL63" s="22">
        <f t="shared" si="4"/>
        <v>1</v>
      </c>
      <c r="AM63" s="22">
        <f t="shared" si="5"/>
        <v>1</v>
      </c>
      <c r="AN63" s="22">
        <f t="shared" si="6"/>
        <v>1</v>
      </c>
      <c r="AO63" s="23" t="s">
        <v>75</v>
      </c>
      <c r="AP63" s="23" t="s">
        <v>75</v>
      </c>
      <c r="AQ63" s="23" t="s">
        <v>75</v>
      </c>
      <c r="AR63" s="23" t="s">
        <v>75</v>
      </c>
      <c r="AS63" s="23" t="s">
        <v>826</v>
      </c>
      <c r="AT63" s="23" t="s">
        <v>827</v>
      </c>
      <c r="AU63" s="23" t="s">
        <v>828</v>
      </c>
      <c r="AV63" s="23" t="s">
        <v>829</v>
      </c>
      <c r="AW63" s="23" t="s">
        <v>75</v>
      </c>
      <c r="AX63" s="23" t="s">
        <v>75</v>
      </c>
      <c r="AY63" s="23" t="s">
        <v>75</v>
      </c>
      <c r="AZ63" s="23" t="s">
        <v>75</v>
      </c>
      <c r="BA63" s="23" t="s">
        <v>830</v>
      </c>
      <c r="BB63" s="23" t="s">
        <v>831</v>
      </c>
      <c r="BC63" s="23" t="s">
        <v>832</v>
      </c>
      <c r="BD63" s="23" t="s">
        <v>833</v>
      </c>
      <c r="BE63" s="19" t="s">
        <v>98</v>
      </c>
    </row>
    <row r="64" spans="1:57" ht="15" customHeight="1" x14ac:dyDescent="0.25">
      <c r="A64" s="18">
        <v>2</v>
      </c>
      <c r="B64" s="19" t="s">
        <v>815</v>
      </c>
      <c r="C64" s="19" t="s">
        <v>816</v>
      </c>
      <c r="D64" s="19" t="s">
        <v>817</v>
      </c>
      <c r="E64" s="19" t="s">
        <v>60</v>
      </c>
      <c r="F64" s="19" t="s">
        <v>61</v>
      </c>
      <c r="G64" s="19" t="s">
        <v>62</v>
      </c>
      <c r="H64" s="19" t="s">
        <v>63</v>
      </c>
      <c r="I64" s="19" t="s">
        <v>834</v>
      </c>
      <c r="J64" s="20">
        <v>44562</v>
      </c>
      <c r="K64" s="20">
        <v>44925</v>
      </c>
      <c r="L64" s="19" t="s">
        <v>835</v>
      </c>
      <c r="M64" s="19" t="s">
        <v>820</v>
      </c>
      <c r="N64" s="19" t="s">
        <v>87</v>
      </c>
      <c r="O64" s="19" t="s">
        <v>836</v>
      </c>
      <c r="P64" s="19" t="s">
        <v>1</v>
      </c>
      <c r="Q64" s="19" t="s">
        <v>70</v>
      </c>
      <c r="R64" s="24">
        <f t="shared" si="0"/>
        <v>1</v>
      </c>
      <c r="S64" s="24">
        <v>0.25</v>
      </c>
      <c r="T64" s="24">
        <v>0.25</v>
      </c>
      <c r="U64" s="24">
        <v>0.25</v>
      </c>
      <c r="V64" s="24">
        <v>0.25</v>
      </c>
      <c r="W64" s="24">
        <v>0.25</v>
      </c>
      <c r="X64" s="24" t="s">
        <v>837</v>
      </c>
      <c r="Y64" s="24">
        <v>0.25</v>
      </c>
      <c r="Z64" s="24" t="s">
        <v>838</v>
      </c>
      <c r="AA64" s="24">
        <v>0.25</v>
      </c>
      <c r="AB64" s="24" t="s">
        <v>839</v>
      </c>
      <c r="AC64" s="24">
        <v>0.25</v>
      </c>
      <c r="AD64" s="24" t="s">
        <v>840</v>
      </c>
      <c r="AE64" s="24">
        <f t="shared" si="1"/>
        <v>1</v>
      </c>
      <c r="AF64" s="21">
        <v>44666</v>
      </c>
      <c r="AG64" s="21">
        <v>44749</v>
      </c>
      <c r="AH64" s="21">
        <v>44839</v>
      </c>
      <c r="AI64" s="21">
        <v>44928</v>
      </c>
      <c r="AJ64" s="22">
        <f t="shared" si="2"/>
        <v>1</v>
      </c>
      <c r="AK64" s="22">
        <f t="shared" si="3"/>
        <v>1</v>
      </c>
      <c r="AL64" s="22">
        <f t="shared" si="4"/>
        <v>1</v>
      </c>
      <c r="AM64" s="22">
        <f t="shared" si="5"/>
        <v>1</v>
      </c>
      <c r="AN64" s="22">
        <f t="shared" si="6"/>
        <v>1</v>
      </c>
      <c r="AO64" s="23" t="s">
        <v>75</v>
      </c>
      <c r="AP64" s="23" t="s">
        <v>75</v>
      </c>
      <c r="AQ64" s="23" t="s">
        <v>75</v>
      </c>
      <c r="AR64" s="23" t="s">
        <v>75</v>
      </c>
      <c r="AS64" s="23" t="s">
        <v>841</v>
      </c>
      <c r="AT64" s="23" t="s">
        <v>842</v>
      </c>
      <c r="AU64" s="23" t="s">
        <v>843</v>
      </c>
      <c r="AV64" s="23" t="s">
        <v>844</v>
      </c>
      <c r="AW64" s="23" t="s">
        <v>75</v>
      </c>
      <c r="AX64" s="23" t="s">
        <v>75</v>
      </c>
      <c r="AY64" s="23" t="s">
        <v>75</v>
      </c>
      <c r="AZ64" s="23" t="s">
        <v>75</v>
      </c>
      <c r="BA64" s="23" t="s">
        <v>845</v>
      </c>
      <c r="BB64" s="23" t="s">
        <v>846</v>
      </c>
      <c r="BC64" s="25" t="s">
        <v>847</v>
      </c>
      <c r="BD64" s="25" t="s">
        <v>848</v>
      </c>
      <c r="BE64" s="19" t="s">
        <v>98</v>
      </c>
    </row>
    <row r="65" spans="1:57" ht="15" customHeight="1" x14ac:dyDescent="0.25">
      <c r="A65" s="18">
        <v>3</v>
      </c>
      <c r="B65" s="19" t="s">
        <v>815</v>
      </c>
      <c r="C65" s="19" t="s">
        <v>816</v>
      </c>
      <c r="D65" s="19" t="s">
        <v>817</v>
      </c>
      <c r="E65" s="19" t="s">
        <v>60</v>
      </c>
      <c r="F65" s="19" t="s">
        <v>61</v>
      </c>
      <c r="G65" s="19" t="s">
        <v>62</v>
      </c>
      <c r="H65" s="19" t="s">
        <v>63</v>
      </c>
      <c r="I65" s="19" t="s">
        <v>849</v>
      </c>
      <c r="J65" s="20">
        <v>44562</v>
      </c>
      <c r="K65" s="20">
        <v>44925</v>
      </c>
      <c r="L65" s="19" t="s">
        <v>850</v>
      </c>
      <c r="M65" s="19" t="s">
        <v>820</v>
      </c>
      <c r="N65" s="19" t="s">
        <v>87</v>
      </c>
      <c r="O65" s="19" t="s">
        <v>836</v>
      </c>
      <c r="P65" s="19" t="s">
        <v>1</v>
      </c>
      <c r="Q65" s="19" t="s">
        <v>70</v>
      </c>
      <c r="R65" s="24">
        <f t="shared" si="0"/>
        <v>1</v>
      </c>
      <c r="S65" s="24">
        <v>0.25</v>
      </c>
      <c r="T65" s="24">
        <v>0.25</v>
      </c>
      <c r="U65" s="24">
        <v>0.25</v>
      </c>
      <c r="V65" s="24">
        <v>0.25</v>
      </c>
      <c r="W65" s="24">
        <v>0.25</v>
      </c>
      <c r="X65" s="24" t="s">
        <v>851</v>
      </c>
      <c r="Y65" s="24">
        <v>0.25</v>
      </c>
      <c r="Z65" s="24" t="s">
        <v>852</v>
      </c>
      <c r="AA65" s="24">
        <v>0.25</v>
      </c>
      <c r="AB65" s="24" t="s">
        <v>853</v>
      </c>
      <c r="AC65" s="24">
        <v>0.25</v>
      </c>
      <c r="AD65" s="24" t="s">
        <v>854</v>
      </c>
      <c r="AE65" s="24">
        <f t="shared" si="1"/>
        <v>1</v>
      </c>
      <c r="AF65" s="21">
        <v>44666</v>
      </c>
      <c r="AG65" s="21">
        <v>44749</v>
      </c>
      <c r="AH65" s="21">
        <v>44841</v>
      </c>
      <c r="AI65" s="21">
        <v>44931</v>
      </c>
      <c r="AJ65" s="22">
        <f t="shared" si="2"/>
        <v>1</v>
      </c>
      <c r="AK65" s="22">
        <f t="shared" si="3"/>
        <v>1</v>
      </c>
      <c r="AL65" s="22">
        <f t="shared" si="4"/>
        <v>1</v>
      </c>
      <c r="AM65" s="22">
        <f t="shared" si="5"/>
        <v>1</v>
      </c>
      <c r="AN65" s="22">
        <f t="shared" si="6"/>
        <v>1</v>
      </c>
      <c r="AO65" s="23" t="s">
        <v>75</v>
      </c>
      <c r="AP65" s="23" t="s">
        <v>75</v>
      </c>
      <c r="AQ65" s="23" t="s">
        <v>75</v>
      </c>
      <c r="AR65" s="23" t="s">
        <v>75</v>
      </c>
      <c r="AS65" s="23" t="s">
        <v>855</v>
      </c>
      <c r="AT65" s="23" t="s">
        <v>855</v>
      </c>
      <c r="AU65" s="23" t="s">
        <v>856</v>
      </c>
      <c r="AV65" s="23" t="s">
        <v>855</v>
      </c>
      <c r="AW65" s="23" t="s">
        <v>75</v>
      </c>
      <c r="AX65" s="23" t="s">
        <v>75</v>
      </c>
      <c r="AY65" s="23" t="s">
        <v>75</v>
      </c>
      <c r="AZ65" s="23" t="s">
        <v>75</v>
      </c>
      <c r="BA65" s="23" t="s">
        <v>857</v>
      </c>
      <c r="BB65" s="23" t="s">
        <v>858</v>
      </c>
      <c r="BC65" s="25" t="s">
        <v>859</v>
      </c>
      <c r="BD65" s="25" t="s">
        <v>860</v>
      </c>
      <c r="BE65" s="19" t="s">
        <v>84</v>
      </c>
    </row>
    <row r="66" spans="1:57" ht="15" customHeight="1" x14ac:dyDescent="0.25">
      <c r="A66" s="18">
        <v>4</v>
      </c>
      <c r="B66" s="19" t="s">
        <v>815</v>
      </c>
      <c r="C66" s="19" t="s">
        <v>816</v>
      </c>
      <c r="D66" s="19" t="s">
        <v>817</v>
      </c>
      <c r="E66" s="19" t="s">
        <v>60</v>
      </c>
      <c r="F66" s="19" t="s">
        <v>61</v>
      </c>
      <c r="G66" s="19" t="s">
        <v>62</v>
      </c>
      <c r="H66" s="19" t="s">
        <v>63</v>
      </c>
      <c r="I66" s="19" t="s">
        <v>861</v>
      </c>
      <c r="J66" s="20">
        <v>44562</v>
      </c>
      <c r="K66" s="20">
        <v>44925</v>
      </c>
      <c r="L66" s="19" t="s">
        <v>142</v>
      </c>
      <c r="M66" s="19" t="s">
        <v>820</v>
      </c>
      <c r="N66" s="19" t="s">
        <v>67</v>
      </c>
      <c r="O66" s="19" t="s">
        <v>862</v>
      </c>
      <c r="P66" s="19" t="s">
        <v>1</v>
      </c>
      <c r="Q66" s="19" t="s">
        <v>70</v>
      </c>
      <c r="R66" s="12">
        <f t="shared" ref="R66:R129" si="7">SUM(S66:V66)</f>
        <v>12</v>
      </c>
      <c r="S66" s="12">
        <v>3</v>
      </c>
      <c r="T66" s="12">
        <v>3</v>
      </c>
      <c r="U66" s="12">
        <v>3</v>
      </c>
      <c r="V66" s="12">
        <v>3</v>
      </c>
      <c r="W66" s="12">
        <v>3</v>
      </c>
      <c r="X66" s="12" t="s">
        <v>863</v>
      </c>
      <c r="Y66" s="12">
        <v>3</v>
      </c>
      <c r="Z66" s="12" t="s">
        <v>864</v>
      </c>
      <c r="AA66" s="12">
        <v>3</v>
      </c>
      <c r="AB66" s="12" t="s">
        <v>865</v>
      </c>
      <c r="AC66" s="12">
        <v>3</v>
      </c>
      <c r="AD66" s="12" t="s">
        <v>866</v>
      </c>
      <c r="AE66" s="12">
        <f t="shared" ref="AE66:AE129" si="8">AC66+AA66+Y66+W66</f>
        <v>12</v>
      </c>
      <c r="AF66" s="21">
        <v>44666</v>
      </c>
      <c r="AG66" s="21">
        <v>44749</v>
      </c>
      <c r="AH66" s="21">
        <v>44841</v>
      </c>
      <c r="AI66" s="21">
        <v>44928</v>
      </c>
      <c r="AJ66" s="22">
        <f t="shared" ref="AJ66:AJ129" si="9">IFERROR(IF((W66+Y66+AA66+AC66)/R66&gt;1,1,(W66+Y66+AA66+AC66)/R66),0)</f>
        <v>1</v>
      </c>
      <c r="AK66" s="22">
        <f t="shared" ref="AK66:AK129" si="10">IFERROR(IF(S66=0,"",IF((W66/S66)&gt;1,1,(W66/S66))),"")</f>
        <v>1</v>
      </c>
      <c r="AL66" s="22">
        <f t="shared" ref="AL66:AL129" si="11">IFERROR(IF(T66=0,"",IF((Y66/T66)&gt;1,1,(Y66/T66))),"")</f>
        <v>1</v>
      </c>
      <c r="AM66" s="22">
        <f t="shared" ref="AM66:AM129" si="12">IFERROR(IF(U66=0,"",IF((AA66/U66)&gt;1,1,(AA66/U66))),"")</f>
        <v>1</v>
      </c>
      <c r="AN66" s="22">
        <f t="shared" ref="AN66:AN129" si="13">IFERROR(IF(V66=0,"",IF((AC66/V66)&gt;1,1,(AC66/V66))),"")</f>
        <v>1</v>
      </c>
      <c r="AO66" s="23" t="s">
        <v>75</v>
      </c>
      <c r="AP66" s="23" t="s">
        <v>75</v>
      </c>
      <c r="AQ66" s="23" t="s">
        <v>75</v>
      </c>
      <c r="AR66" s="23" t="s">
        <v>75</v>
      </c>
      <c r="AS66" s="23" t="s">
        <v>867</v>
      </c>
      <c r="AT66" s="23" t="s">
        <v>868</v>
      </c>
      <c r="AU66" s="23" t="s">
        <v>869</v>
      </c>
      <c r="AV66" s="23" t="s">
        <v>870</v>
      </c>
      <c r="AW66" s="23" t="s">
        <v>75</v>
      </c>
      <c r="AX66" s="23" t="s">
        <v>75</v>
      </c>
      <c r="AY66" s="23" t="s">
        <v>75</v>
      </c>
      <c r="AZ66" s="23" t="s">
        <v>75</v>
      </c>
      <c r="BA66" s="23" t="s">
        <v>871</v>
      </c>
      <c r="BB66" s="23" t="s">
        <v>872</v>
      </c>
      <c r="BC66" s="25" t="s">
        <v>873</v>
      </c>
      <c r="BD66" s="25" t="s">
        <v>874</v>
      </c>
      <c r="BE66" s="19" t="s">
        <v>84</v>
      </c>
    </row>
    <row r="67" spans="1:57" ht="15" customHeight="1" x14ac:dyDescent="0.25">
      <c r="A67" s="18">
        <v>5</v>
      </c>
      <c r="B67" s="19" t="s">
        <v>815</v>
      </c>
      <c r="C67" s="19" t="s">
        <v>816</v>
      </c>
      <c r="D67" s="19" t="s">
        <v>817</v>
      </c>
      <c r="E67" s="19" t="s">
        <v>60</v>
      </c>
      <c r="F67" s="19" t="s">
        <v>61</v>
      </c>
      <c r="G67" s="19" t="s">
        <v>62</v>
      </c>
      <c r="H67" s="19" t="s">
        <v>63</v>
      </c>
      <c r="I67" s="19" t="s">
        <v>875</v>
      </c>
      <c r="J67" s="20">
        <v>44562</v>
      </c>
      <c r="K67" s="20">
        <v>44925</v>
      </c>
      <c r="L67" s="19" t="s">
        <v>876</v>
      </c>
      <c r="M67" s="19" t="s">
        <v>820</v>
      </c>
      <c r="N67" s="19" t="s">
        <v>67</v>
      </c>
      <c r="O67" s="19" t="s">
        <v>877</v>
      </c>
      <c r="P67" s="19" t="s">
        <v>1</v>
      </c>
      <c r="Q67" s="19" t="s">
        <v>70</v>
      </c>
      <c r="R67" s="12">
        <f t="shared" si="7"/>
        <v>12</v>
      </c>
      <c r="S67" s="12">
        <v>3</v>
      </c>
      <c r="T67" s="12">
        <v>3</v>
      </c>
      <c r="U67" s="12">
        <v>3</v>
      </c>
      <c r="V67" s="12">
        <v>3</v>
      </c>
      <c r="W67" s="12">
        <v>3</v>
      </c>
      <c r="X67" s="12" t="s">
        <v>878</v>
      </c>
      <c r="Y67" s="12">
        <v>3</v>
      </c>
      <c r="Z67" s="12" t="s">
        <v>879</v>
      </c>
      <c r="AA67" s="12">
        <v>3</v>
      </c>
      <c r="AB67" s="12" t="s">
        <v>880</v>
      </c>
      <c r="AC67" s="12">
        <v>3</v>
      </c>
      <c r="AD67" s="12" t="s">
        <v>881</v>
      </c>
      <c r="AE67" s="12">
        <f t="shared" si="8"/>
        <v>12</v>
      </c>
      <c r="AF67" s="21">
        <v>44666</v>
      </c>
      <c r="AG67" s="21">
        <v>44749</v>
      </c>
      <c r="AH67" s="21">
        <v>44839</v>
      </c>
      <c r="AI67" s="21">
        <v>44928</v>
      </c>
      <c r="AJ67" s="22">
        <f t="shared" si="9"/>
        <v>1</v>
      </c>
      <c r="AK67" s="22">
        <f t="shared" si="10"/>
        <v>1</v>
      </c>
      <c r="AL67" s="22">
        <f t="shared" si="11"/>
        <v>1</v>
      </c>
      <c r="AM67" s="22">
        <f t="shared" si="12"/>
        <v>1</v>
      </c>
      <c r="AN67" s="22">
        <f t="shared" si="13"/>
        <v>1</v>
      </c>
      <c r="AO67" s="23" t="s">
        <v>75</v>
      </c>
      <c r="AP67" s="23" t="s">
        <v>75</v>
      </c>
      <c r="AQ67" s="23" t="s">
        <v>75</v>
      </c>
      <c r="AR67" s="23" t="s">
        <v>75</v>
      </c>
      <c r="AS67" s="23" t="s">
        <v>882</v>
      </c>
      <c r="AT67" s="23" t="s">
        <v>883</v>
      </c>
      <c r="AU67" s="23" t="s">
        <v>884</v>
      </c>
      <c r="AV67" s="23" t="s">
        <v>885</v>
      </c>
      <c r="AW67" s="23" t="s">
        <v>75</v>
      </c>
      <c r="AX67" s="23" t="s">
        <v>75</v>
      </c>
      <c r="AY67" s="23" t="s">
        <v>75</v>
      </c>
      <c r="AZ67" s="23" t="s">
        <v>75</v>
      </c>
      <c r="BA67" s="23" t="s">
        <v>886</v>
      </c>
      <c r="BB67" s="23" t="s">
        <v>887</v>
      </c>
      <c r="BC67" s="25" t="s">
        <v>888</v>
      </c>
      <c r="BD67" s="25" t="s">
        <v>889</v>
      </c>
      <c r="BE67" s="19" t="s">
        <v>84</v>
      </c>
    </row>
    <row r="68" spans="1:57" ht="15" customHeight="1" x14ac:dyDescent="0.25">
      <c r="A68" s="18">
        <v>6</v>
      </c>
      <c r="B68" s="19" t="s">
        <v>815</v>
      </c>
      <c r="C68" s="19" t="s">
        <v>816</v>
      </c>
      <c r="D68" s="19" t="s">
        <v>890</v>
      </c>
      <c r="E68" s="19" t="s">
        <v>60</v>
      </c>
      <c r="F68" s="19" t="s">
        <v>61</v>
      </c>
      <c r="G68" s="19" t="s">
        <v>62</v>
      </c>
      <c r="H68" s="19" t="s">
        <v>63</v>
      </c>
      <c r="I68" s="19" t="s">
        <v>891</v>
      </c>
      <c r="J68" s="20">
        <v>44562</v>
      </c>
      <c r="K68" s="20">
        <v>44925</v>
      </c>
      <c r="L68" s="19" t="s">
        <v>892</v>
      </c>
      <c r="M68" s="19" t="s">
        <v>820</v>
      </c>
      <c r="N68" s="19" t="s">
        <v>67</v>
      </c>
      <c r="O68" s="19" t="s">
        <v>893</v>
      </c>
      <c r="P68" s="19" t="s">
        <v>69</v>
      </c>
      <c r="Q68" s="19" t="s">
        <v>70</v>
      </c>
      <c r="R68" s="12">
        <f t="shared" si="7"/>
        <v>8</v>
      </c>
      <c r="S68" s="12">
        <v>2</v>
      </c>
      <c r="T68" s="12">
        <v>2</v>
      </c>
      <c r="U68" s="12">
        <v>2</v>
      </c>
      <c r="V68" s="12">
        <v>2</v>
      </c>
      <c r="W68" s="12">
        <v>2</v>
      </c>
      <c r="X68" s="12" t="s">
        <v>894</v>
      </c>
      <c r="Y68" s="12">
        <v>2</v>
      </c>
      <c r="Z68" s="12" t="s">
        <v>895</v>
      </c>
      <c r="AA68" s="12">
        <v>2</v>
      </c>
      <c r="AB68" s="12" t="s">
        <v>896</v>
      </c>
      <c r="AC68" s="12">
        <v>2</v>
      </c>
      <c r="AD68" s="12" t="s">
        <v>897</v>
      </c>
      <c r="AE68" s="12">
        <f t="shared" si="8"/>
        <v>8</v>
      </c>
      <c r="AF68" s="21">
        <v>44666</v>
      </c>
      <c r="AG68" s="21">
        <v>44749</v>
      </c>
      <c r="AH68" s="21">
        <v>44841</v>
      </c>
      <c r="AI68" s="21">
        <v>44928</v>
      </c>
      <c r="AJ68" s="22">
        <f t="shared" si="9"/>
        <v>1</v>
      </c>
      <c r="AK68" s="22">
        <f t="shared" si="10"/>
        <v>1</v>
      </c>
      <c r="AL68" s="22">
        <f t="shared" si="11"/>
        <v>1</v>
      </c>
      <c r="AM68" s="22">
        <f t="shared" si="12"/>
        <v>1</v>
      </c>
      <c r="AN68" s="22">
        <f t="shared" si="13"/>
        <v>1</v>
      </c>
      <c r="AO68" s="23" t="s">
        <v>75</v>
      </c>
      <c r="AP68" s="23" t="s">
        <v>75</v>
      </c>
      <c r="AQ68" s="23" t="s">
        <v>75</v>
      </c>
      <c r="AR68" s="23" t="s">
        <v>75</v>
      </c>
      <c r="AS68" s="23" t="s">
        <v>898</v>
      </c>
      <c r="AT68" s="23" t="s">
        <v>899</v>
      </c>
      <c r="AU68" s="23" t="s">
        <v>900</v>
      </c>
      <c r="AV68" s="23" t="s">
        <v>901</v>
      </c>
      <c r="AW68" s="23" t="s">
        <v>75</v>
      </c>
      <c r="AX68" s="23" t="s">
        <v>75</v>
      </c>
      <c r="AY68" s="23" t="s">
        <v>75</v>
      </c>
      <c r="AZ68" s="23" t="s">
        <v>75</v>
      </c>
      <c r="BA68" s="23" t="s">
        <v>902</v>
      </c>
      <c r="BB68" s="23" t="s">
        <v>903</v>
      </c>
      <c r="BC68" s="25" t="s">
        <v>904</v>
      </c>
      <c r="BD68" s="25" t="s">
        <v>905</v>
      </c>
      <c r="BE68" s="19" t="s">
        <v>84</v>
      </c>
    </row>
    <row r="69" spans="1:57" ht="15" customHeight="1" x14ac:dyDescent="0.25">
      <c r="A69" s="18">
        <v>7</v>
      </c>
      <c r="B69" s="19" t="s">
        <v>815</v>
      </c>
      <c r="C69" s="19" t="s">
        <v>816</v>
      </c>
      <c r="D69" s="19" t="s">
        <v>890</v>
      </c>
      <c r="E69" s="19" t="s">
        <v>60</v>
      </c>
      <c r="F69" s="19" t="s">
        <v>61</v>
      </c>
      <c r="G69" s="19" t="s">
        <v>62</v>
      </c>
      <c r="H69" s="19" t="s">
        <v>63</v>
      </c>
      <c r="I69" s="19" t="s">
        <v>906</v>
      </c>
      <c r="J69" s="20">
        <v>44562</v>
      </c>
      <c r="K69" s="20">
        <v>44925</v>
      </c>
      <c r="L69" s="19" t="s">
        <v>907</v>
      </c>
      <c r="M69" s="19" t="s">
        <v>820</v>
      </c>
      <c r="N69" s="19" t="s">
        <v>67</v>
      </c>
      <c r="O69" s="19" t="s">
        <v>908</v>
      </c>
      <c r="P69" s="19" t="s">
        <v>69</v>
      </c>
      <c r="Q69" s="19" t="s">
        <v>70</v>
      </c>
      <c r="R69" s="12">
        <f t="shared" si="7"/>
        <v>8</v>
      </c>
      <c r="S69" s="12">
        <v>2</v>
      </c>
      <c r="T69" s="12">
        <v>2</v>
      </c>
      <c r="U69" s="12">
        <v>2</v>
      </c>
      <c r="V69" s="12">
        <v>2</v>
      </c>
      <c r="W69" s="12">
        <v>1</v>
      </c>
      <c r="X69" s="12" t="s">
        <v>909</v>
      </c>
      <c r="Y69" s="12">
        <v>2</v>
      </c>
      <c r="Z69" s="12" t="s">
        <v>910</v>
      </c>
      <c r="AA69" s="12">
        <v>2</v>
      </c>
      <c r="AB69" s="12" t="s">
        <v>911</v>
      </c>
      <c r="AC69" s="12">
        <v>2</v>
      </c>
      <c r="AD69" s="12" t="s">
        <v>912</v>
      </c>
      <c r="AE69" s="12">
        <f t="shared" si="8"/>
        <v>7</v>
      </c>
      <c r="AF69" s="21">
        <v>44669</v>
      </c>
      <c r="AG69" s="21">
        <v>44749</v>
      </c>
      <c r="AH69" s="21">
        <v>44839</v>
      </c>
      <c r="AI69" s="21">
        <v>44928</v>
      </c>
      <c r="AJ69" s="22">
        <f t="shared" si="9"/>
        <v>0.875</v>
      </c>
      <c r="AK69" s="22">
        <f t="shared" si="10"/>
        <v>0.5</v>
      </c>
      <c r="AL69" s="22">
        <f t="shared" si="11"/>
        <v>1</v>
      </c>
      <c r="AM69" s="22">
        <f t="shared" si="12"/>
        <v>1</v>
      </c>
      <c r="AN69" s="22">
        <f t="shared" si="13"/>
        <v>1</v>
      </c>
      <c r="AO69" s="23" t="s">
        <v>132</v>
      </c>
      <c r="AP69" s="23" t="s">
        <v>132</v>
      </c>
      <c r="AQ69" s="23" t="s">
        <v>75</v>
      </c>
      <c r="AR69" s="23" t="s">
        <v>75</v>
      </c>
      <c r="AS69" s="23" t="s">
        <v>913</v>
      </c>
      <c r="AT69" s="23" t="s">
        <v>914</v>
      </c>
      <c r="AU69" s="23" t="s">
        <v>915</v>
      </c>
      <c r="AV69" s="23" t="s">
        <v>916</v>
      </c>
      <c r="AW69" s="23" t="s">
        <v>132</v>
      </c>
      <c r="AX69" s="23" t="s">
        <v>75</v>
      </c>
      <c r="AY69" s="23" t="s">
        <v>75</v>
      </c>
      <c r="AZ69" s="23" t="s">
        <v>75</v>
      </c>
      <c r="BA69" s="23" t="s">
        <v>917</v>
      </c>
      <c r="BB69" s="23" t="s">
        <v>918</v>
      </c>
      <c r="BC69" s="25" t="s">
        <v>919</v>
      </c>
      <c r="BD69" s="25" t="s">
        <v>920</v>
      </c>
      <c r="BE69" s="19" t="s">
        <v>84</v>
      </c>
    </row>
    <row r="70" spans="1:57" ht="15" customHeight="1" x14ac:dyDescent="0.25">
      <c r="A70" s="18">
        <v>8</v>
      </c>
      <c r="B70" s="19" t="s">
        <v>815</v>
      </c>
      <c r="C70" s="19" t="s">
        <v>260</v>
      </c>
      <c r="D70" s="19" t="s">
        <v>261</v>
      </c>
      <c r="E70" s="19" t="s">
        <v>60</v>
      </c>
      <c r="F70" s="19" t="s">
        <v>61</v>
      </c>
      <c r="G70" s="19" t="s">
        <v>62</v>
      </c>
      <c r="H70" s="19" t="s">
        <v>262</v>
      </c>
      <c r="I70" s="19" t="s">
        <v>263</v>
      </c>
      <c r="J70" s="20">
        <v>44562</v>
      </c>
      <c r="K70" s="20">
        <v>44926</v>
      </c>
      <c r="L70" s="19" t="s">
        <v>264</v>
      </c>
      <c r="M70" s="19" t="s">
        <v>820</v>
      </c>
      <c r="N70" s="19" t="s">
        <v>67</v>
      </c>
      <c r="O70" s="19" t="s">
        <v>265</v>
      </c>
      <c r="P70" s="19" t="s">
        <v>3</v>
      </c>
      <c r="Q70" s="19" t="s">
        <v>70</v>
      </c>
      <c r="R70" s="26">
        <f t="shared" si="7"/>
        <v>4</v>
      </c>
      <c r="S70" s="26">
        <v>1</v>
      </c>
      <c r="T70" s="26">
        <v>1</v>
      </c>
      <c r="U70" s="26">
        <v>1</v>
      </c>
      <c r="V70" s="26">
        <v>1</v>
      </c>
      <c r="W70" s="26">
        <v>1</v>
      </c>
      <c r="X70" s="26" t="s">
        <v>266</v>
      </c>
      <c r="Y70" s="26">
        <v>1</v>
      </c>
      <c r="Z70" s="26" t="s">
        <v>267</v>
      </c>
      <c r="AA70" s="26">
        <v>1</v>
      </c>
      <c r="AB70" s="26" t="s">
        <v>268</v>
      </c>
      <c r="AC70" s="26">
        <v>1</v>
      </c>
      <c r="AD70" s="26" t="s">
        <v>269</v>
      </c>
      <c r="AE70" s="26">
        <f t="shared" si="8"/>
        <v>4</v>
      </c>
      <c r="AF70" s="21">
        <v>44666</v>
      </c>
      <c r="AG70" s="21">
        <v>44749</v>
      </c>
      <c r="AH70" s="21">
        <v>44839</v>
      </c>
      <c r="AI70" s="21">
        <v>44928</v>
      </c>
      <c r="AJ70" s="22">
        <f t="shared" si="9"/>
        <v>1</v>
      </c>
      <c r="AK70" s="22">
        <f t="shared" si="10"/>
        <v>1</v>
      </c>
      <c r="AL70" s="22">
        <f t="shared" si="11"/>
        <v>1</v>
      </c>
      <c r="AM70" s="22">
        <f t="shared" si="12"/>
        <v>1</v>
      </c>
      <c r="AN70" s="22">
        <f t="shared" si="13"/>
        <v>1</v>
      </c>
      <c r="AO70" s="23" t="s">
        <v>75</v>
      </c>
      <c r="AP70" s="23" t="s">
        <v>75</v>
      </c>
      <c r="AQ70" s="23" t="s">
        <v>75</v>
      </c>
      <c r="AR70" s="23" t="s">
        <v>75</v>
      </c>
      <c r="AS70" s="23" t="s">
        <v>921</v>
      </c>
      <c r="AT70" s="23" t="s">
        <v>922</v>
      </c>
      <c r="AU70" s="23" t="s">
        <v>922</v>
      </c>
      <c r="AV70" s="23" t="s">
        <v>922</v>
      </c>
      <c r="AW70" s="23" t="s">
        <v>75</v>
      </c>
      <c r="AX70" s="23" t="s">
        <v>75</v>
      </c>
      <c r="AY70" s="23" t="s">
        <v>75</v>
      </c>
      <c r="AZ70" s="23" t="s">
        <v>75</v>
      </c>
      <c r="BA70" s="23" t="s">
        <v>923</v>
      </c>
      <c r="BB70" s="23" t="s">
        <v>924</v>
      </c>
      <c r="BC70" s="25" t="s">
        <v>925</v>
      </c>
      <c r="BD70" s="25" t="s">
        <v>926</v>
      </c>
      <c r="BE70" s="19" t="s">
        <v>84</v>
      </c>
    </row>
    <row r="71" spans="1:57" ht="15" customHeight="1" x14ac:dyDescent="0.25">
      <c r="A71" s="18">
        <v>9</v>
      </c>
      <c r="B71" s="19" t="s">
        <v>815</v>
      </c>
      <c r="C71" s="19" t="s">
        <v>260</v>
      </c>
      <c r="D71" s="19" t="s">
        <v>261</v>
      </c>
      <c r="E71" s="19" t="s">
        <v>60</v>
      </c>
      <c r="F71" s="19" t="s">
        <v>61</v>
      </c>
      <c r="G71" s="19" t="s">
        <v>62</v>
      </c>
      <c r="H71" s="19" t="s">
        <v>262</v>
      </c>
      <c r="I71" s="19" t="s">
        <v>278</v>
      </c>
      <c r="J71" s="20">
        <v>44835</v>
      </c>
      <c r="K71" s="20">
        <v>44926</v>
      </c>
      <c r="L71" s="19" t="s">
        <v>279</v>
      </c>
      <c r="M71" s="19" t="s">
        <v>820</v>
      </c>
      <c r="N71" s="19" t="s">
        <v>67</v>
      </c>
      <c r="O71" s="19" t="s">
        <v>265</v>
      </c>
      <c r="P71" s="19" t="s">
        <v>3</v>
      </c>
      <c r="Q71" s="19" t="s">
        <v>70</v>
      </c>
      <c r="R71" s="26">
        <f t="shared" si="7"/>
        <v>1</v>
      </c>
      <c r="S71" s="26">
        <v>0</v>
      </c>
      <c r="T71" s="26">
        <v>0</v>
      </c>
      <c r="U71" s="26">
        <v>0</v>
      </c>
      <c r="V71" s="26">
        <v>1</v>
      </c>
      <c r="W71" s="26">
        <v>0</v>
      </c>
      <c r="X71" s="26" t="s">
        <v>927</v>
      </c>
      <c r="Y71" s="26">
        <v>0</v>
      </c>
      <c r="Z71" s="26" t="s">
        <v>927</v>
      </c>
      <c r="AA71" s="26">
        <v>0</v>
      </c>
      <c r="AB71" s="26" t="s">
        <v>927</v>
      </c>
      <c r="AC71" s="26">
        <v>1</v>
      </c>
      <c r="AD71" s="26" t="s">
        <v>928</v>
      </c>
      <c r="AE71" s="26">
        <f t="shared" si="8"/>
        <v>1</v>
      </c>
      <c r="AF71" s="21">
        <v>44666</v>
      </c>
      <c r="AG71" s="21">
        <v>44749</v>
      </c>
      <c r="AH71" s="21">
        <v>44839</v>
      </c>
      <c r="AI71" s="21">
        <v>44928</v>
      </c>
      <c r="AJ71" s="22">
        <f t="shared" si="9"/>
        <v>1</v>
      </c>
      <c r="AK71" s="22" t="str">
        <f t="shared" si="10"/>
        <v/>
      </c>
      <c r="AL71" s="22" t="str">
        <f t="shared" si="11"/>
        <v/>
      </c>
      <c r="AM71" s="22" t="str">
        <f t="shared" si="12"/>
        <v/>
      </c>
      <c r="AN71" s="22">
        <f t="shared" si="13"/>
        <v>1</v>
      </c>
      <c r="AO71" s="23" t="s">
        <v>91</v>
      </c>
      <c r="AP71" s="23" t="s">
        <v>91</v>
      </c>
      <c r="AQ71" s="23" t="s">
        <v>75</v>
      </c>
      <c r="AR71" s="23" t="s">
        <v>75</v>
      </c>
      <c r="AS71" s="23" t="s">
        <v>91</v>
      </c>
      <c r="AT71" s="23" t="s">
        <v>91</v>
      </c>
      <c r="AU71" s="23" t="s">
        <v>91</v>
      </c>
      <c r="AV71" s="23" t="s">
        <v>929</v>
      </c>
      <c r="AW71" s="23" t="s">
        <v>91</v>
      </c>
      <c r="AX71" s="23" t="s">
        <v>91</v>
      </c>
      <c r="AY71" s="23" t="s">
        <v>91</v>
      </c>
      <c r="AZ71" s="23" t="s">
        <v>75</v>
      </c>
      <c r="BA71" s="23" t="s">
        <v>930</v>
      </c>
      <c r="BB71" s="23" t="s">
        <v>698</v>
      </c>
      <c r="BC71" s="25" t="s">
        <v>931</v>
      </c>
      <c r="BD71" s="25" t="s">
        <v>932</v>
      </c>
      <c r="BE71" s="19" t="s">
        <v>84</v>
      </c>
    </row>
    <row r="72" spans="1:57" ht="15" customHeight="1" x14ac:dyDescent="0.25">
      <c r="A72" s="18">
        <v>10</v>
      </c>
      <c r="B72" s="19" t="s">
        <v>815</v>
      </c>
      <c r="C72" s="19" t="s">
        <v>289</v>
      </c>
      <c r="D72" s="19" t="s">
        <v>261</v>
      </c>
      <c r="E72" s="19" t="s">
        <v>60</v>
      </c>
      <c r="F72" s="19" t="s">
        <v>61</v>
      </c>
      <c r="G72" s="19" t="s">
        <v>62</v>
      </c>
      <c r="H72" s="19" t="s">
        <v>262</v>
      </c>
      <c r="I72" s="19" t="s">
        <v>290</v>
      </c>
      <c r="J72" s="20">
        <v>44835</v>
      </c>
      <c r="K72" s="20">
        <v>44926</v>
      </c>
      <c r="L72" s="19" t="s">
        <v>291</v>
      </c>
      <c r="M72" s="19" t="s">
        <v>820</v>
      </c>
      <c r="N72" s="19" t="s">
        <v>67</v>
      </c>
      <c r="O72" s="19" t="s">
        <v>265</v>
      </c>
      <c r="P72" s="19" t="s">
        <v>3</v>
      </c>
      <c r="Q72" s="19" t="s">
        <v>70</v>
      </c>
      <c r="R72" s="26">
        <f t="shared" si="7"/>
        <v>1</v>
      </c>
      <c r="S72" s="26">
        <v>0</v>
      </c>
      <c r="T72" s="26">
        <v>0</v>
      </c>
      <c r="U72" s="26">
        <v>0</v>
      </c>
      <c r="V72" s="26">
        <v>1</v>
      </c>
      <c r="W72" s="26">
        <v>0</v>
      </c>
      <c r="X72" s="26" t="s">
        <v>927</v>
      </c>
      <c r="Y72" s="26">
        <v>0</v>
      </c>
      <c r="Z72" s="26" t="s">
        <v>927</v>
      </c>
      <c r="AA72" s="26">
        <v>0</v>
      </c>
      <c r="AB72" s="26" t="s">
        <v>927</v>
      </c>
      <c r="AC72" s="26">
        <v>1</v>
      </c>
      <c r="AD72" s="26" t="s">
        <v>933</v>
      </c>
      <c r="AE72" s="26">
        <f t="shared" si="8"/>
        <v>1</v>
      </c>
      <c r="AF72" s="21">
        <v>44666</v>
      </c>
      <c r="AG72" s="21">
        <v>44749</v>
      </c>
      <c r="AH72" s="21">
        <v>44839</v>
      </c>
      <c r="AI72" s="21">
        <v>44928</v>
      </c>
      <c r="AJ72" s="22">
        <f t="shared" si="9"/>
        <v>1</v>
      </c>
      <c r="AK72" s="22" t="str">
        <f t="shared" si="10"/>
        <v/>
      </c>
      <c r="AL72" s="22" t="str">
        <f t="shared" si="11"/>
        <v/>
      </c>
      <c r="AM72" s="22" t="str">
        <f t="shared" si="12"/>
        <v/>
      </c>
      <c r="AN72" s="22">
        <f t="shared" si="13"/>
        <v>1</v>
      </c>
      <c r="AO72" s="23" t="s">
        <v>91</v>
      </c>
      <c r="AP72" s="23" t="s">
        <v>91</v>
      </c>
      <c r="AQ72" s="23" t="s">
        <v>91</v>
      </c>
      <c r="AR72" s="23" t="s">
        <v>75</v>
      </c>
      <c r="AS72" s="23" t="s">
        <v>91</v>
      </c>
      <c r="AT72" s="23" t="s">
        <v>91</v>
      </c>
      <c r="AU72" s="23" t="s">
        <v>91</v>
      </c>
      <c r="AV72" s="23" t="s">
        <v>934</v>
      </c>
      <c r="AW72" s="23" t="s">
        <v>91</v>
      </c>
      <c r="AX72" s="23" t="s">
        <v>91</v>
      </c>
      <c r="AY72" s="23" t="s">
        <v>91</v>
      </c>
      <c r="AZ72" s="23" t="s">
        <v>75</v>
      </c>
      <c r="BA72" s="23" t="s">
        <v>930</v>
      </c>
      <c r="BB72" s="23" t="s">
        <v>698</v>
      </c>
      <c r="BC72" s="25" t="s">
        <v>935</v>
      </c>
      <c r="BD72" s="25" t="s">
        <v>936</v>
      </c>
      <c r="BE72" s="19" t="s">
        <v>84</v>
      </c>
    </row>
    <row r="73" spans="1:57" ht="15" customHeight="1" x14ac:dyDescent="0.25">
      <c r="A73" s="18">
        <v>11</v>
      </c>
      <c r="B73" s="19" t="s">
        <v>815</v>
      </c>
      <c r="C73" s="19" t="s">
        <v>289</v>
      </c>
      <c r="D73" s="19" t="s">
        <v>261</v>
      </c>
      <c r="E73" s="19" t="s">
        <v>60</v>
      </c>
      <c r="F73" s="19" t="s">
        <v>61</v>
      </c>
      <c r="G73" s="19" t="s">
        <v>62</v>
      </c>
      <c r="H73" s="19" t="s">
        <v>262</v>
      </c>
      <c r="I73" s="19" t="s">
        <v>296</v>
      </c>
      <c r="J73" s="20">
        <v>44562</v>
      </c>
      <c r="K73" s="20">
        <v>44926</v>
      </c>
      <c r="L73" s="27" t="s">
        <v>297</v>
      </c>
      <c r="M73" s="19" t="s">
        <v>820</v>
      </c>
      <c r="N73" s="19" t="s">
        <v>87</v>
      </c>
      <c r="O73" s="19" t="s">
        <v>265</v>
      </c>
      <c r="P73" s="19" t="s">
        <v>3</v>
      </c>
      <c r="Q73" s="19" t="s">
        <v>70</v>
      </c>
      <c r="R73" s="24">
        <f t="shared" si="7"/>
        <v>1</v>
      </c>
      <c r="S73" s="24">
        <v>0.5</v>
      </c>
      <c r="T73" s="24">
        <v>0.5</v>
      </c>
      <c r="U73" s="24">
        <v>0</v>
      </c>
      <c r="V73" s="24">
        <v>0</v>
      </c>
      <c r="W73" s="24">
        <v>0.5</v>
      </c>
      <c r="X73" s="24" t="s">
        <v>937</v>
      </c>
      <c r="Y73" s="24">
        <v>0.5</v>
      </c>
      <c r="Z73" s="24" t="s">
        <v>938</v>
      </c>
      <c r="AA73" s="24">
        <v>0</v>
      </c>
      <c r="AB73" s="24" t="s">
        <v>939</v>
      </c>
      <c r="AC73" s="24">
        <v>0</v>
      </c>
      <c r="AD73" s="24" t="s">
        <v>940</v>
      </c>
      <c r="AE73" s="24">
        <f t="shared" si="8"/>
        <v>1</v>
      </c>
      <c r="AF73" s="21">
        <v>44669</v>
      </c>
      <c r="AG73" s="21">
        <v>44749</v>
      </c>
      <c r="AH73" s="21">
        <v>44839</v>
      </c>
      <c r="AI73" s="21">
        <v>44928</v>
      </c>
      <c r="AJ73" s="22">
        <f t="shared" si="9"/>
        <v>1</v>
      </c>
      <c r="AK73" s="22">
        <f t="shared" si="10"/>
        <v>1</v>
      </c>
      <c r="AL73" s="22">
        <f t="shared" si="11"/>
        <v>1</v>
      </c>
      <c r="AM73" s="22" t="str">
        <f t="shared" si="12"/>
        <v/>
      </c>
      <c r="AN73" s="22" t="str">
        <f t="shared" si="13"/>
        <v/>
      </c>
      <c r="AO73" s="23" t="s">
        <v>75</v>
      </c>
      <c r="AP73" s="23" t="s">
        <v>75</v>
      </c>
      <c r="AQ73" s="23" t="s">
        <v>91</v>
      </c>
      <c r="AR73" s="23" t="s">
        <v>91</v>
      </c>
      <c r="AS73" s="23" t="s">
        <v>941</v>
      </c>
      <c r="AT73" s="23" t="s">
        <v>942</v>
      </c>
      <c r="AU73" s="23" t="s">
        <v>91</v>
      </c>
      <c r="AV73" s="23" t="s">
        <v>91</v>
      </c>
      <c r="AW73" s="23" t="s">
        <v>75</v>
      </c>
      <c r="AX73" s="23" t="s">
        <v>75</v>
      </c>
      <c r="AY73" s="23" t="s">
        <v>91</v>
      </c>
      <c r="AZ73" s="23" t="s">
        <v>91</v>
      </c>
      <c r="BA73" s="23" t="s">
        <v>943</v>
      </c>
      <c r="BB73" s="23" t="s">
        <v>944</v>
      </c>
      <c r="BC73" s="25" t="s">
        <v>931</v>
      </c>
      <c r="BD73" s="25" t="s">
        <v>91</v>
      </c>
      <c r="BE73" s="19" t="s">
        <v>84</v>
      </c>
    </row>
    <row r="74" spans="1:57" ht="15" customHeight="1" x14ac:dyDescent="0.25">
      <c r="A74" s="18">
        <v>12</v>
      </c>
      <c r="B74" s="19" t="s">
        <v>815</v>
      </c>
      <c r="C74" s="19" t="s">
        <v>289</v>
      </c>
      <c r="D74" s="19" t="s">
        <v>261</v>
      </c>
      <c r="E74" s="19" t="s">
        <v>60</v>
      </c>
      <c r="F74" s="19" t="s">
        <v>61</v>
      </c>
      <c r="G74" s="19" t="s">
        <v>62</v>
      </c>
      <c r="H74" s="19" t="s">
        <v>262</v>
      </c>
      <c r="I74" s="19" t="s">
        <v>307</v>
      </c>
      <c r="J74" s="20">
        <v>44774</v>
      </c>
      <c r="K74" s="20">
        <v>44925</v>
      </c>
      <c r="L74" s="19" t="s">
        <v>308</v>
      </c>
      <c r="M74" s="19" t="s">
        <v>820</v>
      </c>
      <c r="N74" s="19" t="s">
        <v>67</v>
      </c>
      <c r="O74" s="19" t="s">
        <v>265</v>
      </c>
      <c r="P74" s="19" t="s">
        <v>3</v>
      </c>
      <c r="Q74" s="19" t="s">
        <v>70</v>
      </c>
      <c r="R74" s="26">
        <f t="shared" si="7"/>
        <v>1</v>
      </c>
      <c r="S74" s="26">
        <v>0</v>
      </c>
      <c r="T74" s="26">
        <v>0</v>
      </c>
      <c r="U74" s="26">
        <v>1</v>
      </c>
      <c r="V74" s="26">
        <v>0</v>
      </c>
      <c r="W74" s="26">
        <v>0</v>
      </c>
      <c r="X74" s="26" t="s">
        <v>945</v>
      </c>
      <c r="Y74" s="26">
        <v>0</v>
      </c>
      <c r="Z74" s="26" t="s">
        <v>945</v>
      </c>
      <c r="AA74" s="26">
        <v>1</v>
      </c>
      <c r="AB74" s="26" t="s">
        <v>946</v>
      </c>
      <c r="AC74" s="26">
        <v>0</v>
      </c>
      <c r="AD74" s="26" t="s">
        <v>947</v>
      </c>
      <c r="AE74" s="26">
        <f t="shared" si="8"/>
        <v>1</v>
      </c>
      <c r="AF74" s="21">
        <v>44666</v>
      </c>
      <c r="AG74" s="21">
        <v>44749</v>
      </c>
      <c r="AH74" s="21">
        <v>44844</v>
      </c>
      <c r="AI74" s="21">
        <v>44928</v>
      </c>
      <c r="AJ74" s="22">
        <f t="shared" si="9"/>
        <v>1</v>
      </c>
      <c r="AK74" s="22" t="str">
        <f t="shared" si="10"/>
        <v/>
      </c>
      <c r="AL74" s="22" t="str">
        <f t="shared" si="11"/>
        <v/>
      </c>
      <c r="AM74" s="22">
        <f t="shared" si="12"/>
        <v>1</v>
      </c>
      <c r="AN74" s="22" t="str">
        <f t="shared" si="13"/>
        <v/>
      </c>
      <c r="AO74" s="23" t="s">
        <v>91</v>
      </c>
      <c r="AP74" s="23" t="s">
        <v>91</v>
      </c>
      <c r="AQ74" s="23" t="s">
        <v>75</v>
      </c>
      <c r="AR74" s="23" t="s">
        <v>91</v>
      </c>
      <c r="AS74" s="23" t="s">
        <v>91</v>
      </c>
      <c r="AT74" s="23" t="s">
        <v>91</v>
      </c>
      <c r="AU74" s="23" t="s">
        <v>948</v>
      </c>
      <c r="AV74" s="23" t="s">
        <v>91</v>
      </c>
      <c r="AW74" s="23" t="s">
        <v>91</v>
      </c>
      <c r="AX74" s="23" t="s">
        <v>91</v>
      </c>
      <c r="AY74" s="23" t="s">
        <v>75</v>
      </c>
      <c r="AZ74" s="23" t="s">
        <v>91</v>
      </c>
      <c r="BA74" s="23" t="s">
        <v>930</v>
      </c>
      <c r="BB74" s="23" t="s">
        <v>698</v>
      </c>
      <c r="BC74" s="25" t="s">
        <v>949</v>
      </c>
      <c r="BD74" s="25" t="s">
        <v>91</v>
      </c>
      <c r="BE74" s="19" t="s">
        <v>84</v>
      </c>
    </row>
    <row r="75" spans="1:57" ht="15" customHeight="1" x14ac:dyDescent="0.25">
      <c r="A75" s="18">
        <v>13</v>
      </c>
      <c r="B75" s="19" t="s">
        <v>815</v>
      </c>
      <c r="C75" s="19" t="s">
        <v>317</v>
      </c>
      <c r="D75" s="19" t="s">
        <v>261</v>
      </c>
      <c r="E75" s="19" t="s">
        <v>60</v>
      </c>
      <c r="F75" s="19" t="s">
        <v>61</v>
      </c>
      <c r="G75" s="19" t="s">
        <v>62</v>
      </c>
      <c r="H75" s="19" t="s">
        <v>262</v>
      </c>
      <c r="I75" s="19" t="s">
        <v>318</v>
      </c>
      <c r="J75" s="20">
        <v>44562</v>
      </c>
      <c r="K75" s="20">
        <v>44926</v>
      </c>
      <c r="L75" s="19" t="s">
        <v>264</v>
      </c>
      <c r="M75" s="19" t="s">
        <v>820</v>
      </c>
      <c r="N75" s="19" t="s">
        <v>67</v>
      </c>
      <c r="O75" s="19" t="s">
        <v>265</v>
      </c>
      <c r="P75" s="19" t="s">
        <v>3</v>
      </c>
      <c r="Q75" s="19" t="s">
        <v>70</v>
      </c>
      <c r="R75" s="26">
        <f t="shared" si="7"/>
        <v>4</v>
      </c>
      <c r="S75" s="26">
        <v>1</v>
      </c>
      <c r="T75" s="26">
        <v>1</v>
      </c>
      <c r="U75" s="26">
        <v>1</v>
      </c>
      <c r="V75" s="26">
        <v>1</v>
      </c>
      <c r="W75" s="26">
        <v>1</v>
      </c>
      <c r="X75" s="26" t="s">
        <v>319</v>
      </c>
      <c r="Y75" s="26">
        <v>1</v>
      </c>
      <c r="Z75" s="26" t="s">
        <v>950</v>
      </c>
      <c r="AA75" s="26">
        <v>1</v>
      </c>
      <c r="AB75" s="26" t="s">
        <v>321</v>
      </c>
      <c r="AC75" s="26">
        <v>1</v>
      </c>
      <c r="AD75" s="26" t="s">
        <v>322</v>
      </c>
      <c r="AE75" s="26">
        <f t="shared" si="8"/>
        <v>4</v>
      </c>
      <c r="AF75" s="21">
        <v>44666</v>
      </c>
      <c r="AG75" s="21">
        <v>44749</v>
      </c>
      <c r="AH75" s="21">
        <v>44839</v>
      </c>
      <c r="AI75" s="21">
        <v>44928</v>
      </c>
      <c r="AJ75" s="22">
        <f t="shared" si="9"/>
        <v>1</v>
      </c>
      <c r="AK75" s="22">
        <f t="shared" si="10"/>
        <v>1</v>
      </c>
      <c r="AL75" s="22">
        <f t="shared" si="11"/>
        <v>1</v>
      </c>
      <c r="AM75" s="22">
        <f t="shared" si="12"/>
        <v>1</v>
      </c>
      <c r="AN75" s="22">
        <f t="shared" si="13"/>
        <v>1</v>
      </c>
      <c r="AO75" s="23" t="s">
        <v>75</v>
      </c>
      <c r="AP75" s="23" t="s">
        <v>75</v>
      </c>
      <c r="AQ75" s="23" t="s">
        <v>75</v>
      </c>
      <c r="AR75" s="23" t="s">
        <v>75</v>
      </c>
      <c r="AS75" s="23" t="s">
        <v>951</v>
      </c>
      <c r="AT75" s="23" t="s">
        <v>951</v>
      </c>
      <c r="AU75" s="23" t="s">
        <v>951</v>
      </c>
      <c r="AV75" s="23" t="s">
        <v>952</v>
      </c>
      <c r="AW75" s="23" t="s">
        <v>75</v>
      </c>
      <c r="AX75" s="23" t="s">
        <v>75</v>
      </c>
      <c r="AY75" s="23" t="s">
        <v>75</v>
      </c>
      <c r="AZ75" s="23" t="s">
        <v>75</v>
      </c>
      <c r="BA75" s="23" t="s">
        <v>953</v>
      </c>
      <c r="BB75" s="23" t="s">
        <v>954</v>
      </c>
      <c r="BC75" s="25" t="s">
        <v>955</v>
      </c>
      <c r="BD75" s="25" t="s">
        <v>956</v>
      </c>
      <c r="BE75" s="19" t="s">
        <v>84</v>
      </c>
    </row>
    <row r="76" spans="1:57" ht="15" customHeight="1" x14ac:dyDescent="0.25">
      <c r="A76" s="18">
        <v>14</v>
      </c>
      <c r="B76" s="19" t="s">
        <v>815</v>
      </c>
      <c r="C76" s="19" t="s">
        <v>317</v>
      </c>
      <c r="D76" s="19" t="s">
        <v>261</v>
      </c>
      <c r="E76" s="19" t="s">
        <v>60</v>
      </c>
      <c r="F76" s="19" t="s">
        <v>61</v>
      </c>
      <c r="G76" s="19" t="s">
        <v>62</v>
      </c>
      <c r="H76" s="19" t="s">
        <v>262</v>
      </c>
      <c r="I76" s="19" t="s">
        <v>331</v>
      </c>
      <c r="J76" s="20">
        <v>44835</v>
      </c>
      <c r="K76" s="20">
        <v>44926</v>
      </c>
      <c r="L76" s="19" t="s">
        <v>332</v>
      </c>
      <c r="M76" s="19" t="s">
        <v>820</v>
      </c>
      <c r="N76" s="19" t="s">
        <v>67</v>
      </c>
      <c r="O76" s="19" t="s">
        <v>265</v>
      </c>
      <c r="P76" s="19" t="s">
        <v>3</v>
      </c>
      <c r="Q76" s="19" t="s">
        <v>70</v>
      </c>
      <c r="R76" s="26">
        <f t="shared" si="7"/>
        <v>2</v>
      </c>
      <c r="S76" s="26">
        <v>0</v>
      </c>
      <c r="T76" s="26">
        <v>0</v>
      </c>
      <c r="U76" s="26">
        <v>0</v>
      </c>
      <c r="V76" s="26">
        <v>2</v>
      </c>
      <c r="W76" s="26">
        <v>0</v>
      </c>
      <c r="X76" s="26" t="s">
        <v>927</v>
      </c>
      <c r="Y76" s="26">
        <v>0</v>
      </c>
      <c r="Z76" s="26" t="s">
        <v>927</v>
      </c>
      <c r="AA76" s="26">
        <v>0</v>
      </c>
      <c r="AB76" s="26" t="s">
        <v>927</v>
      </c>
      <c r="AC76" s="26">
        <v>2</v>
      </c>
      <c r="AD76" s="26" t="s">
        <v>957</v>
      </c>
      <c r="AE76" s="26">
        <f t="shared" si="8"/>
        <v>2</v>
      </c>
      <c r="AF76" s="21">
        <v>44666</v>
      </c>
      <c r="AG76" s="21">
        <v>44749</v>
      </c>
      <c r="AH76" s="21">
        <v>44839</v>
      </c>
      <c r="AI76" s="21">
        <v>44928</v>
      </c>
      <c r="AJ76" s="22">
        <f t="shared" si="9"/>
        <v>1</v>
      </c>
      <c r="AK76" s="22" t="str">
        <f t="shared" si="10"/>
        <v/>
      </c>
      <c r="AL76" s="22" t="str">
        <f t="shared" si="11"/>
        <v/>
      </c>
      <c r="AM76" s="22" t="str">
        <f t="shared" si="12"/>
        <v/>
      </c>
      <c r="AN76" s="22">
        <f t="shared" si="13"/>
        <v>1</v>
      </c>
      <c r="AO76" s="23" t="s">
        <v>91</v>
      </c>
      <c r="AP76" s="23" t="s">
        <v>91</v>
      </c>
      <c r="AQ76" s="23" t="s">
        <v>91</v>
      </c>
      <c r="AR76" s="23" t="s">
        <v>75</v>
      </c>
      <c r="AS76" s="23" t="s">
        <v>91</v>
      </c>
      <c r="AT76" s="23" t="s">
        <v>91</v>
      </c>
      <c r="AU76" s="23" t="s">
        <v>91</v>
      </c>
      <c r="AV76" s="23" t="s">
        <v>958</v>
      </c>
      <c r="AW76" s="23" t="s">
        <v>91</v>
      </c>
      <c r="AX76" s="23" t="s">
        <v>91</v>
      </c>
      <c r="AY76" s="23" t="s">
        <v>91</v>
      </c>
      <c r="AZ76" s="23" t="s">
        <v>75</v>
      </c>
      <c r="BA76" s="23" t="s">
        <v>287</v>
      </c>
      <c r="BB76" s="23" t="s">
        <v>698</v>
      </c>
      <c r="BC76" s="25" t="s">
        <v>91</v>
      </c>
      <c r="BD76" s="25" t="s">
        <v>959</v>
      </c>
      <c r="BE76" s="19" t="s">
        <v>84</v>
      </c>
    </row>
    <row r="77" spans="1:57" ht="15" customHeight="1" x14ac:dyDescent="0.25">
      <c r="A77" s="18">
        <v>1</v>
      </c>
      <c r="B77" s="32" t="s">
        <v>960</v>
      </c>
      <c r="C77" s="19" t="s">
        <v>961</v>
      </c>
      <c r="D77" s="19" t="s">
        <v>962</v>
      </c>
      <c r="E77" s="27" t="s">
        <v>963</v>
      </c>
      <c r="F77" s="19" t="s">
        <v>964</v>
      </c>
      <c r="G77" s="19" t="s">
        <v>965</v>
      </c>
      <c r="H77" s="19" t="s">
        <v>749</v>
      </c>
      <c r="I77" s="19" t="s">
        <v>966</v>
      </c>
      <c r="J77" s="20">
        <v>44562</v>
      </c>
      <c r="K77" s="20">
        <v>44607</v>
      </c>
      <c r="L77" s="19" t="s">
        <v>967</v>
      </c>
      <c r="M77" s="18" t="s">
        <v>968</v>
      </c>
      <c r="N77" s="19" t="s">
        <v>67</v>
      </c>
      <c r="O77" s="19" t="s">
        <v>969</v>
      </c>
      <c r="P77" s="19" t="s">
        <v>69</v>
      </c>
      <c r="Q77" s="19" t="s">
        <v>70</v>
      </c>
      <c r="R77" s="12">
        <f t="shared" si="7"/>
        <v>1</v>
      </c>
      <c r="S77" s="12">
        <v>1</v>
      </c>
      <c r="T77" s="12">
        <v>0</v>
      </c>
      <c r="U77" s="12">
        <v>0</v>
      </c>
      <c r="V77" s="12">
        <v>0</v>
      </c>
      <c r="W77" s="12">
        <v>1</v>
      </c>
      <c r="X77" s="12" t="s">
        <v>970</v>
      </c>
      <c r="Y77" s="12">
        <v>0</v>
      </c>
      <c r="Z77" s="12" t="s">
        <v>664</v>
      </c>
      <c r="AA77" s="12">
        <v>0</v>
      </c>
      <c r="AB77" s="12" t="s">
        <v>664</v>
      </c>
      <c r="AC77" s="12">
        <v>0</v>
      </c>
      <c r="AD77" s="12" t="s">
        <v>664</v>
      </c>
      <c r="AE77" s="12">
        <f t="shared" si="8"/>
        <v>1</v>
      </c>
      <c r="AF77" s="21">
        <v>44657</v>
      </c>
      <c r="AG77" s="21">
        <v>44756</v>
      </c>
      <c r="AH77" s="21">
        <v>44841</v>
      </c>
      <c r="AI77" s="21">
        <v>44942</v>
      </c>
      <c r="AJ77" s="22">
        <f t="shared" si="9"/>
        <v>1</v>
      </c>
      <c r="AK77" s="22">
        <f t="shared" si="10"/>
        <v>1</v>
      </c>
      <c r="AL77" s="22" t="str">
        <f t="shared" si="11"/>
        <v/>
      </c>
      <c r="AM77" s="22" t="str">
        <f t="shared" si="12"/>
        <v/>
      </c>
      <c r="AN77" s="22" t="str">
        <f t="shared" si="13"/>
        <v/>
      </c>
      <c r="AO77" s="23" t="s">
        <v>75</v>
      </c>
      <c r="AP77" s="23" t="s">
        <v>91</v>
      </c>
      <c r="AQ77" s="23" t="s">
        <v>91</v>
      </c>
      <c r="AR77" s="23" t="s">
        <v>91</v>
      </c>
      <c r="AS77" s="23" t="s">
        <v>971</v>
      </c>
      <c r="AT77" s="23" t="s">
        <v>664</v>
      </c>
      <c r="AU77" s="23" t="s">
        <v>664</v>
      </c>
      <c r="AV77" s="23" t="s">
        <v>972</v>
      </c>
      <c r="AW77" s="23" t="s">
        <v>75</v>
      </c>
      <c r="AX77" s="23" t="s">
        <v>91</v>
      </c>
      <c r="AY77" s="23" t="s">
        <v>91</v>
      </c>
      <c r="AZ77" s="23" t="s">
        <v>91</v>
      </c>
      <c r="BA77" s="23" t="s">
        <v>973</v>
      </c>
      <c r="BB77" s="23" t="s">
        <v>974</v>
      </c>
      <c r="BC77" s="23" t="s">
        <v>315</v>
      </c>
      <c r="BD77" s="23" t="s">
        <v>91</v>
      </c>
      <c r="BE77" s="19" t="s">
        <v>84</v>
      </c>
    </row>
    <row r="78" spans="1:57" ht="15" customHeight="1" x14ac:dyDescent="0.25">
      <c r="A78" s="18">
        <v>2</v>
      </c>
      <c r="B78" s="32" t="s">
        <v>960</v>
      </c>
      <c r="C78" s="19" t="s">
        <v>961</v>
      </c>
      <c r="D78" s="19" t="s">
        <v>962</v>
      </c>
      <c r="E78" s="27" t="s">
        <v>963</v>
      </c>
      <c r="F78" s="19" t="s">
        <v>964</v>
      </c>
      <c r="G78" s="19" t="s">
        <v>965</v>
      </c>
      <c r="H78" s="19" t="s">
        <v>749</v>
      </c>
      <c r="I78" s="19" t="s">
        <v>975</v>
      </c>
      <c r="J78" s="20">
        <v>44562</v>
      </c>
      <c r="K78" s="20">
        <v>44926</v>
      </c>
      <c r="L78" s="19" t="s">
        <v>976</v>
      </c>
      <c r="M78" s="18" t="s">
        <v>968</v>
      </c>
      <c r="N78" s="19" t="s">
        <v>67</v>
      </c>
      <c r="O78" s="19" t="s">
        <v>977</v>
      </c>
      <c r="P78" s="19" t="s">
        <v>69</v>
      </c>
      <c r="Q78" s="19" t="s">
        <v>70</v>
      </c>
      <c r="R78" s="12">
        <f t="shared" si="7"/>
        <v>21</v>
      </c>
      <c r="S78" s="12">
        <v>1</v>
      </c>
      <c r="T78" s="12">
        <v>10</v>
      </c>
      <c r="U78" s="12">
        <v>5</v>
      </c>
      <c r="V78" s="12">
        <v>5</v>
      </c>
      <c r="W78" s="12">
        <v>1</v>
      </c>
      <c r="X78" s="12" t="s">
        <v>978</v>
      </c>
      <c r="Y78" s="12">
        <v>10</v>
      </c>
      <c r="Z78" s="12" t="s">
        <v>979</v>
      </c>
      <c r="AA78" s="12">
        <v>5</v>
      </c>
      <c r="AB78" s="12" t="s">
        <v>980</v>
      </c>
      <c r="AC78" s="12">
        <v>5</v>
      </c>
      <c r="AD78" s="12" t="s">
        <v>981</v>
      </c>
      <c r="AE78" s="12">
        <f t="shared" si="8"/>
        <v>21</v>
      </c>
      <c r="AF78" s="21">
        <v>44657</v>
      </c>
      <c r="AG78" s="21">
        <v>44756</v>
      </c>
      <c r="AH78" s="21">
        <v>44841</v>
      </c>
      <c r="AI78" s="21">
        <v>44942</v>
      </c>
      <c r="AJ78" s="22">
        <f t="shared" si="9"/>
        <v>1</v>
      </c>
      <c r="AK78" s="22">
        <f t="shared" si="10"/>
        <v>1</v>
      </c>
      <c r="AL78" s="22">
        <f t="shared" si="11"/>
        <v>1</v>
      </c>
      <c r="AM78" s="22">
        <f t="shared" si="12"/>
        <v>1</v>
      </c>
      <c r="AN78" s="22">
        <f t="shared" si="13"/>
        <v>1</v>
      </c>
      <c r="AO78" s="23" t="s">
        <v>75</v>
      </c>
      <c r="AP78" s="23" t="s">
        <v>75</v>
      </c>
      <c r="AQ78" s="23" t="s">
        <v>75</v>
      </c>
      <c r="AR78" s="23" t="s">
        <v>75</v>
      </c>
      <c r="AS78" s="23" t="s">
        <v>982</v>
      </c>
      <c r="AT78" s="23" t="s">
        <v>983</v>
      </c>
      <c r="AU78" s="23" t="s">
        <v>984</v>
      </c>
      <c r="AV78" s="23" t="s">
        <v>985</v>
      </c>
      <c r="AW78" s="23" t="s">
        <v>75</v>
      </c>
      <c r="AX78" s="23" t="s">
        <v>75</v>
      </c>
      <c r="AY78" s="23" t="s">
        <v>75</v>
      </c>
      <c r="AZ78" s="23" t="s">
        <v>75</v>
      </c>
      <c r="BA78" s="23" t="s">
        <v>986</v>
      </c>
      <c r="BB78" s="23" t="s">
        <v>987</v>
      </c>
      <c r="BC78" s="25" t="s">
        <v>988</v>
      </c>
      <c r="BD78" s="25" t="s">
        <v>989</v>
      </c>
      <c r="BE78" s="19" t="s">
        <v>84</v>
      </c>
    </row>
    <row r="79" spans="1:57" ht="15" customHeight="1" x14ac:dyDescent="0.25">
      <c r="A79" s="18">
        <v>3</v>
      </c>
      <c r="B79" s="32" t="s">
        <v>960</v>
      </c>
      <c r="C79" s="19" t="s">
        <v>961</v>
      </c>
      <c r="D79" s="19" t="s">
        <v>962</v>
      </c>
      <c r="E79" s="27" t="s">
        <v>963</v>
      </c>
      <c r="F79" s="19" t="s">
        <v>964</v>
      </c>
      <c r="G79" s="19" t="s">
        <v>965</v>
      </c>
      <c r="H79" s="19" t="s">
        <v>749</v>
      </c>
      <c r="I79" s="19" t="s">
        <v>990</v>
      </c>
      <c r="J79" s="20">
        <v>44562</v>
      </c>
      <c r="K79" s="20">
        <v>44926</v>
      </c>
      <c r="L79" s="19" t="s">
        <v>991</v>
      </c>
      <c r="M79" s="18" t="s">
        <v>968</v>
      </c>
      <c r="N79" s="19" t="s">
        <v>87</v>
      </c>
      <c r="O79" s="19" t="s">
        <v>977</v>
      </c>
      <c r="P79" s="19" t="s">
        <v>69</v>
      </c>
      <c r="Q79" s="19" t="s">
        <v>70</v>
      </c>
      <c r="R79" s="30">
        <f t="shared" si="7"/>
        <v>1</v>
      </c>
      <c r="S79" s="30">
        <v>0.25</v>
      </c>
      <c r="T79" s="30">
        <v>0.25</v>
      </c>
      <c r="U79" s="30">
        <v>0.25</v>
      </c>
      <c r="V79" s="30">
        <v>0.25</v>
      </c>
      <c r="W79" s="30">
        <v>0.25</v>
      </c>
      <c r="X79" s="30" t="s">
        <v>992</v>
      </c>
      <c r="Y79" s="30">
        <v>0.25</v>
      </c>
      <c r="Z79" s="30" t="s">
        <v>993</v>
      </c>
      <c r="AA79" s="30">
        <v>0.25</v>
      </c>
      <c r="AB79" s="30" t="s">
        <v>994</v>
      </c>
      <c r="AC79" s="30">
        <v>0.25</v>
      </c>
      <c r="AD79" s="30" t="s">
        <v>995</v>
      </c>
      <c r="AE79" s="30">
        <f t="shared" si="8"/>
        <v>1</v>
      </c>
      <c r="AF79" s="21">
        <v>44669</v>
      </c>
      <c r="AG79" s="21">
        <v>44754</v>
      </c>
      <c r="AH79" s="21">
        <v>44840</v>
      </c>
      <c r="AI79" s="21">
        <v>44942</v>
      </c>
      <c r="AJ79" s="22">
        <f t="shared" si="9"/>
        <v>1</v>
      </c>
      <c r="AK79" s="22">
        <f t="shared" si="10"/>
        <v>1</v>
      </c>
      <c r="AL79" s="22">
        <f t="shared" si="11"/>
        <v>1</v>
      </c>
      <c r="AM79" s="22">
        <f t="shared" si="12"/>
        <v>1</v>
      </c>
      <c r="AN79" s="22">
        <f t="shared" si="13"/>
        <v>1</v>
      </c>
      <c r="AO79" s="23" t="s">
        <v>75</v>
      </c>
      <c r="AP79" s="23" t="s">
        <v>75</v>
      </c>
      <c r="AQ79" s="23" t="s">
        <v>75</v>
      </c>
      <c r="AR79" s="23" t="s">
        <v>75</v>
      </c>
      <c r="AS79" s="23" t="s">
        <v>996</v>
      </c>
      <c r="AT79" s="23" t="s">
        <v>997</v>
      </c>
      <c r="AU79" s="23" t="s">
        <v>998</v>
      </c>
      <c r="AV79" s="23" t="s">
        <v>999</v>
      </c>
      <c r="AW79" s="23" t="s">
        <v>75</v>
      </c>
      <c r="AX79" s="23" t="s">
        <v>75</v>
      </c>
      <c r="AY79" s="23" t="s">
        <v>75</v>
      </c>
      <c r="AZ79" s="23" t="s">
        <v>75</v>
      </c>
      <c r="BA79" s="23" t="s">
        <v>1000</v>
      </c>
      <c r="BB79" s="23" t="s">
        <v>1001</v>
      </c>
      <c r="BC79" s="25" t="s">
        <v>1002</v>
      </c>
      <c r="BD79" s="25" t="s">
        <v>1003</v>
      </c>
      <c r="BE79" s="19" t="s">
        <v>84</v>
      </c>
    </row>
    <row r="80" spans="1:57" ht="15" customHeight="1" x14ac:dyDescent="0.25">
      <c r="A80" s="18">
        <v>4</v>
      </c>
      <c r="B80" s="32" t="s">
        <v>960</v>
      </c>
      <c r="C80" s="19" t="s">
        <v>961</v>
      </c>
      <c r="D80" s="19" t="s">
        <v>962</v>
      </c>
      <c r="E80" s="27" t="s">
        <v>963</v>
      </c>
      <c r="F80" s="19" t="s">
        <v>964</v>
      </c>
      <c r="G80" s="19" t="s">
        <v>965</v>
      </c>
      <c r="H80" s="19" t="s">
        <v>749</v>
      </c>
      <c r="I80" s="19" t="s">
        <v>1004</v>
      </c>
      <c r="J80" s="20">
        <v>44562</v>
      </c>
      <c r="K80" s="20">
        <v>44926</v>
      </c>
      <c r="L80" s="19" t="s">
        <v>1005</v>
      </c>
      <c r="M80" s="18" t="s">
        <v>968</v>
      </c>
      <c r="N80" s="19" t="s">
        <v>67</v>
      </c>
      <c r="O80" s="19" t="s">
        <v>977</v>
      </c>
      <c r="P80" s="19" t="s">
        <v>69</v>
      </c>
      <c r="Q80" s="19" t="s">
        <v>70</v>
      </c>
      <c r="R80" s="12">
        <f t="shared" si="7"/>
        <v>312</v>
      </c>
      <c r="S80" s="12">
        <v>38</v>
      </c>
      <c r="T80" s="12">
        <v>200</v>
      </c>
      <c r="U80" s="12">
        <v>38</v>
      </c>
      <c r="V80" s="12">
        <v>36</v>
      </c>
      <c r="W80" s="12">
        <v>38</v>
      </c>
      <c r="X80" s="12" t="s">
        <v>1006</v>
      </c>
      <c r="Y80" s="12">
        <v>200</v>
      </c>
      <c r="Z80" s="12" t="s">
        <v>1007</v>
      </c>
      <c r="AA80" s="12">
        <v>38</v>
      </c>
      <c r="AB80" s="12" t="s">
        <v>1008</v>
      </c>
      <c r="AC80" s="12">
        <v>22</v>
      </c>
      <c r="AD80" s="12" t="s">
        <v>1009</v>
      </c>
      <c r="AE80" s="12">
        <f t="shared" si="8"/>
        <v>298</v>
      </c>
      <c r="AF80" s="21">
        <v>44669</v>
      </c>
      <c r="AG80" s="21">
        <v>44756</v>
      </c>
      <c r="AH80" s="21">
        <v>44840</v>
      </c>
      <c r="AI80" s="21">
        <v>44942</v>
      </c>
      <c r="AJ80" s="22">
        <f t="shared" si="9"/>
        <v>0.95512820512820518</v>
      </c>
      <c r="AK80" s="22">
        <f t="shared" si="10"/>
        <v>1</v>
      </c>
      <c r="AL80" s="22">
        <f t="shared" si="11"/>
        <v>1</v>
      </c>
      <c r="AM80" s="22">
        <f t="shared" si="12"/>
        <v>1</v>
      </c>
      <c r="AN80" s="22">
        <f t="shared" si="13"/>
        <v>0.61111111111111116</v>
      </c>
      <c r="AO80" s="23" t="s">
        <v>75</v>
      </c>
      <c r="AP80" s="23" t="s">
        <v>75</v>
      </c>
      <c r="AQ80" s="23" t="s">
        <v>75</v>
      </c>
      <c r="AR80" s="23" t="s">
        <v>132</v>
      </c>
      <c r="AS80" s="23" t="s">
        <v>1010</v>
      </c>
      <c r="AT80" s="23" t="s">
        <v>1011</v>
      </c>
      <c r="AU80" s="23" t="s">
        <v>1012</v>
      </c>
      <c r="AV80" s="23" t="s">
        <v>1013</v>
      </c>
      <c r="AW80" s="23" t="s">
        <v>75</v>
      </c>
      <c r="AX80" s="23" t="s">
        <v>75</v>
      </c>
      <c r="AY80" s="23" t="s">
        <v>75</v>
      </c>
      <c r="AZ80" s="23" t="s">
        <v>132</v>
      </c>
      <c r="BA80" s="23" t="s">
        <v>1014</v>
      </c>
      <c r="BB80" s="23" t="s">
        <v>1015</v>
      </c>
      <c r="BC80" s="25" t="s">
        <v>1016</v>
      </c>
      <c r="BD80" s="25" t="s">
        <v>1017</v>
      </c>
      <c r="BE80" s="19" t="s">
        <v>84</v>
      </c>
    </row>
    <row r="81" spans="1:57" ht="15" customHeight="1" x14ac:dyDescent="0.25">
      <c r="A81" s="18">
        <v>5</v>
      </c>
      <c r="B81" s="32" t="s">
        <v>960</v>
      </c>
      <c r="C81" s="19" t="s">
        <v>961</v>
      </c>
      <c r="D81" s="19" t="s">
        <v>962</v>
      </c>
      <c r="E81" s="27" t="s">
        <v>963</v>
      </c>
      <c r="F81" s="19" t="s">
        <v>964</v>
      </c>
      <c r="G81" s="19" t="s">
        <v>965</v>
      </c>
      <c r="H81" s="19" t="s">
        <v>749</v>
      </c>
      <c r="I81" s="19" t="s">
        <v>1018</v>
      </c>
      <c r="J81" s="20">
        <v>44593</v>
      </c>
      <c r="K81" s="20">
        <v>44926</v>
      </c>
      <c r="L81" s="19" t="s">
        <v>1019</v>
      </c>
      <c r="M81" s="18" t="s">
        <v>968</v>
      </c>
      <c r="N81" s="19" t="s">
        <v>67</v>
      </c>
      <c r="O81" s="19" t="s">
        <v>977</v>
      </c>
      <c r="P81" s="19" t="s">
        <v>69</v>
      </c>
      <c r="Q81" s="19" t="s">
        <v>70</v>
      </c>
      <c r="R81" s="12">
        <f t="shared" si="7"/>
        <v>36</v>
      </c>
      <c r="S81" s="12">
        <v>1</v>
      </c>
      <c r="T81" s="12">
        <v>15</v>
      </c>
      <c r="U81" s="12">
        <v>10</v>
      </c>
      <c r="V81" s="12">
        <v>10</v>
      </c>
      <c r="W81" s="12">
        <v>1</v>
      </c>
      <c r="X81" s="12" t="s">
        <v>1020</v>
      </c>
      <c r="Y81" s="12">
        <v>15</v>
      </c>
      <c r="Z81" s="12" t="s">
        <v>1021</v>
      </c>
      <c r="AA81" s="12">
        <v>10</v>
      </c>
      <c r="AB81" s="12" t="s">
        <v>1022</v>
      </c>
      <c r="AC81" s="12">
        <v>10</v>
      </c>
      <c r="AD81" s="12" t="s">
        <v>1023</v>
      </c>
      <c r="AE81" s="12">
        <f t="shared" si="8"/>
        <v>36</v>
      </c>
      <c r="AF81" s="21">
        <v>44669</v>
      </c>
      <c r="AG81" s="21">
        <v>44756</v>
      </c>
      <c r="AH81" s="21">
        <v>44841</v>
      </c>
      <c r="AI81" s="21">
        <v>44942</v>
      </c>
      <c r="AJ81" s="22">
        <f t="shared" si="9"/>
        <v>1</v>
      </c>
      <c r="AK81" s="22">
        <f t="shared" si="10"/>
        <v>1</v>
      </c>
      <c r="AL81" s="22">
        <f t="shared" si="11"/>
        <v>1</v>
      </c>
      <c r="AM81" s="22">
        <f t="shared" si="12"/>
        <v>1</v>
      </c>
      <c r="AN81" s="22">
        <f t="shared" si="13"/>
        <v>1</v>
      </c>
      <c r="AO81" s="23" t="s">
        <v>75</v>
      </c>
      <c r="AP81" s="23" t="s">
        <v>75</v>
      </c>
      <c r="AQ81" s="23" t="s">
        <v>75</v>
      </c>
      <c r="AR81" s="23" t="s">
        <v>75</v>
      </c>
      <c r="AS81" s="23" t="s">
        <v>1024</v>
      </c>
      <c r="AT81" s="23" t="s">
        <v>1025</v>
      </c>
      <c r="AU81" s="23" t="s">
        <v>1026</v>
      </c>
      <c r="AV81" s="23" t="s">
        <v>1027</v>
      </c>
      <c r="AW81" s="23" t="s">
        <v>75</v>
      </c>
      <c r="AX81" s="23" t="s">
        <v>75</v>
      </c>
      <c r="AY81" s="23" t="s">
        <v>75</v>
      </c>
      <c r="AZ81" s="23" t="s">
        <v>75</v>
      </c>
      <c r="BA81" s="23" t="s">
        <v>1028</v>
      </c>
      <c r="BB81" s="23" t="s">
        <v>1029</v>
      </c>
      <c r="BC81" s="25" t="s">
        <v>1030</v>
      </c>
      <c r="BD81" s="25" t="s">
        <v>1031</v>
      </c>
      <c r="BE81" s="19" t="s">
        <v>84</v>
      </c>
    </row>
    <row r="82" spans="1:57" ht="15" customHeight="1" x14ac:dyDescent="0.25">
      <c r="A82" s="18">
        <v>6</v>
      </c>
      <c r="B82" s="32" t="s">
        <v>960</v>
      </c>
      <c r="C82" s="19" t="s">
        <v>961</v>
      </c>
      <c r="D82" s="19" t="s">
        <v>962</v>
      </c>
      <c r="E82" s="27" t="s">
        <v>963</v>
      </c>
      <c r="F82" s="19" t="s">
        <v>964</v>
      </c>
      <c r="G82" s="19" t="s">
        <v>965</v>
      </c>
      <c r="H82" s="19" t="s">
        <v>749</v>
      </c>
      <c r="I82" s="19" t="s">
        <v>1032</v>
      </c>
      <c r="J82" s="20">
        <v>44562</v>
      </c>
      <c r="K82" s="20">
        <v>44926</v>
      </c>
      <c r="L82" s="19" t="s">
        <v>1033</v>
      </c>
      <c r="M82" s="18" t="s">
        <v>968</v>
      </c>
      <c r="N82" s="19" t="s">
        <v>87</v>
      </c>
      <c r="O82" s="19" t="s">
        <v>977</v>
      </c>
      <c r="P82" s="19" t="s">
        <v>69</v>
      </c>
      <c r="Q82" s="19" t="s">
        <v>70</v>
      </c>
      <c r="R82" s="30">
        <f t="shared" si="7"/>
        <v>1</v>
      </c>
      <c r="S82" s="30">
        <v>0.25</v>
      </c>
      <c r="T82" s="30">
        <v>0.25</v>
      </c>
      <c r="U82" s="30">
        <v>0.25</v>
      </c>
      <c r="V82" s="30">
        <v>0.25</v>
      </c>
      <c r="W82" s="30">
        <v>0.25</v>
      </c>
      <c r="X82" s="30" t="s">
        <v>1034</v>
      </c>
      <c r="Y82" s="30">
        <v>0.25</v>
      </c>
      <c r="Z82" s="30" t="s">
        <v>1035</v>
      </c>
      <c r="AA82" s="30">
        <v>0.25</v>
      </c>
      <c r="AB82" s="30" t="s">
        <v>1036</v>
      </c>
      <c r="AC82" s="30">
        <v>0.25</v>
      </c>
      <c r="AD82" s="30" t="s">
        <v>1037</v>
      </c>
      <c r="AE82" s="30">
        <f t="shared" si="8"/>
        <v>1</v>
      </c>
      <c r="AF82" s="21">
        <v>44669</v>
      </c>
      <c r="AG82" s="21">
        <v>44756</v>
      </c>
      <c r="AH82" s="21">
        <v>44840</v>
      </c>
      <c r="AI82" s="21">
        <v>44942</v>
      </c>
      <c r="AJ82" s="22">
        <f t="shared" si="9"/>
        <v>1</v>
      </c>
      <c r="AK82" s="22">
        <f t="shared" si="10"/>
        <v>1</v>
      </c>
      <c r="AL82" s="22">
        <f t="shared" si="11"/>
        <v>1</v>
      </c>
      <c r="AM82" s="22">
        <f t="shared" si="12"/>
        <v>1</v>
      </c>
      <c r="AN82" s="22">
        <f t="shared" si="13"/>
        <v>1</v>
      </c>
      <c r="AO82" s="23" t="s">
        <v>75</v>
      </c>
      <c r="AP82" s="23" t="s">
        <v>75</v>
      </c>
      <c r="AQ82" s="23" t="s">
        <v>75</v>
      </c>
      <c r="AR82" s="23" t="s">
        <v>75</v>
      </c>
      <c r="AS82" s="23" t="s">
        <v>1038</v>
      </c>
      <c r="AT82" s="23" t="s">
        <v>1039</v>
      </c>
      <c r="AU82" s="23" t="s">
        <v>1040</v>
      </c>
      <c r="AV82" s="23" t="s">
        <v>1041</v>
      </c>
      <c r="AW82" s="23" t="s">
        <v>75</v>
      </c>
      <c r="AX82" s="23" t="s">
        <v>75</v>
      </c>
      <c r="AY82" s="23" t="s">
        <v>75</v>
      </c>
      <c r="AZ82" s="23" t="s">
        <v>75</v>
      </c>
      <c r="BA82" s="23" t="s">
        <v>1042</v>
      </c>
      <c r="BB82" s="23" t="s">
        <v>1043</v>
      </c>
      <c r="BC82" s="25" t="s">
        <v>1044</v>
      </c>
      <c r="BD82" s="25" t="s">
        <v>1045</v>
      </c>
      <c r="BE82" s="19" t="s">
        <v>84</v>
      </c>
    </row>
    <row r="83" spans="1:57" ht="15" customHeight="1" x14ac:dyDescent="0.25">
      <c r="A83" s="18">
        <v>7</v>
      </c>
      <c r="B83" s="32" t="s">
        <v>960</v>
      </c>
      <c r="C83" s="19" t="s">
        <v>1046</v>
      </c>
      <c r="D83" s="19" t="s">
        <v>962</v>
      </c>
      <c r="E83" s="27" t="s">
        <v>963</v>
      </c>
      <c r="F83" s="19" t="s">
        <v>964</v>
      </c>
      <c r="G83" s="19" t="s">
        <v>965</v>
      </c>
      <c r="H83" s="19" t="s">
        <v>749</v>
      </c>
      <c r="I83" s="19" t="s">
        <v>1047</v>
      </c>
      <c r="J83" s="20">
        <v>44593</v>
      </c>
      <c r="K83" s="20">
        <v>44926</v>
      </c>
      <c r="L83" s="19" t="s">
        <v>1048</v>
      </c>
      <c r="M83" s="18" t="s">
        <v>968</v>
      </c>
      <c r="N83" s="19" t="s">
        <v>67</v>
      </c>
      <c r="O83" s="19" t="s">
        <v>1049</v>
      </c>
      <c r="P83" s="19" t="s">
        <v>69</v>
      </c>
      <c r="Q83" s="19" t="s">
        <v>70</v>
      </c>
      <c r="R83" s="12">
        <f t="shared" si="7"/>
        <v>4</v>
      </c>
      <c r="S83" s="12">
        <v>1</v>
      </c>
      <c r="T83" s="12">
        <v>1</v>
      </c>
      <c r="U83" s="12">
        <v>1</v>
      </c>
      <c r="V83" s="12">
        <v>1</v>
      </c>
      <c r="W83" s="12">
        <v>1</v>
      </c>
      <c r="X83" s="12" t="s">
        <v>1050</v>
      </c>
      <c r="Y83" s="12">
        <v>1</v>
      </c>
      <c r="Z83" s="12" t="s">
        <v>1051</v>
      </c>
      <c r="AA83" s="12">
        <v>1</v>
      </c>
      <c r="AB83" s="12" t="s">
        <v>1052</v>
      </c>
      <c r="AC83" s="12">
        <v>1</v>
      </c>
      <c r="AD83" s="12" t="s">
        <v>1053</v>
      </c>
      <c r="AE83" s="12">
        <f t="shared" si="8"/>
        <v>4</v>
      </c>
      <c r="AF83" s="21">
        <v>44669</v>
      </c>
      <c r="AG83" s="21">
        <v>44756</v>
      </c>
      <c r="AH83" s="21">
        <v>44840</v>
      </c>
      <c r="AI83" s="21">
        <v>44942</v>
      </c>
      <c r="AJ83" s="22">
        <f t="shared" si="9"/>
        <v>1</v>
      </c>
      <c r="AK83" s="22">
        <f t="shared" si="10"/>
        <v>1</v>
      </c>
      <c r="AL83" s="22">
        <f t="shared" si="11"/>
        <v>1</v>
      </c>
      <c r="AM83" s="22">
        <f t="shared" si="12"/>
        <v>1</v>
      </c>
      <c r="AN83" s="22">
        <f t="shared" si="13"/>
        <v>1</v>
      </c>
      <c r="AO83" s="23" t="s">
        <v>75</v>
      </c>
      <c r="AP83" s="23" t="s">
        <v>75</v>
      </c>
      <c r="AQ83" s="23" t="s">
        <v>75</v>
      </c>
      <c r="AR83" s="23" t="s">
        <v>75</v>
      </c>
      <c r="AS83" s="23" t="s">
        <v>1054</v>
      </c>
      <c r="AT83" s="23" t="s">
        <v>1055</v>
      </c>
      <c r="AU83" s="23" t="s">
        <v>1056</v>
      </c>
      <c r="AV83" s="23" t="s">
        <v>1057</v>
      </c>
      <c r="AW83" s="23" t="s">
        <v>75</v>
      </c>
      <c r="AX83" s="23" t="s">
        <v>75</v>
      </c>
      <c r="AY83" s="23" t="s">
        <v>75</v>
      </c>
      <c r="AZ83" s="23" t="s">
        <v>75</v>
      </c>
      <c r="BA83" s="23" t="s">
        <v>1058</v>
      </c>
      <c r="BB83" s="23" t="s">
        <v>1059</v>
      </c>
      <c r="BC83" s="25" t="s">
        <v>1060</v>
      </c>
      <c r="BD83" s="25" t="s">
        <v>1061</v>
      </c>
      <c r="BE83" s="19" t="s">
        <v>84</v>
      </c>
    </row>
    <row r="84" spans="1:57" ht="15" customHeight="1" x14ac:dyDescent="0.25">
      <c r="A84" s="18">
        <v>8</v>
      </c>
      <c r="B84" s="32" t="s">
        <v>960</v>
      </c>
      <c r="C84" s="19" t="s">
        <v>1046</v>
      </c>
      <c r="D84" s="19" t="s">
        <v>962</v>
      </c>
      <c r="E84" s="27" t="s">
        <v>963</v>
      </c>
      <c r="F84" s="19" t="s">
        <v>964</v>
      </c>
      <c r="G84" s="19" t="s">
        <v>965</v>
      </c>
      <c r="H84" s="19" t="s">
        <v>749</v>
      </c>
      <c r="I84" s="19" t="s">
        <v>1062</v>
      </c>
      <c r="J84" s="20">
        <v>44562</v>
      </c>
      <c r="K84" s="20">
        <v>44926</v>
      </c>
      <c r="L84" s="19" t="s">
        <v>1063</v>
      </c>
      <c r="M84" s="18" t="s">
        <v>968</v>
      </c>
      <c r="N84" s="19" t="s">
        <v>67</v>
      </c>
      <c r="O84" s="19" t="s">
        <v>1049</v>
      </c>
      <c r="P84" s="19" t="s">
        <v>69</v>
      </c>
      <c r="Q84" s="19" t="s">
        <v>70</v>
      </c>
      <c r="R84" s="12">
        <f t="shared" si="7"/>
        <v>20</v>
      </c>
      <c r="S84" s="12">
        <v>4</v>
      </c>
      <c r="T84" s="12">
        <v>6</v>
      </c>
      <c r="U84" s="12">
        <v>6</v>
      </c>
      <c r="V84" s="12">
        <v>4</v>
      </c>
      <c r="W84" s="12">
        <v>4</v>
      </c>
      <c r="X84" s="12" t="s">
        <v>1064</v>
      </c>
      <c r="Y84" s="12">
        <v>6</v>
      </c>
      <c r="Z84" s="12" t="s">
        <v>1065</v>
      </c>
      <c r="AA84" s="12">
        <v>6</v>
      </c>
      <c r="AB84" s="12" t="s">
        <v>1066</v>
      </c>
      <c r="AC84" s="12">
        <v>4</v>
      </c>
      <c r="AD84" s="12" t="s">
        <v>1067</v>
      </c>
      <c r="AE84" s="12">
        <f t="shared" si="8"/>
        <v>20</v>
      </c>
      <c r="AF84" s="21">
        <v>44669</v>
      </c>
      <c r="AG84" s="21">
        <v>44756</v>
      </c>
      <c r="AH84" s="21">
        <v>44840</v>
      </c>
      <c r="AI84" s="21">
        <v>44942</v>
      </c>
      <c r="AJ84" s="22">
        <f t="shared" si="9"/>
        <v>1</v>
      </c>
      <c r="AK84" s="22">
        <f t="shared" si="10"/>
        <v>1</v>
      </c>
      <c r="AL84" s="22">
        <f t="shared" si="11"/>
        <v>1</v>
      </c>
      <c r="AM84" s="22">
        <f t="shared" si="12"/>
        <v>1</v>
      </c>
      <c r="AN84" s="22">
        <f t="shared" si="13"/>
        <v>1</v>
      </c>
      <c r="AO84" s="23" t="s">
        <v>75</v>
      </c>
      <c r="AP84" s="23" t="s">
        <v>75</v>
      </c>
      <c r="AQ84" s="23" t="s">
        <v>75</v>
      </c>
      <c r="AR84" s="23" t="s">
        <v>75</v>
      </c>
      <c r="AS84" s="23" t="s">
        <v>1068</v>
      </c>
      <c r="AT84" s="23" t="s">
        <v>1069</v>
      </c>
      <c r="AU84" s="23" t="s">
        <v>1070</v>
      </c>
      <c r="AV84" s="23" t="s">
        <v>1071</v>
      </c>
      <c r="AW84" s="23" t="s">
        <v>75</v>
      </c>
      <c r="AX84" s="23" t="s">
        <v>75</v>
      </c>
      <c r="AY84" s="23" t="s">
        <v>75</v>
      </c>
      <c r="AZ84" s="23" t="s">
        <v>75</v>
      </c>
      <c r="BA84" s="23" t="s">
        <v>1072</v>
      </c>
      <c r="BB84" s="23" t="s">
        <v>1073</v>
      </c>
      <c r="BC84" s="25" t="s">
        <v>1074</v>
      </c>
      <c r="BD84" s="25" t="s">
        <v>1075</v>
      </c>
      <c r="BE84" s="19" t="s">
        <v>84</v>
      </c>
    </row>
    <row r="85" spans="1:57" ht="15" customHeight="1" x14ac:dyDescent="0.25">
      <c r="A85" s="18">
        <v>9</v>
      </c>
      <c r="B85" s="32" t="s">
        <v>960</v>
      </c>
      <c r="C85" s="19" t="s">
        <v>1046</v>
      </c>
      <c r="D85" s="19" t="s">
        <v>962</v>
      </c>
      <c r="E85" s="27" t="s">
        <v>963</v>
      </c>
      <c r="F85" s="19" t="s">
        <v>964</v>
      </c>
      <c r="G85" s="19" t="s">
        <v>965</v>
      </c>
      <c r="H85" s="19" t="s">
        <v>749</v>
      </c>
      <c r="I85" s="19" t="s">
        <v>1076</v>
      </c>
      <c r="J85" s="20">
        <v>44562</v>
      </c>
      <c r="K85" s="20">
        <v>44926</v>
      </c>
      <c r="L85" s="19" t="s">
        <v>1077</v>
      </c>
      <c r="M85" s="18" t="s">
        <v>968</v>
      </c>
      <c r="N85" s="19" t="s">
        <v>87</v>
      </c>
      <c r="O85" s="19" t="s">
        <v>1049</v>
      </c>
      <c r="P85" s="19" t="s">
        <v>161</v>
      </c>
      <c r="Q85" s="19" t="s">
        <v>70</v>
      </c>
      <c r="R85" s="30">
        <f t="shared" si="7"/>
        <v>1</v>
      </c>
      <c r="S85" s="30">
        <v>0.25</v>
      </c>
      <c r="T85" s="30">
        <v>0.25</v>
      </c>
      <c r="U85" s="30">
        <v>0.25</v>
      </c>
      <c r="V85" s="30">
        <v>0.25</v>
      </c>
      <c r="W85" s="30">
        <v>0.25</v>
      </c>
      <c r="X85" s="30" t="s">
        <v>1078</v>
      </c>
      <c r="Y85" s="30">
        <v>0.25</v>
      </c>
      <c r="Z85" s="30" t="s">
        <v>1079</v>
      </c>
      <c r="AA85" s="30">
        <v>0.25</v>
      </c>
      <c r="AB85" s="30" t="s">
        <v>1080</v>
      </c>
      <c r="AC85" s="30">
        <v>0.25</v>
      </c>
      <c r="AD85" s="30" t="s">
        <v>1081</v>
      </c>
      <c r="AE85" s="30">
        <f t="shared" si="8"/>
        <v>1</v>
      </c>
      <c r="AF85" s="21">
        <v>44657</v>
      </c>
      <c r="AG85" s="21">
        <v>44756</v>
      </c>
      <c r="AH85" s="21">
        <v>44840</v>
      </c>
      <c r="AI85" s="21">
        <v>44942</v>
      </c>
      <c r="AJ85" s="22">
        <f t="shared" si="9"/>
        <v>1</v>
      </c>
      <c r="AK85" s="22">
        <f t="shared" si="10"/>
        <v>1</v>
      </c>
      <c r="AL85" s="22">
        <f t="shared" si="11"/>
        <v>1</v>
      </c>
      <c r="AM85" s="22">
        <f t="shared" si="12"/>
        <v>1</v>
      </c>
      <c r="AN85" s="22">
        <f t="shared" si="13"/>
        <v>1</v>
      </c>
      <c r="AO85" s="23" t="s">
        <v>75</v>
      </c>
      <c r="AP85" s="23" t="s">
        <v>75</v>
      </c>
      <c r="AQ85" s="23" t="s">
        <v>75</v>
      </c>
      <c r="AR85" s="23" t="s">
        <v>75</v>
      </c>
      <c r="AS85" s="23" t="s">
        <v>1082</v>
      </c>
      <c r="AT85" s="23" t="s">
        <v>1083</v>
      </c>
      <c r="AU85" s="23" t="s">
        <v>1084</v>
      </c>
      <c r="AV85" s="23" t="s">
        <v>1085</v>
      </c>
      <c r="AW85" s="23" t="s">
        <v>75</v>
      </c>
      <c r="AX85" s="23" t="s">
        <v>75</v>
      </c>
      <c r="AY85" s="23" t="s">
        <v>75</v>
      </c>
      <c r="AZ85" s="23" t="s">
        <v>75</v>
      </c>
      <c r="BA85" s="23" t="s">
        <v>1086</v>
      </c>
      <c r="BB85" s="23" t="s">
        <v>1087</v>
      </c>
      <c r="BC85" s="25" t="s">
        <v>1088</v>
      </c>
      <c r="BD85" s="25" t="s">
        <v>1089</v>
      </c>
      <c r="BE85" s="19" t="s">
        <v>84</v>
      </c>
    </row>
    <row r="86" spans="1:57" ht="15" customHeight="1" x14ac:dyDescent="0.25">
      <c r="A86" s="18">
        <v>10</v>
      </c>
      <c r="B86" s="32" t="s">
        <v>960</v>
      </c>
      <c r="C86" s="19" t="s">
        <v>1046</v>
      </c>
      <c r="D86" s="19" t="s">
        <v>962</v>
      </c>
      <c r="E86" s="27" t="s">
        <v>963</v>
      </c>
      <c r="F86" s="19" t="s">
        <v>964</v>
      </c>
      <c r="G86" s="19" t="s">
        <v>965</v>
      </c>
      <c r="H86" s="19" t="s">
        <v>749</v>
      </c>
      <c r="I86" s="19" t="s">
        <v>1090</v>
      </c>
      <c r="J86" s="20">
        <v>44562</v>
      </c>
      <c r="K86" s="20">
        <v>44926</v>
      </c>
      <c r="L86" s="19" t="s">
        <v>1091</v>
      </c>
      <c r="M86" s="18" t="s">
        <v>968</v>
      </c>
      <c r="N86" s="19" t="s">
        <v>87</v>
      </c>
      <c r="O86" s="19" t="s">
        <v>1049</v>
      </c>
      <c r="P86" s="19" t="s">
        <v>69</v>
      </c>
      <c r="Q86" s="19" t="s">
        <v>70</v>
      </c>
      <c r="R86" s="24">
        <f t="shared" si="7"/>
        <v>1</v>
      </c>
      <c r="S86" s="24">
        <v>0.25</v>
      </c>
      <c r="T86" s="24">
        <v>0.25</v>
      </c>
      <c r="U86" s="24">
        <v>0.25</v>
      </c>
      <c r="V86" s="24">
        <v>0.25</v>
      </c>
      <c r="W86" s="24">
        <v>0.25</v>
      </c>
      <c r="X86" s="24" t="s">
        <v>1092</v>
      </c>
      <c r="Y86" s="24">
        <v>0.25</v>
      </c>
      <c r="Z86" s="24" t="s">
        <v>1093</v>
      </c>
      <c r="AA86" s="24">
        <v>0.25</v>
      </c>
      <c r="AB86" s="24" t="s">
        <v>1094</v>
      </c>
      <c r="AC86" s="24">
        <v>0.25</v>
      </c>
      <c r="AD86" s="24" t="s">
        <v>1095</v>
      </c>
      <c r="AE86" s="24">
        <f t="shared" si="8"/>
        <v>1</v>
      </c>
      <c r="AF86" s="21">
        <v>44657</v>
      </c>
      <c r="AG86" s="21">
        <v>44756</v>
      </c>
      <c r="AH86" s="21">
        <v>44840</v>
      </c>
      <c r="AI86" s="21">
        <v>44942</v>
      </c>
      <c r="AJ86" s="22">
        <f t="shared" si="9"/>
        <v>1</v>
      </c>
      <c r="AK86" s="22">
        <f t="shared" si="10"/>
        <v>1</v>
      </c>
      <c r="AL86" s="22">
        <f t="shared" si="11"/>
        <v>1</v>
      </c>
      <c r="AM86" s="22">
        <f t="shared" si="12"/>
        <v>1</v>
      </c>
      <c r="AN86" s="22">
        <f t="shared" si="13"/>
        <v>1</v>
      </c>
      <c r="AO86" s="23" t="s">
        <v>75</v>
      </c>
      <c r="AP86" s="23" t="s">
        <v>75</v>
      </c>
      <c r="AQ86" s="23" t="s">
        <v>75</v>
      </c>
      <c r="AR86" s="23" t="s">
        <v>75</v>
      </c>
      <c r="AS86" s="23" t="s">
        <v>1096</v>
      </c>
      <c r="AT86" s="23" t="s">
        <v>1097</v>
      </c>
      <c r="AU86" s="23" t="s">
        <v>1098</v>
      </c>
      <c r="AV86" s="23" t="s">
        <v>1099</v>
      </c>
      <c r="AW86" s="23" t="s">
        <v>75</v>
      </c>
      <c r="AX86" s="23" t="s">
        <v>75</v>
      </c>
      <c r="AY86" s="23" t="s">
        <v>75</v>
      </c>
      <c r="AZ86" s="23" t="s">
        <v>75</v>
      </c>
      <c r="BA86" s="23" t="s">
        <v>1100</v>
      </c>
      <c r="BB86" s="23" t="s">
        <v>1101</v>
      </c>
      <c r="BC86" s="25" t="s">
        <v>1102</v>
      </c>
      <c r="BD86" s="25" t="s">
        <v>1103</v>
      </c>
      <c r="BE86" s="19" t="s">
        <v>84</v>
      </c>
    </row>
    <row r="87" spans="1:57" ht="15" customHeight="1" x14ac:dyDescent="0.25">
      <c r="A87" s="18">
        <v>11</v>
      </c>
      <c r="B87" s="32" t="s">
        <v>960</v>
      </c>
      <c r="C87" s="19" t="s">
        <v>1046</v>
      </c>
      <c r="D87" s="19" t="s">
        <v>962</v>
      </c>
      <c r="E87" s="27" t="s">
        <v>963</v>
      </c>
      <c r="F87" s="19" t="s">
        <v>964</v>
      </c>
      <c r="G87" s="19" t="s">
        <v>965</v>
      </c>
      <c r="H87" s="19" t="s">
        <v>749</v>
      </c>
      <c r="I87" s="19" t="s">
        <v>1104</v>
      </c>
      <c r="J87" s="20">
        <v>44562</v>
      </c>
      <c r="K87" s="20">
        <v>44926</v>
      </c>
      <c r="L87" s="19" t="s">
        <v>1105</v>
      </c>
      <c r="M87" s="18" t="s">
        <v>968</v>
      </c>
      <c r="N87" s="19" t="s">
        <v>87</v>
      </c>
      <c r="O87" s="19" t="s">
        <v>1049</v>
      </c>
      <c r="P87" s="19" t="s">
        <v>69</v>
      </c>
      <c r="Q87" s="19" t="s">
        <v>70</v>
      </c>
      <c r="R87" s="24">
        <f t="shared" si="7"/>
        <v>1</v>
      </c>
      <c r="S87" s="24">
        <v>0</v>
      </c>
      <c r="T87" s="24">
        <v>0.3</v>
      </c>
      <c r="U87" s="24">
        <v>0.4</v>
      </c>
      <c r="V87" s="24">
        <v>0.3</v>
      </c>
      <c r="W87" s="24">
        <v>0</v>
      </c>
      <c r="X87" s="24" t="s">
        <v>1106</v>
      </c>
      <c r="Y87" s="24">
        <v>0.3</v>
      </c>
      <c r="Z87" s="24" t="s">
        <v>1107</v>
      </c>
      <c r="AA87" s="24">
        <v>0.4</v>
      </c>
      <c r="AB87" s="24" t="s">
        <v>1108</v>
      </c>
      <c r="AC87" s="24">
        <v>0.3</v>
      </c>
      <c r="AD87" s="24" t="s">
        <v>1109</v>
      </c>
      <c r="AE87" s="24">
        <f t="shared" si="8"/>
        <v>1</v>
      </c>
      <c r="AF87" s="21">
        <v>44669</v>
      </c>
      <c r="AG87" s="21">
        <v>44756</v>
      </c>
      <c r="AH87" s="21">
        <v>44841</v>
      </c>
      <c r="AI87" s="21">
        <v>44942</v>
      </c>
      <c r="AJ87" s="22">
        <f t="shared" si="9"/>
        <v>1</v>
      </c>
      <c r="AK87" s="22" t="str">
        <f t="shared" si="10"/>
        <v/>
      </c>
      <c r="AL87" s="22">
        <f t="shared" si="11"/>
        <v>1</v>
      </c>
      <c r="AM87" s="22">
        <f t="shared" si="12"/>
        <v>1</v>
      </c>
      <c r="AN87" s="22">
        <f t="shared" si="13"/>
        <v>1</v>
      </c>
      <c r="AO87" s="23" t="s">
        <v>91</v>
      </c>
      <c r="AP87" s="23" t="s">
        <v>75</v>
      </c>
      <c r="AQ87" s="23" t="s">
        <v>75</v>
      </c>
      <c r="AR87" s="23" t="s">
        <v>75</v>
      </c>
      <c r="AS87" s="23" t="s">
        <v>91</v>
      </c>
      <c r="AT87" s="23" t="s">
        <v>1110</v>
      </c>
      <c r="AU87" s="23" t="s">
        <v>1111</v>
      </c>
      <c r="AV87" s="23" t="s">
        <v>1111</v>
      </c>
      <c r="AW87" s="23" t="s">
        <v>75</v>
      </c>
      <c r="AX87" s="23" t="s">
        <v>75</v>
      </c>
      <c r="AY87" s="23" t="s">
        <v>75</v>
      </c>
      <c r="AZ87" s="23" t="s">
        <v>75</v>
      </c>
      <c r="BA87" s="23" t="s">
        <v>1112</v>
      </c>
      <c r="BB87" s="23" t="s">
        <v>1113</v>
      </c>
      <c r="BC87" s="25" t="s">
        <v>1114</v>
      </c>
      <c r="BD87" s="25" t="s">
        <v>1115</v>
      </c>
      <c r="BE87" s="19" t="s">
        <v>84</v>
      </c>
    </row>
    <row r="88" spans="1:57" ht="15" customHeight="1" x14ac:dyDescent="0.25">
      <c r="A88" s="18">
        <v>12</v>
      </c>
      <c r="B88" s="32" t="s">
        <v>960</v>
      </c>
      <c r="C88" s="19" t="s">
        <v>1046</v>
      </c>
      <c r="D88" s="19" t="s">
        <v>962</v>
      </c>
      <c r="E88" s="27" t="s">
        <v>963</v>
      </c>
      <c r="F88" s="19" t="s">
        <v>964</v>
      </c>
      <c r="G88" s="19" t="s">
        <v>965</v>
      </c>
      <c r="H88" s="19" t="s">
        <v>749</v>
      </c>
      <c r="I88" s="19" t="s">
        <v>1116</v>
      </c>
      <c r="J88" s="20">
        <v>44562</v>
      </c>
      <c r="K88" s="20">
        <v>44926</v>
      </c>
      <c r="L88" s="19" t="s">
        <v>1117</v>
      </c>
      <c r="M88" s="18" t="s">
        <v>968</v>
      </c>
      <c r="N88" s="19" t="s">
        <v>87</v>
      </c>
      <c r="O88" s="19" t="s">
        <v>1049</v>
      </c>
      <c r="P88" s="19" t="s">
        <v>69</v>
      </c>
      <c r="Q88" s="19" t="s">
        <v>70</v>
      </c>
      <c r="R88" s="24">
        <f t="shared" si="7"/>
        <v>1</v>
      </c>
      <c r="S88" s="24">
        <v>0.25</v>
      </c>
      <c r="T88" s="24">
        <v>0.25</v>
      </c>
      <c r="U88" s="24">
        <v>0.25</v>
      </c>
      <c r="V88" s="24">
        <v>0.25</v>
      </c>
      <c r="W88" s="24">
        <v>0.25</v>
      </c>
      <c r="X88" s="24" t="s">
        <v>1118</v>
      </c>
      <c r="Y88" s="24">
        <v>0.25</v>
      </c>
      <c r="Z88" s="24" t="s">
        <v>1119</v>
      </c>
      <c r="AA88" s="24">
        <v>0.25</v>
      </c>
      <c r="AB88" s="24" t="s">
        <v>1120</v>
      </c>
      <c r="AC88" s="24">
        <v>0.25</v>
      </c>
      <c r="AD88" s="24" t="s">
        <v>1121</v>
      </c>
      <c r="AE88" s="24">
        <f t="shared" si="8"/>
        <v>1</v>
      </c>
      <c r="AF88" s="21">
        <v>44669</v>
      </c>
      <c r="AG88" s="21">
        <v>44756</v>
      </c>
      <c r="AH88" s="21">
        <v>44840</v>
      </c>
      <c r="AI88" s="21">
        <v>44942</v>
      </c>
      <c r="AJ88" s="22">
        <f t="shared" si="9"/>
        <v>1</v>
      </c>
      <c r="AK88" s="22">
        <f t="shared" si="10"/>
        <v>1</v>
      </c>
      <c r="AL88" s="22">
        <f t="shared" si="11"/>
        <v>1</v>
      </c>
      <c r="AM88" s="22">
        <f t="shared" si="12"/>
        <v>1</v>
      </c>
      <c r="AN88" s="22">
        <f t="shared" si="13"/>
        <v>1</v>
      </c>
      <c r="AO88" s="23" t="s">
        <v>75</v>
      </c>
      <c r="AP88" s="23" t="s">
        <v>75</v>
      </c>
      <c r="AQ88" s="23" t="s">
        <v>75</v>
      </c>
      <c r="AR88" s="23" t="s">
        <v>75</v>
      </c>
      <c r="AS88" s="23" t="s">
        <v>1122</v>
      </c>
      <c r="AT88" s="23" t="s">
        <v>1123</v>
      </c>
      <c r="AU88" s="23" t="s">
        <v>1124</v>
      </c>
      <c r="AV88" s="23" t="s">
        <v>1125</v>
      </c>
      <c r="AW88" s="23" t="s">
        <v>75</v>
      </c>
      <c r="AX88" s="23" t="s">
        <v>75</v>
      </c>
      <c r="AY88" s="23" t="s">
        <v>75</v>
      </c>
      <c r="AZ88" s="23" t="s">
        <v>75</v>
      </c>
      <c r="BA88" s="23" t="s">
        <v>1126</v>
      </c>
      <c r="BB88" s="23" t="s">
        <v>1127</v>
      </c>
      <c r="BC88" s="25" t="s">
        <v>1128</v>
      </c>
      <c r="BD88" s="25" t="s">
        <v>1129</v>
      </c>
      <c r="BE88" s="19" t="s">
        <v>84</v>
      </c>
    </row>
    <row r="89" spans="1:57" ht="15" customHeight="1" x14ac:dyDescent="0.25">
      <c r="A89" s="18">
        <v>13</v>
      </c>
      <c r="B89" s="32" t="s">
        <v>960</v>
      </c>
      <c r="C89" s="19" t="s">
        <v>1046</v>
      </c>
      <c r="D89" s="19" t="s">
        <v>962</v>
      </c>
      <c r="E89" s="27" t="s">
        <v>963</v>
      </c>
      <c r="F89" s="19" t="s">
        <v>964</v>
      </c>
      <c r="G89" s="19" t="s">
        <v>965</v>
      </c>
      <c r="H89" s="19" t="s">
        <v>749</v>
      </c>
      <c r="I89" s="19" t="s">
        <v>1130</v>
      </c>
      <c r="J89" s="20">
        <v>44621</v>
      </c>
      <c r="K89" s="20">
        <v>44926</v>
      </c>
      <c r="L89" s="19" t="s">
        <v>1131</v>
      </c>
      <c r="M89" s="18" t="s">
        <v>968</v>
      </c>
      <c r="N89" s="19" t="s">
        <v>67</v>
      </c>
      <c r="O89" s="19" t="s">
        <v>1132</v>
      </c>
      <c r="P89" s="19" t="s">
        <v>69</v>
      </c>
      <c r="Q89" s="19" t="s">
        <v>70</v>
      </c>
      <c r="R89" s="18">
        <f t="shared" si="7"/>
        <v>2</v>
      </c>
      <c r="S89" s="18">
        <v>0</v>
      </c>
      <c r="T89" s="18">
        <v>1</v>
      </c>
      <c r="U89" s="18">
        <v>0</v>
      </c>
      <c r="V89" s="18">
        <v>1</v>
      </c>
      <c r="W89" s="18">
        <v>0</v>
      </c>
      <c r="X89" s="18" t="s">
        <v>1133</v>
      </c>
      <c r="Y89" s="18">
        <v>1</v>
      </c>
      <c r="Z89" s="18" t="s">
        <v>1134</v>
      </c>
      <c r="AA89" s="18">
        <v>0</v>
      </c>
      <c r="AB89" s="18" t="s">
        <v>698</v>
      </c>
      <c r="AC89" s="18">
        <v>1</v>
      </c>
      <c r="AD89" s="18" t="s">
        <v>1135</v>
      </c>
      <c r="AE89" s="18">
        <f t="shared" si="8"/>
        <v>2</v>
      </c>
      <c r="AF89" s="21">
        <v>44657</v>
      </c>
      <c r="AG89" s="21">
        <v>44756</v>
      </c>
      <c r="AH89" s="21">
        <v>44840</v>
      </c>
      <c r="AI89" s="21">
        <v>44942</v>
      </c>
      <c r="AJ89" s="22">
        <f t="shared" si="9"/>
        <v>1</v>
      </c>
      <c r="AK89" s="22" t="str">
        <f t="shared" si="10"/>
        <v/>
      </c>
      <c r="AL89" s="22">
        <f t="shared" si="11"/>
        <v>1</v>
      </c>
      <c r="AM89" s="22" t="str">
        <f t="shared" si="12"/>
        <v/>
      </c>
      <c r="AN89" s="22">
        <f t="shared" si="13"/>
        <v>1</v>
      </c>
      <c r="AO89" s="23" t="s">
        <v>91</v>
      </c>
      <c r="AP89" s="23" t="s">
        <v>75</v>
      </c>
      <c r="AQ89" s="23" t="s">
        <v>75</v>
      </c>
      <c r="AR89" s="23" t="s">
        <v>75</v>
      </c>
      <c r="AS89" s="23" t="s">
        <v>91</v>
      </c>
      <c r="AT89" s="23" t="s">
        <v>1136</v>
      </c>
      <c r="AU89" s="23" t="s">
        <v>91</v>
      </c>
      <c r="AV89" s="23" t="s">
        <v>1137</v>
      </c>
      <c r="AW89" s="23" t="s">
        <v>91</v>
      </c>
      <c r="AX89" s="23" t="s">
        <v>75</v>
      </c>
      <c r="AY89" s="23" t="s">
        <v>91</v>
      </c>
      <c r="AZ89" s="23" t="s">
        <v>75</v>
      </c>
      <c r="BA89" s="23" t="s">
        <v>1138</v>
      </c>
      <c r="BB89" s="23" t="s">
        <v>1139</v>
      </c>
      <c r="BC89" s="25" t="s">
        <v>286</v>
      </c>
      <c r="BD89" s="25" t="s">
        <v>1140</v>
      </c>
      <c r="BE89" s="19" t="s">
        <v>84</v>
      </c>
    </row>
    <row r="90" spans="1:57" ht="15" customHeight="1" x14ac:dyDescent="0.25">
      <c r="A90" s="18">
        <v>14</v>
      </c>
      <c r="B90" s="19" t="s">
        <v>960</v>
      </c>
      <c r="C90" s="19" t="s">
        <v>260</v>
      </c>
      <c r="D90" s="19" t="s">
        <v>261</v>
      </c>
      <c r="E90" s="19" t="s">
        <v>60</v>
      </c>
      <c r="F90" s="19" t="s">
        <v>61</v>
      </c>
      <c r="G90" s="19" t="s">
        <v>62</v>
      </c>
      <c r="H90" s="19" t="s">
        <v>262</v>
      </c>
      <c r="I90" s="19" t="s">
        <v>278</v>
      </c>
      <c r="J90" s="20">
        <v>44835</v>
      </c>
      <c r="K90" s="20">
        <v>44926</v>
      </c>
      <c r="L90" s="19" t="s">
        <v>279</v>
      </c>
      <c r="M90" s="18" t="s">
        <v>968</v>
      </c>
      <c r="N90" s="19" t="s">
        <v>67</v>
      </c>
      <c r="O90" s="19" t="s">
        <v>265</v>
      </c>
      <c r="P90" s="19" t="s">
        <v>3</v>
      </c>
      <c r="Q90" s="19" t="s">
        <v>70</v>
      </c>
      <c r="R90" s="12">
        <f t="shared" si="7"/>
        <v>1</v>
      </c>
      <c r="S90" s="12">
        <v>0</v>
      </c>
      <c r="T90" s="12">
        <v>0</v>
      </c>
      <c r="U90" s="12">
        <v>0</v>
      </c>
      <c r="V90" s="12">
        <v>1</v>
      </c>
      <c r="W90" s="12">
        <v>0</v>
      </c>
      <c r="X90" s="12" t="s">
        <v>1141</v>
      </c>
      <c r="Y90" s="12">
        <v>0</v>
      </c>
      <c r="Z90" s="12" t="s">
        <v>91</v>
      </c>
      <c r="AA90" s="12">
        <v>0</v>
      </c>
      <c r="AB90" s="12" t="s">
        <v>91</v>
      </c>
      <c r="AC90" s="12">
        <v>1</v>
      </c>
      <c r="AD90" s="12" t="s">
        <v>1142</v>
      </c>
      <c r="AE90" s="12">
        <f t="shared" si="8"/>
        <v>1</v>
      </c>
      <c r="AF90" s="21">
        <v>44657</v>
      </c>
      <c r="AG90" s="21">
        <v>44756</v>
      </c>
      <c r="AH90" s="21">
        <v>44840</v>
      </c>
      <c r="AI90" s="21">
        <v>44942</v>
      </c>
      <c r="AJ90" s="22">
        <f t="shared" si="9"/>
        <v>1</v>
      </c>
      <c r="AK90" s="22" t="str">
        <f t="shared" si="10"/>
        <v/>
      </c>
      <c r="AL90" s="22" t="str">
        <f t="shared" si="11"/>
        <v/>
      </c>
      <c r="AM90" s="22" t="str">
        <f t="shared" si="12"/>
        <v/>
      </c>
      <c r="AN90" s="22">
        <f t="shared" si="13"/>
        <v>1</v>
      </c>
      <c r="AO90" s="23" t="s">
        <v>91</v>
      </c>
      <c r="AP90" s="23" t="s">
        <v>91</v>
      </c>
      <c r="AQ90" s="23" t="s">
        <v>91</v>
      </c>
      <c r="AR90" s="23" t="s">
        <v>75</v>
      </c>
      <c r="AS90" s="23" t="s">
        <v>91</v>
      </c>
      <c r="AT90" s="23" t="s">
        <v>91</v>
      </c>
      <c r="AU90" s="23" t="s">
        <v>91</v>
      </c>
      <c r="AV90" s="23" t="s">
        <v>1143</v>
      </c>
      <c r="AW90" s="23" t="s">
        <v>91</v>
      </c>
      <c r="AX90" s="23" t="s">
        <v>91</v>
      </c>
      <c r="AY90" s="23" t="s">
        <v>91</v>
      </c>
      <c r="AZ90" s="23" t="s">
        <v>75</v>
      </c>
      <c r="BA90" s="23" t="s">
        <v>1144</v>
      </c>
      <c r="BB90" s="23" t="s">
        <v>287</v>
      </c>
      <c r="BC90" s="25" t="s">
        <v>315</v>
      </c>
      <c r="BD90" s="25" t="s">
        <v>1145</v>
      </c>
      <c r="BE90" s="19" t="s">
        <v>84</v>
      </c>
    </row>
    <row r="91" spans="1:57" ht="15" customHeight="1" x14ac:dyDescent="0.25">
      <c r="A91" s="18">
        <v>15</v>
      </c>
      <c r="B91" s="19" t="s">
        <v>960</v>
      </c>
      <c r="C91" s="19" t="s">
        <v>260</v>
      </c>
      <c r="D91" s="19" t="s">
        <v>261</v>
      </c>
      <c r="E91" s="19" t="s">
        <v>60</v>
      </c>
      <c r="F91" s="19" t="s">
        <v>61</v>
      </c>
      <c r="G91" s="19" t="s">
        <v>62</v>
      </c>
      <c r="H91" s="19" t="s">
        <v>262</v>
      </c>
      <c r="I91" s="19" t="s">
        <v>263</v>
      </c>
      <c r="J91" s="20">
        <v>44562</v>
      </c>
      <c r="K91" s="20">
        <v>44926</v>
      </c>
      <c r="L91" s="19" t="s">
        <v>264</v>
      </c>
      <c r="M91" s="18" t="s">
        <v>968</v>
      </c>
      <c r="N91" s="19" t="s">
        <v>67</v>
      </c>
      <c r="O91" s="19" t="s">
        <v>265</v>
      </c>
      <c r="P91" s="19" t="s">
        <v>3</v>
      </c>
      <c r="Q91" s="19" t="s">
        <v>70</v>
      </c>
      <c r="R91" s="12">
        <f t="shared" si="7"/>
        <v>4</v>
      </c>
      <c r="S91" s="12">
        <v>1</v>
      </c>
      <c r="T91" s="12">
        <v>1</v>
      </c>
      <c r="U91" s="12">
        <v>1</v>
      </c>
      <c r="V91" s="12">
        <v>1</v>
      </c>
      <c r="W91" s="12">
        <v>1</v>
      </c>
      <c r="X91" s="12" t="s">
        <v>1146</v>
      </c>
      <c r="Y91" s="12">
        <v>1</v>
      </c>
      <c r="Z91" s="12" t="s">
        <v>1147</v>
      </c>
      <c r="AA91" s="12">
        <v>1</v>
      </c>
      <c r="AB91" s="12" t="s">
        <v>1148</v>
      </c>
      <c r="AC91" s="12">
        <v>1</v>
      </c>
      <c r="AD91" s="12" t="s">
        <v>1149</v>
      </c>
      <c r="AE91" s="12">
        <f t="shared" si="8"/>
        <v>4</v>
      </c>
      <c r="AF91" s="21">
        <v>44669</v>
      </c>
      <c r="AG91" s="21">
        <v>44756</v>
      </c>
      <c r="AH91" s="21">
        <v>44840</v>
      </c>
      <c r="AI91" s="21">
        <v>44942</v>
      </c>
      <c r="AJ91" s="22">
        <f t="shared" si="9"/>
        <v>1</v>
      </c>
      <c r="AK91" s="22">
        <f t="shared" si="10"/>
        <v>1</v>
      </c>
      <c r="AL91" s="22">
        <f t="shared" si="11"/>
        <v>1</v>
      </c>
      <c r="AM91" s="22">
        <f t="shared" si="12"/>
        <v>1</v>
      </c>
      <c r="AN91" s="22">
        <f t="shared" si="13"/>
        <v>1</v>
      </c>
      <c r="AO91" s="23" t="s">
        <v>75</v>
      </c>
      <c r="AP91" s="23" t="s">
        <v>75</v>
      </c>
      <c r="AQ91" s="23" t="s">
        <v>75</v>
      </c>
      <c r="AR91" s="23" t="s">
        <v>75</v>
      </c>
      <c r="AS91" s="23" t="s">
        <v>1150</v>
      </c>
      <c r="AT91" s="23" t="s">
        <v>1151</v>
      </c>
      <c r="AU91" s="23" t="s">
        <v>1152</v>
      </c>
      <c r="AV91" s="23" t="s">
        <v>1153</v>
      </c>
      <c r="AW91" s="23" t="s">
        <v>75</v>
      </c>
      <c r="AX91" s="23" t="s">
        <v>75</v>
      </c>
      <c r="AY91" s="23" t="s">
        <v>75</v>
      </c>
      <c r="AZ91" s="23" t="s">
        <v>75</v>
      </c>
      <c r="BA91" s="23" t="s">
        <v>1154</v>
      </c>
      <c r="BB91" s="23" t="s">
        <v>1155</v>
      </c>
      <c r="BC91" s="25" t="s">
        <v>1156</v>
      </c>
      <c r="BD91" s="25" t="s">
        <v>1157</v>
      </c>
      <c r="BE91" s="19" t="s">
        <v>84</v>
      </c>
    </row>
    <row r="92" spans="1:57" ht="15" customHeight="1" x14ac:dyDescent="0.25">
      <c r="A92" s="18">
        <v>16</v>
      </c>
      <c r="B92" s="19" t="s">
        <v>960</v>
      </c>
      <c r="C92" s="19" t="s">
        <v>289</v>
      </c>
      <c r="D92" s="19" t="s">
        <v>261</v>
      </c>
      <c r="E92" s="19" t="s">
        <v>60</v>
      </c>
      <c r="F92" s="19" t="s">
        <v>61</v>
      </c>
      <c r="G92" s="19" t="s">
        <v>62</v>
      </c>
      <c r="H92" s="19" t="s">
        <v>262</v>
      </c>
      <c r="I92" s="19" t="s">
        <v>296</v>
      </c>
      <c r="J92" s="20">
        <v>44562</v>
      </c>
      <c r="K92" s="20">
        <v>44926</v>
      </c>
      <c r="L92" s="27" t="s">
        <v>297</v>
      </c>
      <c r="M92" s="18" t="s">
        <v>968</v>
      </c>
      <c r="N92" s="19" t="s">
        <v>87</v>
      </c>
      <c r="O92" s="19" t="s">
        <v>265</v>
      </c>
      <c r="P92" s="19" t="s">
        <v>69</v>
      </c>
      <c r="Q92" s="19" t="s">
        <v>70</v>
      </c>
      <c r="R92" s="24">
        <f t="shared" si="7"/>
        <v>1</v>
      </c>
      <c r="S92" s="24">
        <v>0.5</v>
      </c>
      <c r="T92" s="24">
        <v>0.5</v>
      </c>
      <c r="U92" s="24">
        <v>0</v>
      </c>
      <c r="V92" s="24">
        <v>0</v>
      </c>
      <c r="W92" s="24">
        <v>0.5</v>
      </c>
      <c r="X92" s="24" t="s">
        <v>1158</v>
      </c>
      <c r="Y92" s="24">
        <v>0.5</v>
      </c>
      <c r="Z92" s="24" t="s">
        <v>1159</v>
      </c>
      <c r="AA92" s="24">
        <v>0</v>
      </c>
      <c r="AB92" s="24" t="s">
        <v>972</v>
      </c>
      <c r="AC92" s="24">
        <v>0</v>
      </c>
      <c r="AD92" s="24" t="s">
        <v>972</v>
      </c>
      <c r="AE92" s="24">
        <f t="shared" si="8"/>
        <v>1</v>
      </c>
      <c r="AF92" s="21">
        <v>44669</v>
      </c>
      <c r="AG92" s="21">
        <v>44756</v>
      </c>
      <c r="AH92" s="21">
        <v>44840</v>
      </c>
      <c r="AI92" s="21">
        <v>44942</v>
      </c>
      <c r="AJ92" s="22">
        <f t="shared" si="9"/>
        <v>1</v>
      </c>
      <c r="AK92" s="22">
        <f t="shared" si="10"/>
        <v>1</v>
      </c>
      <c r="AL92" s="22">
        <f t="shared" si="11"/>
        <v>1</v>
      </c>
      <c r="AM92" s="22" t="str">
        <f t="shared" si="12"/>
        <v/>
      </c>
      <c r="AN92" s="22" t="str">
        <f t="shared" si="13"/>
        <v/>
      </c>
      <c r="AO92" s="23" t="s">
        <v>75</v>
      </c>
      <c r="AP92" s="23" t="s">
        <v>75</v>
      </c>
      <c r="AQ92" s="23" t="s">
        <v>75</v>
      </c>
      <c r="AR92" s="23" t="s">
        <v>91</v>
      </c>
      <c r="AS92" s="23" t="s">
        <v>1160</v>
      </c>
      <c r="AT92" s="23" t="s">
        <v>1161</v>
      </c>
      <c r="AU92" s="23" t="s">
        <v>972</v>
      </c>
      <c r="AV92" s="23" t="s">
        <v>972</v>
      </c>
      <c r="AW92" s="23" t="s">
        <v>75</v>
      </c>
      <c r="AX92" s="23" t="s">
        <v>75</v>
      </c>
      <c r="AY92" s="23" t="s">
        <v>91</v>
      </c>
      <c r="AZ92" s="23" t="s">
        <v>91</v>
      </c>
      <c r="BA92" s="23" t="s">
        <v>1162</v>
      </c>
      <c r="BB92" s="23" t="s">
        <v>1163</v>
      </c>
      <c r="BC92" s="25" t="s">
        <v>286</v>
      </c>
      <c r="BD92" s="25" t="s">
        <v>91</v>
      </c>
      <c r="BE92" s="19" t="s">
        <v>84</v>
      </c>
    </row>
    <row r="93" spans="1:57" ht="15" customHeight="1" x14ac:dyDescent="0.25">
      <c r="A93" s="18">
        <v>17</v>
      </c>
      <c r="B93" s="19" t="s">
        <v>960</v>
      </c>
      <c r="C93" s="19" t="s">
        <v>289</v>
      </c>
      <c r="D93" s="19" t="s">
        <v>261</v>
      </c>
      <c r="E93" s="19" t="s">
        <v>60</v>
      </c>
      <c r="F93" s="19" t="s">
        <v>61</v>
      </c>
      <c r="G93" s="19" t="s">
        <v>62</v>
      </c>
      <c r="H93" s="19" t="s">
        <v>262</v>
      </c>
      <c r="I93" s="19" t="s">
        <v>307</v>
      </c>
      <c r="J93" s="20">
        <v>44774</v>
      </c>
      <c r="K93" s="20">
        <v>44925</v>
      </c>
      <c r="L93" s="19" t="s">
        <v>308</v>
      </c>
      <c r="M93" s="18" t="s">
        <v>968</v>
      </c>
      <c r="N93" s="19" t="s">
        <v>67</v>
      </c>
      <c r="O93" s="19" t="s">
        <v>265</v>
      </c>
      <c r="P93" s="19" t="s">
        <v>3</v>
      </c>
      <c r="Q93" s="19" t="s">
        <v>70</v>
      </c>
      <c r="R93" s="12">
        <f t="shared" si="7"/>
        <v>1</v>
      </c>
      <c r="S93" s="12">
        <v>0</v>
      </c>
      <c r="T93" s="12">
        <v>0</v>
      </c>
      <c r="U93" s="12">
        <v>1</v>
      </c>
      <c r="V93" s="12">
        <v>0</v>
      </c>
      <c r="W93" s="12">
        <v>0</v>
      </c>
      <c r="X93" s="12" t="s">
        <v>1164</v>
      </c>
      <c r="Y93" s="12">
        <v>0</v>
      </c>
      <c r="Z93" s="12" t="s">
        <v>91</v>
      </c>
      <c r="AA93" s="12">
        <v>1</v>
      </c>
      <c r="AB93" s="12" t="s">
        <v>1165</v>
      </c>
      <c r="AC93" s="12">
        <v>0</v>
      </c>
      <c r="AD93" s="12" t="s">
        <v>664</v>
      </c>
      <c r="AE93" s="12">
        <f t="shared" si="8"/>
        <v>1</v>
      </c>
      <c r="AF93" s="21">
        <v>44669</v>
      </c>
      <c r="AG93" s="21">
        <v>44756</v>
      </c>
      <c r="AH93" s="21">
        <v>44841</v>
      </c>
      <c r="AI93" s="21">
        <v>44942</v>
      </c>
      <c r="AJ93" s="22">
        <f t="shared" si="9"/>
        <v>1</v>
      </c>
      <c r="AK93" s="22" t="str">
        <f t="shared" si="10"/>
        <v/>
      </c>
      <c r="AL93" s="22" t="str">
        <f t="shared" si="11"/>
        <v/>
      </c>
      <c r="AM93" s="22">
        <f t="shared" si="12"/>
        <v>1</v>
      </c>
      <c r="AN93" s="22" t="str">
        <f t="shared" si="13"/>
        <v/>
      </c>
      <c r="AO93" s="23" t="s">
        <v>91</v>
      </c>
      <c r="AP93" s="23" t="s">
        <v>91</v>
      </c>
      <c r="AQ93" s="23" t="s">
        <v>75</v>
      </c>
      <c r="AR93" s="23" t="s">
        <v>91</v>
      </c>
      <c r="AS93" s="23" t="s">
        <v>91</v>
      </c>
      <c r="AT93" s="23" t="s">
        <v>91</v>
      </c>
      <c r="AU93" s="23" t="s">
        <v>1166</v>
      </c>
      <c r="AV93" s="23" t="s">
        <v>972</v>
      </c>
      <c r="AW93" s="23" t="s">
        <v>91</v>
      </c>
      <c r="AX93" s="23" t="s">
        <v>91</v>
      </c>
      <c r="AY93" s="23" t="s">
        <v>75</v>
      </c>
      <c r="AZ93" s="23" t="s">
        <v>91</v>
      </c>
      <c r="BA93" s="23" t="s">
        <v>1167</v>
      </c>
      <c r="BB93" s="23" t="s">
        <v>287</v>
      </c>
      <c r="BC93" s="25" t="s">
        <v>1168</v>
      </c>
      <c r="BD93" s="25" t="s">
        <v>91</v>
      </c>
      <c r="BE93" s="19" t="s">
        <v>84</v>
      </c>
    </row>
    <row r="94" spans="1:57" ht="15" customHeight="1" x14ac:dyDescent="0.25">
      <c r="A94" s="18">
        <v>18</v>
      </c>
      <c r="B94" s="19" t="s">
        <v>960</v>
      </c>
      <c r="C94" s="19" t="s">
        <v>289</v>
      </c>
      <c r="D94" s="19" t="s">
        <v>261</v>
      </c>
      <c r="E94" s="19" t="s">
        <v>60</v>
      </c>
      <c r="F94" s="19" t="s">
        <v>61</v>
      </c>
      <c r="G94" s="19" t="s">
        <v>62</v>
      </c>
      <c r="H94" s="19" t="s">
        <v>262</v>
      </c>
      <c r="I94" s="19" t="s">
        <v>290</v>
      </c>
      <c r="J94" s="20">
        <v>44835</v>
      </c>
      <c r="K94" s="20">
        <v>44926</v>
      </c>
      <c r="L94" s="19" t="s">
        <v>291</v>
      </c>
      <c r="M94" s="18" t="s">
        <v>968</v>
      </c>
      <c r="N94" s="19" t="s">
        <v>67</v>
      </c>
      <c r="O94" s="19" t="s">
        <v>265</v>
      </c>
      <c r="P94" s="19" t="s">
        <v>3</v>
      </c>
      <c r="Q94" s="19" t="s">
        <v>70</v>
      </c>
      <c r="R94" s="12">
        <f t="shared" si="7"/>
        <v>1</v>
      </c>
      <c r="S94" s="12">
        <v>0</v>
      </c>
      <c r="T94" s="12">
        <v>0</v>
      </c>
      <c r="U94" s="12">
        <v>0</v>
      </c>
      <c r="V94" s="12">
        <v>1</v>
      </c>
      <c r="W94" s="12">
        <v>0</v>
      </c>
      <c r="X94" s="12" t="s">
        <v>1164</v>
      </c>
      <c r="Y94" s="12">
        <v>0</v>
      </c>
      <c r="Z94" s="12" t="s">
        <v>91</v>
      </c>
      <c r="AA94" s="12">
        <v>0</v>
      </c>
      <c r="AB94" s="12" t="s">
        <v>1169</v>
      </c>
      <c r="AC94" s="12">
        <v>1</v>
      </c>
      <c r="AD94" s="12" t="s">
        <v>1170</v>
      </c>
      <c r="AE94" s="12">
        <f t="shared" si="8"/>
        <v>1</v>
      </c>
      <c r="AF94" s="21">
        <v>44669</v>
      </c>
      <c r="AG94" s="21">
        <v>44756</v>
      </c>
      <c r="AH94" s="21">
        <v>44841</v>
      </c>
      <c r="AI94" s="21">
        <v>44942</v>
      </c>
      <c r="AJ94" s="22">
        <f t="shared" si="9"/>
        <v>1</v>
      </c>
      <c r="AK94" s="22" t="str">
        <f t="shared" si="10"/>
        <v/>
      </c>
      <c r="AL94" s="22" t="str">
        <f t="shared" si="11"/>
        <v/>
      </c>
      <c r="AM94" s="22" t="str">
        <f t="shared" si="12"/>
        <v/>
      </c>
      <c r="AN94" s="22">
        <f t="shared" si="13"/>
        <v>1</v>
      </c>
      <c r="AO94" s="23" t="s">
        <v>91</v>
      </c>
      <c r="AP94" s="23" t="s">
        <v>91</v>
      </c>
      <c r="AQ94" s="23" t="s">
        <v>91</v>
      </c>
      <c r="AR94" s="23" t="s">
        <v>75</v>
      </c>
      <c r="AS94" s="23" t="s">
        <v>699</v>
      </c>
      <c r="AT94" s="23" t="s">
        <v>91</v>
      </c>
      <c r="AU94" s="23" t="s">
        <v>91</v>
      </c>
      <c r="AV94" s="23" t="s">
        <v>1171</v>
      </c>
      <c r="AW94" s="23" t="s">
        <v>91</v>
      </c>
      <c r="AX94" s="23" t="s">
        <v>91</v>
      </c>
      <c r="AY94" s="23" t="s">
        <v>91</v>
      </c>
      <c r="AZ94" s="23" t="s">
        <v>75</v>
      </c>
      <c r="BA94" s="23" t="s">
        <v>1172</v>
      </c>
      <c r="BB94" s="23" t="s">
        <v>287</v>
      </c>
      <c r="BC94" s="25" t="s">
        <v>1173</v>
      </c>
      <c r="BD94" s="25" t="s">
        <v>1174</v>
      </c>
      <c r="BE94" s="19" t="s">
        <v>84</v>
      </c>
    </row>
    <row r="95" spans="1:57" ht="15" customHeight="1" x14ac:dyDescent="0.25">
      <c r="A95" s="18">
        <v>19</v>
      </c>
      <c r="B95" s="19" t="s">
        <v>960</v>
      </c>
      <c r="C95" s="19" t="s">
        <v>317</v>
      </c>
      <c r="D95" s="19" t="s">
        <v>261</v>
      </c>
      <c r="E95" s="19" t="s">
        <v>60</v>
      </c>
      <c r="F95" s="19" t="s">
        <v>61</v>
      </c>
      <c r="G95" s="19" t="s">
        <v>62</v>
      </c>
      <c r="H95" s="19" t="s">
        <v>262</v>
      </c>
      <c r="I95" s="19" t="s">
        <v>318</v>
      </c>
      <c r="J95" s="20">
        <v>44652</v>
      </c>
      <c r="K95" s="20">
        <v>44926</v>
      </c>
      <c r="L95" s="19" t="s">
        <v>264</v>
      </c>
      <c r="M95" s="18" t="s">
        <v>968</v>
      </c>
      <c r="N95" s="19" t="s">
        <v>67</v>
      </c>
      <c r="O95" s="19" t="s">
        <v>265</v>
      </c>
      <c r="P95" s="19" t="s">
        <v>3</v>
      </c>
      <c r="Q95" s="19" t="s">
        <v>70</v>
      </c>
      <c r="R95" s="12">
        <f t="shared" si="7"/>
        <v>4</v>
      </c>
      <c r="S95" s="12">
        <v>1</v>
      </c>
      <c r="T95" s="12">
        <v>1</v>
      </c>
      <c r="U95" s="12">
        <v>1</v>
      </c>
      <c r="V95" s="12">
        <v>1</v>
      </c>
      <c r="W95" s="12">
        <v>1</v>
      </c>
      <c r="X95" s="12" t="s">
        <v>1175</v>
      </c>
      <c r="Y95" s="12">
        <v>1</v>
      </c>
      <c r="Z95" s="12" t="s">
        <v>1176</v>
      </c>
      <c r="AA95" s="12">
        <v>1</v>
      </c>
      <c r="AB95" s="12" t="s">
        <v>1177</v>
      </c>
      <c r="AC95" s="12">
        <v>1</v>
      </c>
      <c r="AD95" s="12" t="s">
        <v>1178</v>
      </c>
      <c r="AE95" s="12">
        <f t="shared" si="8"/>
        <v>4</v>
      </c>
      <c r="AF95" s="21">
        <v>44669</v>
      </c>
      <c r="AG95" s="21">
        <v>44756</v>
      </c>
      <c r="AH95" s="21">
        <v>44841</v>
      </c>
      <c r="AI95" s="21">
        <v>44942</v>
      </c>
      <c r="AJ95" s="22">
        <f t="shared" si="9"/>
        <v>1</v>
      </c>
      <c r="AK95" s="22">
        <f t="shared" si="10"/>
        <v>1</v>
      </c>
      <c r="AL95" s="22">
        <f t="shared" si="11"/>
        <v>1</v>
      </c>
      <c r="AM95" s="22">
        <f t="shared" si="12"/>
        <v>1</v>
      </c>
      <c r="AN95" s="22">
        <f t="shared" si="13"/>
        <v>1</v>
      </c>
      <c r="AO95" s="23" t="s">
        <v>75</v>
      </c>
      <c r="AP95" s="23" t="s">
        <v>75</v>
      </c>
      <c r="AQ95" s="23" t="s">
        <v>75</v>
      </c>
      <c r="AR95" s="23" t="s">
        <v>75</v>
      </c>
      <c r="AS95" s="23" t="s">
        <v>1179</v>
      </c>
      <c r="AT95" s="23" t="s">
        <v>1180</v>
      </c>
      <c r="AU95" s="23" t="s">
        <v>1180</v>
      </c>
      <c r="AV95" s="23" t="s">
        <v>1180</v>
      </c>
      <c r="AW95" s="23" t="s">
        <v>75</v>
      </c>
      <c r="AX95" s="23" t="s">
        <v>75</v>
      </c>
      <c r="AY95" s="23" t="s">
        <v>75</v>
      </c>
      <c r="AZ95" s="23" t="s">
        <v>75</v>
      </c>
      <c r="BA95" s="23" t="s">
        <v>1181</v>
      </c>
      <c r="BB95" s="23" t="s">
        <v>1182</v>
      </c>
      <c r="BC95" s="25" t="s">
        <v>1183</v>
      </c>
      <c r="BD95" s="25" t="s">
        <v>1184</v>
      </c>
      <c r="BE95" s="19" t="s">
        <v>84</v>
      </c>
    </row>
    <row r="96" spans="1:57" ht="15" customHeight="1" x14ac:dyDescent="0.25">
      <c r="A96" s="18">
        <v>20</v>
      </c>
      <c r="B96" s="19" t="s">
        <v>960</v>
      </c>
      <c r="C96" s="19" t="s">
        <v>317</v>
      </c>
      <c r="D96" s="19" t="s">
        <v>261</v>
      </c>
      <c r="E96" s="19" t="s">
        <v>60</v>
      </c>
      <c r="F96" s="19" t="s">
        <v>61</v>
      </c>
      <c r="G96" s="19" t="s">
        <v>62</v>
      </c>
      <c r="H96" s="19" t="s">
        <v>262</v>
      </c>
      <c r="I96" s="19" t="s">
        <v>331</v>
      </c>
      <c r="J96" s="20">
        <v>44835</v>
      </c>
      <c r="K96" s="20">
        <v>44926</v>
      </c>
      <c r="L96" s="19" t="s">
        <v>332</v>
      </c>
      <c r="M96" s="18" t="s">
        <v>968</v>
      </c>
      <c r="N96" s="19" t="s">
        <v>67</v>
      </c>
      <c r="O96" s="19" t="s">
        <v>265</v>
      </c>
      <c r="P96" s="19" t="s">
        <v>3</v>
      </c>
      <c r="Q96" s="19" t="s">
        <v>70</v>
      </c>
      <c r="R96" s="12">
        <f t="shared" si="7"/>
        <v>2</v>
      </c>
      <c r="S96" s="12">
        <v>0</v>
      </c>
      <c r="T96" s="12">
        <v>0</v>
      </c>
      <c r="U96" s="12">
        <v>0</v>
      </c>
      <c r="V96" s="12">
        <v>2</v>
      </c>
      <c r="W96" s="12">
        <v>0</v>
      </c>
      <c r="X96" s="12" t="s">
        <v>1164</v>
      </c>
      <c r="Y96" s="12">
        <v>0</v>
      </c>
      <c r="Z96" s="12" t="s">
        <v>91</v>
      </c>
      <c r="AA96" s="12">
        <v>0</v>
      </c>
      <c r="AB96" s="12" t="s">
        <v>972</v>
      </c>
      <c r="AC96" s="12">
        <v>2</v>
      </c>
      <c r="AD96" s="12" t="s">
        <v>1185</v>
      </c>
      <c r="AE96" s="12">
        <f t="shared" si="8"/>
        <v>2</v>
      </c>
      <c r="AF96" s="21">
        <v>44669</v>
      </c>
      <c r="AG96" s="21">
        <v>44756</v>
      </c>
      <c r="AH96" s="21">
        <v>44840</v>
      </c>
      <c r="AI96" s="21">
        <v>44942</v>
      </c>
      <c r="AJ96" s="22">
        <f t="shared" si="9"/>
        <v>1</v>
      </c>
      <c r="AK96" s="22" t="str">
        <f t="shared" si="10"/>
        <v/>
      </c>
      <c r="AL96" s="22" t="str">
        <f t="shared" si="11"/>
        <v/>
      </c>
      <c r="AM96" s="22" t="str">
        <f t="shared" si="12"/>
        <v/>
      </c>
      <c r="AN96" s="22">
        <f t="shared" si="13"/>
        <v>1</v>
      </c>
      <c r="AO96" s="23" t="s">
        <v>91</v>
      </c>
      <c r="AP96" s="23" t="s">
        <v>91</v>
      </c>
      <c r="AQ96" s="23" t="s">
        <v>91</v>
      </c>
      <c r="AR96" s="23" t="s">
        <v>75</v>
      </c>
      <c r="AS96" s="23" t="s">
        <v>91</v>
      </c>
      <c r="AT96" s="23" t="s">
        <v>91</v>
      </c>
      <c r="AU96" s="23" t="s">
        <v>91</v>
      </c>
      <c r="AV96" s="23" t="s">
        <v>1186</v>
      </c>
      <c r="AW96" s="23" t="s">
        <v>91</v>
      </c>
      <c r="AX96" s="23" t="s">
        <v>91</v>
      </c>
      <c r="AY96" s="23" t="s">
        <v>91</v>
      </c>
      <c r="AZ96" s="23" t="s">
        <v>75</v>
      </c>
      <c r="BA96" s="23" t="s">
        <v>1138</v>
      </c>
      <c r="BB96" s="23" t="s">
        <v>287</v>
      </c>
      <c r="BC96" s="25" t="s">
        <v>315</v>
      </c>
      <c r="BD96" s="25" t="s">
        <v>1187</v>
      </c>
      <c r="BE96" s="19" t="s">
        <v>84</v>
      </c>
    </row>
    <row r="97" spans="1:57" ht="15" customHeight="1" x14ac:dyDescent="0.25">
      <c r="A97" s="18">
        <v>1</v>
      </c>
      <c r="B97" s="19" t="s">
        <v>1188</v>
      </c>
      <c r="C97" s="32" t="s">
        <v>1189</v>
      </c>
      <c r="D97" s="19" t="s">
        <v>1190</v>
      </c>
      <c r="E97" s="32" t="s">
        <v>361</v>
      </c>
      <c r="F97" s="32" t="s">
        <v>435</v>
      </c>
      <c r="G97" s="32" t="s">
        <v>156</v>
      </c>
      <c r="H97" s="32" t="s">
        <v>1191</v>
      </c>
      <c r="I97" s="27" t="s">
        <v>1192</v>
      </c>
      <c r="J97" s="20">
        <v>44564</v>
      </c>
      <c r="K97" s="20">
        <v>44926</v>
      </c>
      <c r="L97" s="19" t="s">
        <v>1193</v>
      </c>
      <c r="M97" s="32" t="s">
        <v>1194</v>
      </c>
      <c r="N97" s="19" t="s">
        <v>67</v>
      </c>
      <c r="O97" s="19" t="s">
        <v>1195</v>
      </c>
      <c r="P97" s="32" t="s">
        <v>69</v>
      </c>
      <c r="Q97" s="19" t="s">
        <v>70</v>
      </c>
      <c r="R97" s="12">
        <f t="shared" si="7"/>
        <v>3000000</v>
      </c>
      <c r="S97" s="12">
        <v>200000</v>
      </c>
      <c r="T97" s="12">
        <v>900000</v>
      </c>
      <c r="U97" s="12">
        <v>900000</v>
      </c>
      <c r="V97" s="12">
        <v>1000000</v>
      </c>
      <c r="W97" s="12">
        <v>318648</v>
      </c>
      <c r="X97" s="12" t="s">
        <v>1196</v>
      </c>
      <c r="Y97" s="12">
        <v>3050918</v>
      </c>
      <c r="Z97" s="12" t="s">
        <v>1197</v>
      </c>
      <c r="AA97" s="12">
        <v>3668998</v>
      </c>
      <c r="AB97" s="12" t="s">
        <v>1198</v>
      </c>
      <c r="AC97" s="12">
        <v>7577739</v>
      </c>
      <c r="AD97" s="12" t="s">
        <v>1199</v>
      </c>
      <c r="AE97" s="12">
        <f t="shared" si="8"/>
        <v>14616303</v>
      </c>
      <c r="AF97" s="21">
        <v>44670</v>
      </c>
      <c r="AG97" s="21">
        <v>44762</v>
      </c>
      <c r="AH97" s="21">
        <v>44844</v>
      </c>
      <c r="AI97" s="21">
        <v>44942</v>
      </c>
      <c r="AJ97" s="22">
        <f t="shared" si="9"/>
        <v>1</v>
      </c>
      <c r="AK97" s="22">
        <f t="shared" si="10"/>
        <v>1</v>
      </c>
      <c r="AL97" s="22">
        <f t="shared" si="11"/>
        <v>1</v>
      </c>
      <c r="AM97" s="22">
        <f t="shared" si="12"/>
        <v>1</v>
      </c>
      <c r="AN97" s="22">
        <f t="shared" si="13"/>
        <v>1</v>
      </c>
      <c r="AO97" s="23" t="s">
        <v>75</v>
      </c>
      <c r="AP97" s="23" t="s">
        <v>75</v>
      </c>
      <c r="AQ97" s="23" t="s">
        <v>75</v>
      </c>
      <c r="AR97" s="23" t="s">
        <v>132</v>
      </c>
      <c r="AS97" s="23" t="s">
        <v>1200</v>
      </c>
      <c r="AT97" s="23" t="s">
        <v>1201</v>
      </c>
      <c r="AU97" s="23" t="s">
        <v>1202</v>
      </c>
      <c r="AV97" s="23" t="s">
        <v>1203</v>
      </c>
      <c r="AW97" s="23" t="s">
        <v>75</v>
      </c>
      <c r="AX97" s="23" t="s">
        <v>75</v>
      </c>
      <c r="AY97" s="23" t="s">
        <v>75</v>
      </c>
      <c r="AZ97" s="23" t="s">
        <v>132</v>
      </c>
      <c r="BA97" s="23" t="s">
        <v>1204</v>
      </c>
      <c r="BB97" s="23" t="s">
        <v>1205</v>
      </c>
      <c r="BC97" s="23" t="s">
        <v>1206</v>
      </c>
      <c r="BD97" s="23" t="s">
        <v>1207</v>
      </c>
      <c r="BE97" s="32" t="s">
        <v>84</v>
      </c>
    </row>
    <row r="98" spans="1:57" ht="15" customHeight="1" x14ac:dyDescent="0.25">
      <c r="A98" s="18">
        <v>2</v>
      </c>
      <c r="B98" s="19" t="s">
        <v>1188</v>
      </c>
      <c r="C98" s="32" t="s">
        <v>1189</v>
      </c>
      <c r="D98" s="19" t="s">
        <v>1190</v>
      </c>
      <c r="E98" s="32" t="s">
        <v>361</v>
      </c>
      <c r="F98" s="32" t="s">
        <v>435</v>
      </c>
      <c r="G98" s="32" t="s">
        <v>156</v>
      </c>
      <c r="H98" s="32" t="s">
        <v>1191</v>
      </c>
      <c r="I98" s="27" t="s">
        <v>1208</v>
      </c>
      <c r="J98" s="20">
        <v>44564</v>
      </c>
      <c r="K98" s="20">
        <v>44926</v>
      </c>
      <c r="L98" s="19" t="s">
        <v>1209</v>
      </c>
      <c r="M98" s="32" t="s">
        <v>1194</v>
      </c>
      <c r="N98" s="19" t="s">
        <v>67</v>
      </c>
      <c r="O98" s="19" t="s">
        <v>1210</v>
      </c>
      <c r="P98" s="32" t="s">
        <v>69</v>
      </c>
      <c r="Q98" s="19" t="s">
        <v>70</v>
      </c>
      <c r="R98" s="33">
        <f t="shared" si="7"/>
        <v>30000000</v>
      </c>
      <c r="S98" s="33">
        <v>8000000</v>
      </c>
      <c r="T98" s="33">
        <v>8000000</v>
      </c>
      <c r="U98" s="33">
        <v>10000000</v>
      </c>
      <c r="V98" s="33">
        <v>4000000</v>
      </c>
      <c r="W98" s="33">
        <v>10211196</v>
      </c>
      <c r="X98" s="33" t="s">
        <v>1211</v>
      </c>
      <c r="Y98" s="33">
        <v>8564264</v>
      </c>
      <c r="Z98" s="33" t="s">
        <v>1212</v>
      </c>
      <c r="AA98" s="33">
        <v>10246429</v>
      </c>
      <c r="AB98" s="33" t="s">
        <v>1213</v>
      </c>
      <c r="AC98" s="33">
        <v>4599643</v>
      </c>
      <c r="AD98" s="33" t="s">
        <v>1214</v>
      </c>
      <c r="AE98" s="33">
        <f t="shared" si="8"/>
        <v>33621532</v>
      </c>
      <c r="AF98" s="21">
        <v>44670</v>
      </c>
      <c r="AG98" s="21">
        <v>44762</v>
      </c>
      <c r="AH98" s="21">
        <v>44844</v>
      </c>
      <c r="AI98" s="21">
        <v>44942</v>
      </c>
      <c r="AJ98" s="22">
        <f t="shared" si="9"/>
        <v>1</v>
      </c>
      <c r="AK98" s="22">
        <f t="shared" si="10"/>
        <v>1</v>
      </c>
      <c r="AL98" s="22">
        <f t="shared" si="11"/>
        <v>1</v>
      </c>
      <c r="AM98" s="22">
        <f t="shared" si="12"/>
        <v>1</v>
      </c>
      <c r="AN98" s="22">
        <f t="shared" si="13"/>
        <v>1</v>
      </c>
      <c r="AO98" s="23" t="s">
        <v>75</v>
      </c>
      <c r="AP98" s="23" t="s">
        <v>75</v>
      </c>
      <c r="AQ98" s="23" t="s">
        <v>75</v>
      </c>
      <c r="AR98" s="23" t="s">
        <v>75</v>
      </c>
      <c r="AS98" s="23" t="s">
        <v>1215</v>
      </c>
      <c r="AT98" s="23" t="s">
        <v>1216</v>
      </c>
      <c r="AU98" s="23" t="s">
        <v>1217</v>
      </c>
      <c r="AV98" s="23" t="s">
        <v>1218</v>
      </c>
      <c r="AW98" s="23" t="s">
        <v>75</v>
      </c>
      <c r="AX98" s="23" t="s">
        <v>75</v>
      </c>
      <c r="AY98" s="23" t="s">
        <v>75</v>
      </c>
      <c r="AZ98" s="23" t="s">
        <v>75</v>
      </c>
      <c r="BA98" s="23" t="s">
        <v>1219</v>
      </c>
      <c r="BB98" s="23" t="s">
        <v>1220</v>
      </c>
      <c r="BC98" s="23" t="s">
        <v>1221</v>
      </c>
      <c r="BD98" s="23" t="s">
        <v>1222</v>
      </c>
      <c r="BE98" s="32" t="s">
        <v>84</v>
      </c>
    </row>
    <row r="99" spans="1:57" ht="15" customHeight="1" x14ac:dyDescent="0.25">
      <c r="A99" s="18">
        <v>3</v>
      </c>
      <c r="B99" s="19" t="s">
        <v>1188</v>
      </c>
      <c r="C99" s="32" t="s">
        <v>1189</v>
      </c>
      <c r="D99" s="32" t="s">
        <v>1190</v>
      </c>
      <c r="E99" s="32" t="s">
        <v>361</v>
      </c>
      <c r="F99" s="32" t="s">
        <v>435</v>
      </c>
      <c r="G99" s="32" t="s">
        <v>156</v>
      </c>
      <c r="H99" s="32" t="s">
        <v>1191</v>
      </c>
      <c r="I99" s="19" t="s">
        <v>1223</v>
      </c>
      <c r="J99" s="20">
        <v>44564</v>
      </c>
      <c r="K99" s="20">
        <v>44926</v>
      </c>
      <c r="L99" s="19" t="s">
        <v>1224</v>
      </c>
      <c r="M99" s="32" t="s">
        <v>1194</v>
      </c>
      <c r="N99" s="19" t="s">
        <v>67</v>
      </c>
      <c r="O99" s="19" t="s">
        <v>1225</v>
      </c>
      <c r="P99" s="32" t="s">
        <v>69</v>
      </c>
      <c r="Q99" s="19" t="s">
        <v>70</v>
      </c>
      <c r="R99" s="33">
        <f t="shared" si="7"/>
        <v>8000</v>
      </c>
      <c r="S99" s="33">
        <v>800</v>
      </c>
      <c r="T99" s="33">
        <v>800</v>
      </c>
      <c r="U99" s="33">
        <v>3200</v>
      </c>
      <c r="V99" s="33">
        <v>3200</v>
      </c>
      <c r="W99" s="33">
        <v>800</v>
      </c>
      <c r="X99" s="33" t="s">
        <v>1226</v>
      </c>
      <c r="Y99" s="33">
        <v>2523</v>
      </c>
      <c r="Z99" s="33" t="s">
        <v>1227</v>
      </c>
      <c r="AA99" s="33">
        <v>2437</v>
      </c>
      <c r="AB99" s="33" t="s">
        <v>1228</v>
      </c>
      <c r="AC99" s="33">
        <v>8051</v>
      </c>
      <c r="AD99" s="33" t="s">
        <v>1229</v>
      </c>
      <c r="AE99" s="33">
        <f t="shared" si="8"/>
        <v>13811</v>
      </c>
      <c r="AF99" s="21">
        <v>44669</v>
      </c>
      <c r="AG99" s="21">
        <v>44762</v>
      </c>
      <c r="AH99" s="21">
        <v>44844</v>
      </c>
      <c r="AI99" s="21">
        <v>44942</v>
      </c>
      <c r="AJ99" s="22">
        <f t="shared" si="9"/>
        <v>1</v>
      </c>
      <c r="AK99" s="22">
        <f t="shared" si="10"/>
        <v>1</v>
      </c>
      <c r="AL99" s="22">
        <f t="shared" si="11"/>
        <v>1</v>
      </c>
      <c r="AM99" s="22">
        <f t="shared" si="12"/>
        <v>0.76156250000000003</v>
      </c>
      <c r="AN99" s="22">
        <f t="shared" si="13"/>
        <v>1</v>
      </c>
      <c r="AO99" s="23" t="s">
        <v>75</v>
      </c>
      <c r="AP99" s="23" t="s">
        <v>75</v>
      </c>
      <c r="AQ99" s="23" t="s">
        <v>75</v>
      </c>
      <c r="AR99" s="23" t="s">
        <v>132</v>
      </c>
      <c r="AS99" s="23" t="s">
        <v>1230</v>
      </c>
      <c r="AT99" s="23" t="s">
        <v>1231</v>
      </c>
      <c r="AU99" s="23" t="s">
        <v>1232</v>
      </c>
      <c r="AV99" s="23" t="s">
        <v>1233</v>
      </c>
      <c r="AW99" s="23" t="s">
        <v>75</v>
      </c>
      <c r="AX99" s="23" t="s">
        <v>75</v>
      </c>
      <c r="AY99" s="23" t="s">
        <v>75</v>
      </c>
      <c r="AZ99" s="23" t="s">
        <v>132</v>
      </c>
      <c r="BA99" s="23" t="s">
        <v>1234</v>
      </c>
      <c r="BB99" s="23" t="s">
        <v>1235</v>
      </c>
      <c r="BC99" s="23" t="s">
        <v>1236</v>
      </c>
      <c r="BD99" s="23" t="s">
        <v>1237</v>
      </c>
      <c r="BE99" s="32" t="s">
        <v>84</v>
      </c>
    </row>
    <row r="100" spans="1:57" ht="15" customHeight="1" x14ac:dyDescent="0.25">
      <c r="A100" s="18">
        <v>4</v>
      </c>
      <c r="B100" s="19" t="s">
        <v>1188</v>
      </c>
      <c r="C100" s="32" t="s">
        <v>1189</v>
      </c>
      <c r="D100" s="19" t="s">
        <v>1238</v>
      </c>
      <c r="E100" s="19" t="s">
        <v>361</v>
      </c>
      <c r="F100" s="19" t="s">
        <v>1239</v>
      </c>
      <c r="G100" s="19" t="s">
        <v>156</v>
      </c>
      <c r="H100" s="19" t="s">
        <v>1191</v>
      </c>
      <c r="I100" s="19" t="s">
        <v>1240</v>
      </c>
      <c r="J100" s="20">
        <v>44564</v>
      </c>
      <c r="K100" s="20">
        <v>44926</v>
      </c>
      <c r="L100" s="19" t="s">
        <v>1241</v>
      </c>
      <c r="M100" s="32" t="s">
        <v>1194</v>
      </c>
      <c r="N100" s="19" t="s">
        <v>67</v>
      </c>
      <c r="O100" s="19" t="s">
        <v>1242</v>
      </c>
      <c r="P100" s="32" t="s">
        <v>69</v>
      </c>
      <c r="Q100" s="19" t="s">
        <v>70</v>
      </c>
      <c r="R100" s="33">
        <f t="shared" si="7"/>
        <v>850000</v>
      </c>
      <c r="S100" s="33">
        <v>30000</v>
      </c>
      <c r="T100" s="33">
        <v>0</v>
      </c>
      <c r="U100" s="33">
        <v>0</v>
      </c>
      <c r="V100" s="33">
        <v>820000</v>
      </c>
      <c r="W100" s="33">
        <v>59055</v>
      </c>
      <c r="X100" s="33" t="s">
        <v>1243</v>
      </c>
      <c r="Y100" s="33">
        <v>0</v>
      </c>
      <c r="Z100" s="33" t="s">
        <v>1244</v>
      </c>
      <c r="AA100" s="33">
        <v>0</v>
      </c>
      <c r="AB100" s="33" t="s">
        <v>1245</v>
      </c>
      <c r="AC100" s="33">
        <v>790950</v>
      </c>
      <c r="AD100" s="33" t="s">
        <v>1246</v>
      </c>
      <c r="AE100" s="33">
        <f t="shared" si="8"/>
        <v>850005</v>
      </c>
      <c r="AF100" s="21">
        <v>44670</v>
      </c>
      <c r="AG100" s="21">
        <v>44762</v>
      </c>
      <c r="AH100" s="21">
        <v>44844</v>
      </c>
      <c r="AI100" s="21">
        <v>44942</v>
      </c>
      <c r="AJ100" s="22">
        <f t="shared" si="9"/>
        <v>1</v>
      </c>
      <c r="AK100" s="22">
        <f t="shared" si="10"/>
        <v>1</v>
      </c>
      <c r="AL100" s="22" t="str">
        <f t="shared" si="11"/>
        <v/>
      </c>
      <c r="AM100" s="22" t="str">
        <f t="shared" si="12"/>
        <v/>
      </c>
      <c r="AN100" s="22">
        <f t="shared" si="13"/>
        <v>0.96457317073170734</v>
      </c>
      <c r="AO100" s="23" t="s">
        <v>75</v>
      </c>
      <c r="AP100" s="23" t="s">
        <v>91</v>
      </c>
      <c r="AQ100" s="23" t="s">
        <v>91</v>
      </c>
      <c r="AR100" s="23" t="s">
        <v>132</v>
      </c>
      <c r="AS100" s="23" t="s">
        <v>1247</v>
      </c>
      <c r="AT100" s="23" t="s">
        <v>1248</v>
      </c>
      <c r="AU100" s="23" t="s">
        <v>1249</v>
      </c>
      <c r="AV100" s="23" t="s">
        <v>1250</v>
      </c>
      <c r="AW100" s="23" t="s">
        <v>75</v>
      </c>
      <c r="AX100" s="23" t="s">
        <v>91</v>
      </c>
      <c r="AY100" s="23" t="s">
        <v>91</v>
      </c>
      <c r="AZ100" s="23" t="s">
        <v>132</v>
      </c>
      <c r="BA100" s="23" t="s">
        <v>1251</v>
      </c>
      <c r="BB100" s="23" t="s">
        <v>1252</v>
      </c>
      <c r="BC100" s="23" t="s">
        <v>1253</v>
      </c>
      <c r="BD100" s="23" t="s">
        <v>1254</v>
      </c>
      <c r="BE100" s="32" t="s">
        <v>84</v>
      </c>
    </row>
    <row r="101" spans="1:57" ht="15" customHeight="1" x14ac:dyDescent="0.25">
      <c r="A101" s="18">
        <v>5</v>
      </c>
      <c r="B101" s="19" t="s">
        <v>1188</v>
      </c>
      <c r="C101" s="32" t="s">
        <v>1189</v>
      </c>
      <c r="D101" s="19" t="s">
        <v>1238</v>
      </c>
      <c r="E101" s="19" t="s">
        <v>361</v>
      </c>
      <c r="F101" s="19" t="s">
        <v>1239</v>
      </c>
      <c r="G101" s="19" t="s">
        <v>156</v>
      </c>
      <c r="H101" s="19" t="s">
        <v>1191</v>
      </c>
      <c r="I101" s="19" t="s">
        <v>1255</v>
      </c>
      <c r="J101" s="20">
        <v>44564</v>
      </c>
      <c r="K101" s="20">
        <v>44926</v>
      </c>
      <c r="L101" s="19" t="s">
        <v>1256</v>
      </c>
      <c r="M101" s="32" t="s">
        <v>1194</v>
      </c>
      <c r="N101" s="19" t="s">
        <v>67</v>
      </c>
      <c r="O101" s="19" t="s">
        <v>1242</v>
      </c>
      <c r="P101" s="32" t="s">
        <v>69</v>
      </c>
      <c r="Q101" s="19" t="s">
        <v>70</v>
      </c>
      <c r="R101" s="33">
        <f t="shared" si="7"/>
        <v>850000</v>
      </c>
      <c r="S101" s="33">
        <v>30000</v>
      </c>
      <c r="T101" s="33">
        <v>250000</v>
      </c>
      <c r="U101" s="33">
        <v>270000</v>
      </c>
      <c r="V101" s="33">
        <v>300000</v>
      </c>
      <c r="W101" s="33">
        <v>94000</v>
      </c>
      <c r="X101" s="33" t="s">
        <v>1257</v>
      </c>
      <c r="Y101" s="33">
        <v>579500</v>
      </c>
      <c r="Z101" s="33" t="s">
        <v>1258</v>
      </c>
      <c r="AA101" s="33">
        <v>184000</v>
      </c>
      <c r="AB101" s="33" t="s">
        <v>1259</v>
      </c>
      <c r="AC101" s="33">
        <v>130194</v>
      </c>
      <c r="AD101" s="33" t="s">
        <v>1260</v>
      </c>
      <c r="AE101" s="33">
        <f t="shared" si="8"/>
        <v>987694</v>
      </c>
      <c r="AF101" s="21">
        <v>44663</v>
      </c>
      <c r="AG101" s="21">
        <v>44762</v>
      </c>
      <c r="AH101" s="21">
        <v>44846</v>
      </c>
      <c r="AI101" s="21">
        <v>44942</v>
      </c>
      <c r="AJ101" s="22">
        <f t="shared" si="9"/>
        <v>1</v>
      </c>
      <c r="AK101" s="22">
        <f t="shared" si="10"/>
        <v>1</v>
      </c>
      <c r="AL101" s="22">
        <f t="shared" si="11"/>
        <v>1</v>
      </c>
      <c r="AM101" s="22">
        <f t="shared" si="12"/>
        <v>0.68148148148148147</v>
      </c>
      <c r="AN101" s="22">
        <f t="shared" si="13"/>
        <v>0.43397999999999998</v>
      </c>
      <c r="AO101" s="23" t="s">
        <v>75</v>
      </c>
      <c r="AP101" s="23" t="s">
        <v>75</v>
      </c>
      <c r="AQ101" s="23" t="s">
        <v>75</v>
      </c>
      <c r="AR101" s="23" t="s">
        <v>132</v>
      </c>
      <c r="AS101" s="23" t="s">
        <v>1261</v>
      </c>
      <c r="AT101" s="23" t="s">
        <v>1262</v>
      </c>
      <c r="AU101" s="23" t="s">
        <v>1263</v>
      </c>
      <c r="AV101" s="23" t="s">
        <v>1264</v>
      </c>
      <c r="AW101" s="23" t="s">
        <v>75</v>
      </c>
      <c r="AX101" s="23" t="s">
        <v>75</v>
      </c>
      <c r="AY101" s="23" t="s">
        <v>75</v>
      </c>
      <c r="AZ101" s="23" t="s">
        <v>132</v>
      </c>
      <c r="BA101" s="23" t="s">
        <v>1265</v>
      </c>
      <c r="BB101" s="23" t="s">
        <v>1266</v>
      </c>
      <c r="BC101" s="23" t="s">
        <v>1267</v>
      </c>
      <c r="BD101" s="23" t="s">
        <v>1268</v>
      </c>
      <c r="BE101" s="32" t="s">
        <v>84</v>
      </c>
    </row>
    <row r="102" spans="1:57" ht="15" customHeight="1" x14ac:dyDescent="0.25">
      <c r="A102" s="18">
        <v>6</v>
      </c>
      <c r="B102" s="19" t="s">
        <v>1188</v>
      </c>
      <c r="C102" s="32" t="s">
        <v>1189</v>
      </c>
      <c r="D102" s="19" t="s">
        <v>1238</v>
      </c>
      <c r="E102" s="19" t="s">
        <v>361</v>
      </c>
      <c r="F102" s="19" t="s">
        <v>1239</v>
      </c>
      <c r="G102" s="19" t="s">
        <v>156</v>
      </c>
      <c r="H102" s="19" t="s">
        <v>1191</v>
      </c>
      <c r="I102" s="19" t="s">
        <v>1269</v>
      </c>
      <c r="J102" s="20">
        <v>44564</v>
      </c>
      <c r="K102" s="20">
        <v>44926</v>
      </c>
      <c r="L102" s="19" t="s">
        <v>1270</v>
      </c>
      <c r="M102" s="32" t="s">
        <v>1194</v>
      </c>
      <c r="N102" s="19" t="s">
        <v>67</v>
      </c>
      <c r="O102" s="19" t="s">
        <v>1242</v>
      </c>
      <c r="P102" s="32" t="s">
        <v>69</v>
      </c>
      <c r="Q102" s="19" t="s">
        <v>70</v>
      </c>
      <c r="R102" s="33">
        <f t="shared" si="7"/>
        <v>850000</v>
      </c>
      <c r="S102" s="33">
        <v>30000</v>
      </c>
      <c r="T102" s="33">
        <v>250000</v>
      </c>
      <c r="U102" s="33">
        <v>270000</v>
      </c>
      <c r="V102" s="33">
        <v>300000</v>
      </c>
      <c r="W102" s="33">
        <v>49914</v>
      </c>
      <c r="X102" s="33" t="s">
        <v>1271</v>
      </c>
      <c r="Y102" s="33">
        <v>313919</v>
      </c>
      <c r="Z102" s="33" t="s">
        <v>1272</v>
      </c>
      <c r="AA102" s="33">
        <v>319280</v>
      </c>
      <c r="AB102" s="33" t="s">
        <v>1273</v>
      </c>
      <c r="AC102" s="33">
        <v>412400</v>
      </c>
      <c r="AD102" s="33" t="s">
        <v>1274</v>
      </c>
      <c r="AE102" s="33">
        <f t="shared" si="8"/>
        <v>1095513</v>
      </c>
      <c r="AF102" s="21">
        <v>44663</v>
      </c>
      <c r="AG102" s="21">
        <v>44762</v>
      </c>
      <c r="AH102" s="21">
        <v>44844</v>
      </c>
      <c r="AI102" s="21">
        <v>44942</v>
      </c>
      <c r="AJ102" s="22">
        <f t="shared" si="9"/>
        <v>1</v>
      </c>
      <c r="AK102" s="22">
        <f t="shared" si="10"/>
        <v>1</v>
      </c>
      <c r="AL102" s="22">
        <f t="shared" si="11"/>
        <v>1</v>
      </c>
      <c r="AM102" s="22">
        <f t="shared" si="12"/>
        <v>1</v>
      </c>
      <c r="AN102" s="22">
        <f t="shared" si="13"/>
        <v>1</v>
      </c>
      <c r="AO102" s="23" t="s">
        <v>75</v>
      </c>
      <c r="AP102" s="23" t="s">
        <v>75</v>
      </c>
      <c r="AQ102" s="23" t="s">
        <v>75</v>
      </c>
      <c r="AR102" s="23" t="s">
        <v>132</v>
      </c>
      <c r="AS102" s="23" t="s">
        <v>1275</v>
      </c>
      <c r="AT102" s="23" t="s">
        <v>1276</v>
      </c>
      <c r="AU102" s="23" t="s">
        <v>1277</v>
      </c>
      <c r="AV102" s="23" t="s">
        <v>1278</v>
      </c>
      <c r="AW102" s="23" t="s">
        <v>75</v>
      </c>
      <c r="AX102" s="23" t="s">
        <v>75</v>
      </c>
      <c r="AY102" s="23" t="s">
        <v>75</v>
      </c>
      <c r="AZ102" s="23" t="s">
        <v>132</v>
      </c>
      <c r="BA102" s="23" t="s">
        <v>1279</v>
      </c>
      <c r="BB102" s="23" t="s">
        <v>1280</v>
      </c>
      <c r="BC102" s="23" t="s">
        <v>1281</v>
      </c>
      <c r="BD102" s="23" t="s">
        <v>1282</v>
      </c>
      <c r="BE102" s="32" t="s">
        <v>84</v>
      </c>
    </row>
    <row r="103" spans="1:57" ht="15" customHeight="1" x14ac:dyDescent="0.25">
      <c r="A103" s="18">
        <v>7</v>
      </c>
      <c r="B103" s="19" t="s">
        <v>1188</v>
      </c>
      <c r="C103" s="32" t="s">
        <v>1189</v>
      </c>
      <c r="D103" s="34" t="s">
        <v>1283</v>
      </c>
      <c r="E103" s="19" t="s">
        <v>361</v>
      </c>
      <c r="F103" s="19" t="s">
        <v>1239</v>
      </c>
      <c r="G103" s="19" t="s">
        <v>156</v>
      </c>
      <c r="H103" s="19" t="s">
        <v>1191</v>
      </c>
      <c r="I103" s="35" t="s">
        <v>1284</v>
      </c>
      <c r="J103" s="20">
        <v>44621</v>
      </c>
      <c r="K103" s="20">
        <v>44926</v>
      </c>
      <c r="L103" s="19" t="s">
        <v>1285</v>
      </c>
      <c r="M103" s="32" t="s">
        <v>1194</v>
      </c>
      <c r="N103" s="36" t="s">
        <v>67</v>
      </c>
      <c r="O103" s="37" t="s">
        <v>1283</v>
      </c>
      <c r="P103" s="32" t="s">
        <v>69</v>
      </c>
      <c r="Q103" s="19" t="s">
        <v>70</v>
      </c>
      <c r="R103" s="33">
        <f t="shared" si="7"/>
        <v>1</v>
      </c>
      <c r="S103" s="33">
        <v>0</v>
      </c>
      <c r="T103" s="33">
        <v>0</v>
      </c>
      <c r="U103" s="33">
        <v>1</v>
      </c>
      <c r="V103" s="33">
        <v>0</v>
      </c>
      <c r="W103" s="33">
        <v>0</v>
      </c>
      <c r="X103" s="33" t="s">
        <v>1286</v>
      </c>
      <c r="Y103" s="33">
        <v>0</v>
      </c>
      <c r="Z103" s="33" t="s">
        <v>1287</v>
      </c>
      <c r="AA103" s="33">
        <v>0</v>
      </c>
      <c r="AB103" s="33" t="s">
        <v>1288</v>
      </c>
      <c r="AC103" s="33">
        <v>1</v>
      </c>
      <c r="AD103" s="33" t="s">
        <v>1289</v>
      </c>
      <c r="AE103" s="33">
        <f t="shared" si="8"/>
        <v>1</v>
      </c>
      <c r="AF103" s="21">
        <v>44663</v>
      </c>
      <c r="AG103" s="21">
        <v>44762</v>
      </c>
      <c r="AH103" s="21">
        <v>44846</v>
      </c>
      <c r="AI103" s="21">
        <v>44942</v>
      </c>
      <c r="AJ103" s="22">
        <f t="shared" si="9"/>
        <v>1</v>
      </c>
      <c r="AK103" s="22" t="str">
        <f t="shared" si="10"/>
        <v/>
      </c>
      <c r="AL103" s="22" t="str">
        <f t="shared" si="11"/>
        <v/>
      </c>
      <c r="AM103" s="22">
        <f t="shared" si="12"/>
        <v>0</v>
      </c>
      <c r="AN103" s="22" t="str">
        <f t="shared" si="13"/>
        <v/>
      </c>
      <c r="AO103" s="23" t="s">
        <v>91</v>
      </c>
      <c r="AP103" s="23" t="s">
        <v>91</v>
      </c>
      <c r="AQ103" s="23" t="s">
        <v>132</v>
      </c>
      <c r="AR103" s="23" t="s">
        <v>132</v>
      </c>
      <c r="AS103" s="23" t="s">
        <v>1290</v>
      </c>
      <c r="AT103" s="23" t="s">
        <v>1291</v>
      </c>
      <c r="AU103" s="23" t="s">
        <v>1292</v>
      </c>
      <c r="AV103" s="23" t="s">
        <v>1293</v>
      </c>
      <c r="AW103" s="23" t="s">
        <v>91</v>
      </c>
      <c r="AX103" s="23" t="s">
        <v>91</v>
      </c>
      <c r="AY103" s="23" t="s">
        <v>132</v>
      </c>
      <c r="AZ103" s="23" t="s">
        <v>132</v>
      </c>
      <c r="BA103" s="23" t="s">
        <v>1294</v>
      </c>
      <c r="BB103" s="23" t="s">
        <v>1295</v>
      </c>
      <c r="BC103" s="23" t="s">
        <v>1296</v>
      </c>
      <c r="BD103" s="23" t="s">
        <v>1297</v>
      </c>
      <c r="BE103" s="32" t="s">
        <v>84</v>
      </c>
    </row>
    <row r="104" spans="1:57" ht="15" customHeight="1" x14ac:dyDescent="0.25">
      <c r="A104" s="18">
        <v>8</v>
      </c>
      <c r="B104" s="19" t="s">
        <v>1188</v>
      </c>
      <c r="C104" s="32" t="s">
        <v>1298</v>
      </c>
      <c r="D104" s="32" t="s">
        <v>1299</v>
      </c>
      <c r="E104" s="32" t="s">
        <v>361</v>
      </c>
      <c r="F104" s="32" t="s">
        <v>1300</v>
      </c>
      <c r="G104" s="32" t="s">
        <v>156</v>
      </c>
      <c r="H104" s="32" t="s">
        <v>157</v>
      </c>
      <c r="I104" s="32" t="s">
        <v>1301</v>
      </c>
      <c r="J104" s="20">
        <v>44565</v>
      </c>
      <c r="K104" s="20">
        <v>44926</v>
      </c>
      <c r="L104" s="19" t="s">
        <v>1302</v>
      </c>
      <c r="M104" s="38" t="s">
        <v>1303</v>
      </c>
      <c r="N104" s="19" t="s">
        <v>67</v>
      </c>
      <c r="O104" s="32" t="s">
        <v>1304</v>
      </c>
      <c r="P104" s="32" t="s">
        <v>69</v>
      </c>
      <c r="Q104" s="39" t="s">
        <v>70</v>
      </c>
      <c r="R104" s="12">
        <f t="shared" si="7"/>
        <v>60</v>
      </c>
      <c r="S104" s="12">
        <v>15</v>
      </c>
      <c r="T104" s="12">
        <v>15</v>
      </c>
      <c r="U104" s="12">
        <v>15</v>
      </c>
      <c r="V104" s="12">
        <v>15</v>
      </c>
      <c r="W104" s="12">
        <v>26</v>
      </c>
      <c r="X104" s="12" t="s">
        <v>1305</v>
      </c>
      <c r="Y104" s="12">
        <v>12</v>
      </c>
      <c r="Z104" s="12" t="s">
        <v>1306</v>
      </c>
      <c r="AA104" s="12">
        <v>7</v>
      </c>
      <c r="AB104" s="12" t="s">
        <v>1307</v>
      </c>
      <c r="AC104" s="12">
        <v>15</v>
      </c>
      <c r="AD104" s="12" t="s">
        <v>1308</v>
      </c>
      <c r="AE104" s="12">
        <f t="shared" si="8"/>
        <v>60</v>
      </c>
      <c r="AF104" s="21">
        <v>44670</v>
      </c>
      <c r="AG104" s="21">
        <v>44762</v>
      </c>
      <c r="AH104" s="21">
        <v>44846</v>
      </c>
      <c r="AI104" s="21">
        <v>44581</v>
      </c>
      <c r="AJ104" s="22">
        <f t="shared" si="9"/>
        <v>1</v>
      </c>
      <c r="AK104" s="22">
        <f t="shared" si="10"/>
        <v>1</v>
      </c>
      <c r="AL104" s="22">
        <f t="shared" si="11"/>
        <v>0.8</v>
      </c>
      <c r="AM104" s="22">
        <f t="shared" si="12"/>
        <v>0.46666666666666667</v>
      </c>
      <c r="AN104" s="22">
        <f t="shared" si="13"/>
        <v>1</v>
      </c>
      <c r="AO104" s="23" t="s">
        <v>75</v>
      </c>
      <c r="AP104" s="23" t="s">
        <v>75</v>
      </c>
      <c r="AQ104" s="23" t="s">
        <v>75</v>
      </c>
      <c r="AR104" s="23" t="s">
        <v>132</v>
      </c>
      <c r="AS104" s="23" t="s">
        <v>1309</v>
      </c>
      <c r="AT104" s="23" t="s">
        <v>1310</v>
      </c>
      <c r="AU104" s="23" t="s">
        <v>1311</v>
      </c>
      <c r="AV104" s="23" t="s">
        <v>1312</v>
      </c>
      <c r="AW104" s="23" t="s">
        <v>75</v>
      </c>
      <c r="AX104" s="23" t="s">
        <v>75</v>
      </c>
      <c r="AY104" s="23" t="s">
        <v>75</v>
      </c>
      <c r="AZ104" s="23" t="s">
        <v>132</v>
      </c>
      <c r="BA104" s="23" t="s">
        <v>1313</v>
      </c>
      <c r="BB104" s="23" t="s">
        <v>1314</v>
      </c>
      <c r="BC104" s="23" t="s">
        <v>1315</v>
      </c>
      <c r="BD104" s="23" t="s">
        <v>1316</v>
      </c>
      <c r="BE104" s="32" t="s">
        <v>84</v>
      </c>
    </row>
    <row r="105" spans="1:57" ht="15" customHeight="1" x14ac:dyDescent="0.25">
      <c r="A105" s="18">
        <v>9</v>
      </c>
      <c r="B105" s="19" t="s">
        <v>1188</v>
      </c>
      <c r="C105" s="32" t="s">
        <v>1298</v>
      </c>
      <c r="D105" s="32" t="s">
        <v>1299</v>
      </c>
      <c r="E105" s="32" t="s">
        <v>1317</v>
      </c>
      <c r="F105" s="32" t="s">
        <v>1318</v>
      </c>
      <c r="G105" s="32" t="s">
        <v>156</v>
      </c>
      <c r="H105" s="32" t="s">
        <v>157</v>
      </c>
      <c r="I105" s="32" t="s">
        <v>1319</v>
      </c>
      <c r="J105" s="20">
        <v>44565</v>
      </c>
      <c r="K105" s="20">
        <v>44926</v>
      </c>
      <c r="L105" s="19" t="s">
        <v>1320</v>
      </c>
      <c r="M105" s="38" t="s">
        <v>1303</v>
      </c>
      <c r="N105" s="19" t="s">
        <v>87</v>
      </c>
      <c r="O105" s="32" t="s">
        <v>1321</v>
      </c>
      <c r="P105" s="32" t="s">
        <v>69</v>
      </c>
      <c r="Q105" s="39" t="s">
        <v>70</v>
      </c>
      <c r="R105" s="24">
        <f t="shared" si="7"/>
        <v>1</v>
      </c>
      <c r="S105" s="24">
        <v>0.25</v>
      </c>
      <c r="T105" s="24">
        <v>0.25</v>
      </c>
      <c r="U105" s="24">
        <v>0.25</v>
      </c>
      <c r="V105" s="24">
        <v>0.25</v>
      </c>
      <c r="W105" s="24">
        <v>0.5</v>
      </c>
      <c r="X105" s="24" t="s">
        <v>1322</v>
      </c>
      <c r="Y105" s="24">
        <v>0.25</v>
      </c>
      <c r="Z105" s="24" t="s">
        <v>1323</v>
      </c>
      <c r="AA105" s="24">
        <v>0.09</v>
      </c>
      <c r="AB105" s="24" t="s">
        <v>1324</v>
      </c>
      <c r="AC105" s="24">
        <v>0.16</v>
      </c>
      <c r="AD105" s="24" t="s">
        <v>1325</v>
      </c>
      <c r="AE105" s="24">
        <f t="shared" si="8"/>
        <v>1</v>
      </c>
      <c r="AF105" s="21">
        <v>44670</v>
      </c>
      <c r="AG105" s="21">
        <v>44762</v>
      </c>
      <c r="AH105" s="21">
        <v>44846</v>
      </c>
      <c r="AI105" s="21">
        <v>44581</v>
      </c>
      <c r="AJ105" s="22">
        <f t="shared" si="9"/>
        <v>1</v>
      </c>
      <c r="AK105" s="22">
        <f t="shared" si="10"/>
        <v>1</v>
      </c>
      <c r="AL105" s="22">
        <f t="shared" si="11"/>
        <v>1</v>
      </c>
      <c r="AM105" s="22">
        <f t="shared" si="12"/>
        <v>0.36</v>
      </c>
      <c r="AN105" s="22">
        <f t="shared" si="13"/>
        <v>0.64</v>
      </c>
      <c r="AO105" s="23" t="s">
        <v>75</v>
      </c>
      <c r="AP105" s="23" t="s">
        <v>75</v>
      </c>
      <c r="AQ105" s="23" t="s">
        <v>75</v>
      </c>
      <c r="AR105" s="23" t="s">
        <v>132</v>
      </c>
      <c r="AS105" s="23" t="s">
        <v>1326</v>
      </c>
      <c r="AT105" s="23" t="s">
        <v>1310</v>
      </c>
      <c r="AU105" s="23" t="s">
        <v>1327</v>
      </c>
      <c r="AV105" s="23" t="s">
        <v>1328</v>
      </c>
      <c r="AW105" s="23" t="s">
        <v>75</v>
      </c>
      <c r="AX105" s="23" t="s">
        <v>75</v>
      </c>
      <c r="AY105" s="23" t="s">
        <v>75</v>
      </c>
      <c r="AZ105" s="23" t="s">
        <v>132</v>
      </c>
      <c r="BA105" s="23" t="s">
        <v>1329</v>
      </c>
      <c r="BB105" s="23" t="s">
        <v>1330</v>
      </c>
      <c r="BC105" s="23" t="s">
        <v>1331</v>
      </c>
      <c r="BD105" s="23" t="s">
        <v>1332</v>
      </c>
      <c r="BE105" s="32" t="s">
        <v>84</v>
      </c>
    </row>
    <row r="106" spans="1:57" ht="15" customHeight="1" x14ac:dyDescent="0.25">
      <c r="A106" s="18">
        <v>10</v>
      </c>
      <c r="B106" s="19" t="s">
        <v>1188</v>
      </c>
      <c r="C106" s="32" t="s">
        <v>1298</v>
      </c>
      <c r="D106" s="32" t="s">
        <v>1299</v>
      </c>
      <c r="E106" s="32" t="s">
        <v>1317</v>
      </c>
      <c r="F106" s="32" t="s">
        <v>1318</v>
      </c>
      <c r="G106" s="32" t="s">
        <v>156</v>
      </c>
      <c r="H106" s="32" t="s">
        <v>157</v>
      </c>
      <c r="I106" s="32" t="s">
        <v>1333</v>
      </c>
      <c r="J106" s="20">
        <v>44565</v>
      </c>
      <c r="K106" s="20">
        <v>44926</v>
      </c>
      <c r="L106" s="19" t="s">
        <v>1334</v>
      </c>
      <c r="M106" s="32" t="s">
        <v>1335</v>
      </c>
      <c r="N106" s="19" t="s">
        <v>67</v>
      </c>
      <c r="O106" s="19" t="s">
        <v>1336</v>
      </c>
      <c r="P106" s="32" t="s">
        <v>69</v>
      </c>
      <c r="Q106" s="39" t="s">
        <v>70</v>
      </c>
      <c r="R106" s="26">
        <f t="shared" si="7"/>
        <v>30000000</v>
      </c>
      <c r="S106" s="26">
        <v>5000000</v>
      </c>
      <c r="T106" s="26">
        <v>10000000</v>
      </c>
      <c r="U106" s="26">
        <v>10000000</v>
      </c>
      <c r="V106" s="26">
        <v>5000000</v>
      </c>
      <c r="W106" s="26">
        <v>6517878.176</v>
      </c>
      <c r="X106" s="26" t="s">
        <v>1337</v>
      </c>
      <c r="Y106" s="26">
        <v>8824238</v>
      </c>
      <c r="Z106" s="26" t="s">
        <v>1338</v>
      </c>
      <c r="AA106" s="26">
        <v>11795866</v>
      </c>
      <c r="AB106" s="26" t="s">
        <v>1339</v>
      </c>
      <c r="AC106" s="26">
        <v>4318692</v>
      </c>
      <c r="AD106" s="26" t="s">
        <v>1340</v>
      </c>
      <c r="AE106" s="26">
        <f t="shared" si="8"/>
        <v>31456674.175999999</v>
      </c>
      <c r="AF106" s="21">
        <v>44670</v>
      </c>
      <c r="AG106" s="21">
        <v>44762</v>
      </c>
      <c r="AH106" s="21">
        <v>44846</v>
      </c>
      <c r="AI106" s="21">
        <v>44581</v>
      </c>
      <c r="AJ106" s="22">
        <f t="shared" si="9"/>
        <v>1</v>
      </c>
      <c r="AK106" s="22">
        <f t="shared" si="10"/>
        <v>1</v>
      </c>
      <c r="AL106" s="22">
        <f t="shared" si="11"/>
        <v>0.88242379999999998</v>
      </c>
      <c r="AM106" s="22">
        <f t="shared" si="12"/>
        <v>1</v>
      </c>
      <c r="AN106" s="22">
        <f t="shared" si="13"/>
        <v>0.86373840000000002</v>
      </c>
      <c r="AO106" s="23" t="s">
        <v>75</v>
      </c>
      <c r="AP106" s="23" t="s">
        <v>75</v>
      </c>
      <c r="AQ106" s="23" t="s">
        <v>75</v>
      </c>
      <c r="AR106" s="23" t="s">
        <v>132</v>
      </c>
      <c r="AS106" s="23" t="s">
        <v>1341</v>
      </c>
      <c r="AT106" s="23" t="s">
        <v>1310</v>
      </c>
      <c r="AU106" s="23" t="s">
        <v>1342</v>
      </c>
      <c r="AV106" s="23" t="s">
        <v>1343</v>
      </c>
      <c r="AW106" s="23" t="s">
        <v>75</v>
      </c>
      <c r="AX106" s="23" t="s">
        <v>75</v>
      </c>
      <c r="AY106" s="23" t="s">
        <v>75</v>
      </c>
      <c r="AZ106" s="23" t="s">
        <v>132</v>
      </c>
      <c r="BA106" s="23" t="s">
        <v>1344</v>
      </c>
      <c r="BB106" s="23" t="s">
        <v>1345</v>
      </c>
      <c r="BC106" s="23" t="s">
        <v>1346</v>
      </c>
      <c r="BD106" s="23" t="s">
        <v>1347</v>
      </c>
      <c r="BE106" s="32" t="s">
        <v>84</v>
      </c>
    </row>
    <row r="107" spans="1:57" ht="15" customHeight="1" x14ac:dyDescent="0.25">
      <c r="A107" s="18">
        <v>11</v>
      </c>
      <c r="B107" s="27" t="s">
        <v>1188</v>
      </c>
      <c r="C107" s="40" t="s">
        <v>1298</v>
      </c>
      <c r="D107" s="27" t="s">
        <v>1348</v>
      </c>
      <c r="E107" s="32" t="s">
        <v>361</v>
      </c>
      <c r="F107" s="32" t="s">
        <v>1300</v>
      </c>
      <c r="G107" s="32" t="s">
        <v>156</v>
      </c>
      <c r="H107" s="32" t="s">
        <v>157</v>
      </c>
      <c r="I107" s="32" t="s">
        <v>1349</v>
      </c>
      <c r="J107" s="20">
        <v>44564</v>
      </c>
      <c r="K107" s="20">
        <v>44926</v>
      </c>
      <c r="L107" s="19" t="s">
        <v>1350</v>
      </c>
      <c r="M107" s="32" t="s">
        <v>1335</v>
      </c>
      <c r="N107" s="19" t="s">
        <v>67</v>
      </c>
      <c r="O107" s="27" t="s">
        <v>1336</v>
      </c>
      <c r="P107" s="40" t="s">
        <v>69</v>
      </c>
      <c r="Q107" s="41" t="s">
        <v>70</v>
      </c>
      <c r="R107" s="26">
        <f t="shared" si="7"/>
        <v>1500000</v>
      </c>
      <c r="S107" s="26">
        <v>150000</v>
      </c>
      <c r="T107" s="26">
        <v>450000</v>
      </c>
      <c r="U107" s="26">
        <v>450000</v>
      </c>
      <c r="V107" s="26">
        <v>450000</v>
      </c>
      <c r="W107" s="26">
        <v>0</v>
      </c>
      <c r="X107" s="26" t="s">
        <v>1351</v>
      </c>
      <c r="Y107" s="26">
        <v>1779439</v>
      </c>
      <c r="Z107" s="26" t="s">
        <v>1352</v>
      </c>
      <c r="AA107" s="26">
        <v>1326305</v>
      </c>
      <c r="AB107" s="26" t="s">
        <v>1353</v>
      </c>
      <c r="AC107" s="26">
        <v>648972</v>
      </c>
      <c r="AD107" s="26" t="s">
        <v>1354</v>
      </c>
      <c r="AE107" s="26">
        <f t="shared" si="8"/>
        <v>3754716</v>
      </c>
      <c r="AF107" s="21">
        <v>44670</v>
      </c>
      <c r="AG107" s="21">
        <v>44762</v>
      </c>
      <c r="AH107" s="21">
        <v>44846</v>
      </c>
      <c r="AI107" s="21">
        <v>44581</v>
      </c>
      <c r="AJ107" s="22">
        <f t="shared" si="9"/>
        <v>1</v>
      </c>
      <c r="AK107" s="22">
        <f t="shared" si="10"/>
        <v>0</v>
      </c>
      <c r="AL107" s="22">
        <f t="shared" si="11"/>
        <v>1</v>
      </c>
      <c r="AM107" s="22">
        <f t="shared" si="12"/>
        <v>1</v>
      </c>
      <c r="AN107" s="22">
        <f t="shared" si="13"/>
        <v>1</v>
      </c>
      <c r="AO107" s="23" t="s">
        <v>132</v>
      </c>
      <c r="AP107" s="23" t="s">
        <v>75</v>
      </c>
      <c r="AQ107" s="23" t="s">
        <v>75</v>
      </c>
      <c r="AR107" s="23" t="s">
        <v>75</v>
      </c>
      <c r="AS107" s="23" t="s">
        <v>1355</v>
      </c>
      <c r="AT107" s="23" t="s">
        <v>1310</v>
      </c>
      <c r="AU107" s="23" t="s">
        <v>1356</v>
      </c>
      <c r="AV107" s="23" t="s">
        <v>1357</v>
      </c>
      <c r="AW107" s="23" t="s">
        <v>132</v>
      </c>
      <c r="AX107" s="23" t="s">
        <v>75</v>
      </c>
      <c r="AY107" s="23" t="s">
        <v>75</v>
      </c>
      <c r="AZ107" s="23" t="s">
        <v>75</v>
      </c>
      <c r="BA107" s="23" t="s">
        <v>1358</v>
      </c>
      <c r="BB107" s="23" t="s">
        <v>1359</v>
      </c>
      <c r="BC107" s="23" t="s">
        <v>1360</v>
      </c>
      <c r="BD107" s="23" t="s">
        <v>1361</v>
      </c>
      <c r="BE107" s="32" t="s">
        <v>84</v>
      </c>
    </row>
    <row r="108" spans="1:57" ht="15" customHeight="1" x14ac:dyDescent="0.25">
      <c r="A108" s="18">
        <v>12</v>
      </c>
      <c r="B108" s="27" t="s">
        <v>1188</v>
      </c>
      <c r="C108" s="40" t="s">
        <v>1298</v>
      </c>
      <c r="D108" s="27" t="s">
        <v>1348</v>
      </c>
      <c r="E108" s="32" t="s">
        <v>361</v>
      </c>
      <c r="F108" s="32" t="s">
        <v>1300</v>
      </c>
      <c r="G108" s="32" t="s">
        <v>156</v>
      </c>
      <c r="H108" s="32" t="s">
        <v>157</v>
      </c>
      <c r="I108" s="32" t="s">
        <v>1362</v>
      </c>
      <c r="J108" s="20">
        <v>44564</v>
      </c>
      <c r="K108" s="20">
        <v>44926</v>
      </c>
      <c r="L108" s="19" t="s">
        <v>1363</v>
      </c>
      <c r="M108" s="32" t="s">
        <v>1335</v>
      </c>
      <c r="N108" s="19" t="s">
        <v>67</v>
      </c>
      <c r="O108" s="19" t="s">
        <v>1336</v>
      </c>
      <c r="P108" s="32" t="s">
        <v>69</v>
      </c>
      <c r="Q108" s="39" t="s">
        <v>70</v>
      </c>
      <c r="R108" s="26">
        <f t="shared" si="7"/>
        <v>30000000</v>
      </c>
      <c r="S108" s="26">
        <v>10000000</v>
      </c>
      <c r="T108" s="26">
        <v>10000000</v>
      </c>
      <c r="U108" s="26">
        <v>5000000</v>
      </c>
      <c r="V108" s="26">
        <v>5000000</v>
      </c>
      <c r="W108" s="26">
        <v>37154937</v>
      </c>
      <c r="X108" s="26" t="s">
        <v>1364</v>
      </c>
      <c r="Y108" s="26">
        <v>18396051.620000001</v>
      </c>
      <c r="Z108" s="26" t="s">
        <v>1365</v>
      </c>
      <c r="AA108" s="26">
        <v>11979424</v>
      </c>
      <c r="AB108" s="26" t="s">
        <v>1366</v>
      </c>
      <c r="AC108" s="26">
        <v>3114975</v>
      </c>
      <c r="AD108" s="26" t="s">
        <v>1367</v>
      </c>
      <c r="AE108" s="26">
        <f t="shared" si="8"/>
        <v>70645387.620000005</v>
      </c>
      <c r="AF108" s="21">
        <v>44670</v>
      </c>
      <c r="AG108" s="21">
        <v>44762</v>
      </c>
      <c r="AH108" s="21">
        <v>44846</v>
      </c>
      <c r="AI108" s="21">
        <v>44581</v>
      </c>
      <c r="AJ108" s="22">
        <f t="shared" si="9"/>
        <v>1</v>
      </c>
      <c r="AK108" s="22">
        <f t="shared" si="10"/>
        <v>1</v>
      </c>
      <c r="AL108" s="22">
        <f t="shared" si="11"/>
        <v>1</v>
      </c>
      <c r="AM108" s="22">
        <f t="shared" si="12"/>
        <v>1</v>
      </c>
      <c r="AN108" s="22">
        <f t="shared" si="13"/>
        <v>0.62299499999999997</v>
      </c>
      <c r="AO108" s="23" t="s">
        <v>75</v>
      </c>
      <c r="AP108" s="23" t="s">
        <v>75</v>
      </c>
      <c r="AQ108" s="23" t="s">
        <v>75</v>
      </c>
      <c r="AR108" s="23" t="s">
        <v>132</v>
      </c>
      <c r="AS108" s="23" t="s">
        <v>1368</v>
      </c>
      <c r="AT108" s="23" t="s">
        <v>1310</v>
      </c>
      <c r="AU108" s="23" t="s">
        <v>1369</v>
      </c>
      <c r="AV108" s="23" t="s">
        <v>1370</v>
      </c>
      <c r="AW108" s="23" t="s">
        <v>75</v>
      </c>
      <c r="AX108" s="23" t="s">
        <v>75</v>
      </c>
      <c r="AY108" s="23" t="s">
        <v>132</v>
      </c>
      <c r="AZ108" s="23" t="s">
        <v>132</v>
      </c>
      <c r="BA108" s="23" t="s">
        <v>1371</v>
      </c>
      <c r="BB108" s="23" t="s">
        <v>1372</v>
      </c>
      <c r="BC108" s="23" t="s">
        <v>1373</v>
      </c>
      <c r="BD108" s="23" t="s">
        <v>1374</v>
      </c>
      <c r="BE108" s="32" t="s">
        <v>84</v>
      </c>
    </row>
    <row r="109" spans="1:57" ht="15" customHeight="1" x14ac:dyDescent="0.25">
      <c r="A109" s="18">
        <v>13</v>
      </c>
      <c r="B109" s="19" t="s">
        <v>1188</v>
      </c>
      <c r="C109" s="32" t="s">
        <v>1298</v>
      </c>
      <c r="D109" s="27" t="s">
        <v>1348</v>
      </c>
      <c r="E109" s="32" t="s">
        <v>361</v>
      </c>
      <c r="F109" s="32" t="s">
        <v>1300</v>
      </c>
      <c r="G109" s="32" t="s">
        <v>156</v>
      </c>
      <c r="H109" s="32" t="s">
        <v>157</v>
      </c>
      <c r="I109" s="32" t="s">
        <v>1375</v>
      </c>
      <c r="J109" s="20">
        <v>44564</v>
      </c>
      <c r="K109" s="20">
        <v>44926</v>
      </c>
      <c r="L109" s="19" t="s">
        <v>1363</v>
      </c>
      <c r="M109" s="32" t="s">
        <v>1335</v>
      </c>
      <c r="N109" s="19" t="s">
        <v>67</v>
      </c>
      <c r="O109" s="19" t="s">
        <v>1336</v>
      </c>
      <c r="P109" s="32" t="s">
        <v>69</v>
      </c>
      <c r="Q109" s="39" t="s">
        <v>70</v>
      </c>
      <c r="R109" s="26">
        <f t="shared" si="7"/>
        <v>10000</v>
      </c>
      <c r="S109" s="26">
        <v>1000</v>
      </c>
      <c r="T109" s="26">
        <v>3000</v>
      </c>
      <c r="U109" s="26">
        <v>3000</v>
      </c>
      <c r="V109" s="26">
        <v>3000</v>
      </c>
      <c r="W109" s="26">
        <v>8901</v>
      </c>
      <c r="X109" s="26" t="s">
        <v>1376</v>
      </c>
      <c r="Y109" s="26">
        <v>7965</v>
      </c>
      <c r="Z109" s="26" t="s">
        <v>1377</v>
      </c>
      <c r="AA109" s="26">
        <v>4060</v>
      </c>
      <c r="AB109" s="26" t="s">
        <v>1378</v>
      </c>
      <c r="AC109" s="26">
        <v>2620</v>
      </c>
      <c r="AD109" s="26" t="s">
        <v>1379</v>
      </c>
      <c r="AE109" s="26">
        <f t="shared" si="8"/>
        <v>23546</v>
      </c>
      <c r="AF109" s="21">
        <v>44670</v>
      </c>
      <c r="AG109" s="21">
        <v>44762</v>
      </c>
      <c r="AH109" s="21">
        <v>44846</v>
      </c>
      <c r="AI109" s="21">
        <v>44581</v>
      </c>
      <c r="AJ109" s="22">
        <f t="shared" si="9"/>
        <v>1</v>
      </c>
      <c r="AK109" s="22">
        <f t="shared" si="10"/>
        <v>1</v>
      </c>
      <c r="AL109" s="22">
        <f t="shared" si="11"/>
        <v>1</v>
      </c>
      <c r="AM109" s="22">
        <f t="shared" si="12"/>
        <v>1</v>
      </c>
      <c r="AN109" s="22">
        <f t="shared" si="13"/>
        <v>0.87333333333333329</v>
      </c>
      <c r="AO109" s="23" t="s">
        <v>75</v>
      </c>
      <c r="AP109" s="23" t="s">
        <v>75</v>
      </c>
      <c r="AQ109" s="23" t="s">
        <v>75</v>
      </c>
      <c r="AR109" s="23" t="s">
        <v>132</v>
      </c>
      <c r="AS109" s="23" t="s">
        <v>1380</v>
      </c>
      <c r="AT109" s="23" t="s">
        <v>1310</v>
      </c>
      <c r="AU109" s="23" t="s">
        <v>1381</v>
      </c>
      <c r="AV109" s="23" t="s">
        <v>1382</v>
      </c>
      <c r="AW109" s="23" t="s">
        <v>75</v>
      </c>
      <c r="AX109" s="23" t="s">
        <v>75</v>
      </c>
      <c r="AY109" s="23" t="s">
        <v>75</v>
      </c>
      <c r="AZ109" s="23" t="s">
        <v>132</v>
      </c>
      <c r="BA109" s="23" t="s">
        <v>1383</v>
      </c>
      <c r="BB109" s="23" t="s">
        <v>1384</v>
      </c>
      <c r="BC109" s="23" t="s">
        <v>1385</v>
      </c>
      <c r="BD109" s="23" t="s">
        <v>1386</v>
      </c>
      <c r="BE109" s="32" t="s">
        <v>84</v>
      </c>
    </row>
    <row r="110" spans="1:57" ht="15" customHeight="1" x14ac:dyDescent="0.25">
      <c r="A110" s="18">
        <v>14</v>
      </c>
      <c r="B110" s="19" t="s">
        <v>1188</v>
      </c>
      <c r="C110" s="32" t="s">
        <v>1298</v>
      </c>
      <c r="D110" s="27" t="s">
        <v>1348</v>
      </c>
      <c r="E110" s="32" t="s">
        <v>361</v>
      </c>
      <c r="F110" s="32" t="s">
        <v>1300</v>
      </c>
      <c r="G110" s="32" t="s">
        <v>156</v>
      </c>
      <c r="H110" s="32" t="s">
        <v>157</v>
      </c>
      <c r="I110" s="32" t="s">
        <v>1387</v>
      </c>
      <c r="J110" s="20">
        <v>44564</v>
      </c>
      <c r="K110" s="20">
        <v>44926</v>
      </c>
      <c r="L110" s="19" t="s">
        <v>1388</v>
      </c>
      <c r="M110" s="32" t="s">
        <v>1335</v>
      </c>
      <c r="N110" s="19" t="s">
        <v>67</v>
      </c>
      <c r="O110" s="19" t="s">
        <v>1336</v>
      </c>
      <c r="P110" s="32" t="s">
        <v>69</v>
      </c>
      <c r="Q110" s="39" t="s">
        <v>70</v>
      </c>
      <c r="R110" s="26">
        <f t="shared" si="7"/>
        <v>15000000</v>
      </c>
      <c r="S110" s="26">
        <v>3000000</v>
      </c>
      <c r="T110" s="26">
        <v>4500000</v>
      </c>
      <c r="U110" s="26">
        <v>4500000</v>
      </c>
      <c r="V110" s="26">
        <v>3000000</v>
      </c>
      <c r="W110" s="26">
        <v>5134287</v>
      </c>
      <c r="X110" s="26" t="s">
        <v>1389</v>
      </c>
      <c r="Y110" s="26">
        <v>8928199</v>
      </c>
      <c r="Z110" s="26" t="s">
        <v>1390</v>
      </c>
      <c r="AA110" s="26">
        <v>4890570</v>
      </c>
      <c r="AB110" s="26" t="s">
        <v>1391</v>
      </c>
      <c r="AC110" s="26">
        <v>2844468</v>
      </c>
      <c r="AD110" s="26" t="s">
        <v>1392</v>
      </c>
      <c r="AE110" s="26">
        <f t="shared" si="8"/>
        <v>21797524</v>
      </c>
      <c r="AF110" s="21">
        <v>44670</v>
      </c>
      <c r="AG110" s="21">
        <v>44762</v>
      </c>
      <c r="AH110" s="21">
        <v>44846</v>
      </c>
      <c r="AI110" s="21">
        <v>44581</v>
      </c>
      <c r="AJ110" s="22">
        <f t="shared" si="9"/>
        <v>1</v>
      </c>
      <c r="AK110" s="22">
        <f t="shared" si="10"/>
        <v>1</v>
      </c>
      <c r="AL110" s="22">
        <f t="shared" si="11"/>
        <v>1</v>
      </c>
      <c r="AM110" s="22">
        <f t="shared" si="12"/>
        <v>1</v>
      </c>
      <c r="AN110" s="22">
        <f t="shared" si="13"/>
        <v>0.948156</v>
      </c>
      <c r="AO110" s="23" t="s">
        <v>75</v>
      </c>
      <c r="AP110" s="23" t="s">
        <v>75</v>
      </c>
      <c r="AQ110" s="23" t="s">
        <v>75</v>
      </c>
      <c r="AR110" s="23" t="s">
        <v>132</v>
      </c>
      <c r="AS110" s="23" t="s">
        <v>1393</v>
      </c>
      <c r="AT110" s="23" t="s">
        <v>1310</v>
      </c>
      <c r="AU110" s="23" t="s">
        <v>1394</v>
      </c>
      <c r="AV110" s="23" t="s">
        <v>1395</v>
      </c>
      <c r="AW110" s="23" t="s">
        <v>75</v>
      </c>
      <c r="AX110" s="23" t="s">
        <v>75</v>
      </c>
      <c r="AY110" s="23" t="s">
        <v>75</v>
      </c>
      <c r="AZ110" s="23" t="s">
        <v>132</v>
      </c>
      <c r="BA110" s="23" t="s">
        <v>1396</v>
      </c>
      <c r="BB110" s="23" t="s">
        <v>1397</v>
      </c>
      <c r="BC110" s="23" t="s">
        <v>1398</v>
      </c>
      <c r="BD110" s="23" t="s">
        <v>1399</v>
      </c>
      <c r="BE110" s="32" t="s">
        <v>84</v>
      </c>
    </row>
    <row r="111" spans="1:57" ht="15" customHeight="1" x14ac:dyDescent="0.25">
      <c r="A111" s="18">
        <v>15</v>
      </c>
      <c r="B111" s="19" t="s">
        <v>1188</v>
      </c>
      <c r="C111" s="32" t="s">
        <v>1298</v>
      </c>
      <c r="D111" s="27" t="s">
        <v>1348</v>
      </c>
      <c r="E111" s="32" t="s">
        <v>361</v>
      </c>
      <c r="F111" s="32" t="s">
        <v>1300</v>
      </c>
      <c r="G111" s="32" t="s">
        <v>156</v>
      </c>
      <c r="H111" s="32" t="s">
        <v>157</v>
      </c>
      <c r="I111" s="19" t="s">
        <v>1400</v>
      </c>
      <c r="J111" s="20">
        <v>44564</v>
      </c>
      <c r="K111" s="20">
        <v>44926</v>
      </c>
      <c r="L111" s="19" t="s">
        <v>1401</v>
      </c>
      <c r="M111" s="32" t="s">
        <v>1335</v>
      </c>
      <c r="N111" s="19" t="s">
        <v>67</v>
      </c>
      <c r="O111" s="19" t="s">
        <v>1402</v>
      </c>
      <c r="P111" s="32" t="s">
        <v>69</v>
      </c>
      <c r="Q111" s="39" t="s">
        <v>70</v>
      </c>
      <c r="R111" s="12">
        <f t="shared" si="7"/>
        <v>5000000</v>
      </c>
      <c r="S111" s="12">
        <v>500000</v>
      </c>
      <c r="T111" s="12">
        <v>1500000</v>
      </c>
      <c r="U111" s="12">
        <v>1500000</v>
      </c>
      <c r="V111" s="12">
        <v>1500000</v>
      </c>
      <c r="W111" s="12">
        <v>2177445</v>
      </c>
      <c r="X111" s="12" t="s">
        <v>1403</v>
      </c>
      <c r="Y111" s="12">
        <v>9788559</v>
      </c>
      <c r="Z111" s="12" t="s">
        <v>1404</v>
      </c>
      <c r="AA111" s="12">
        <v>3872127</v>
      </c>
      <c r="AB111" s="12" t="s">
        <v>1405</v>
      </c>
      <c r="AC111" s="12">
        <v>1944273</v>
      </c>
      <c r="AD111" s="26" t="s">
        <v>1406</v>
      </c>
      <c r="AE111" s="12">
        <f t="shared" si="8"/>
        <v>17782404</v>
      </c>
      <c r="AF111" s="21">
        <v>44670</v>
      </c>
      <c r="AG111" s="21">
        <v>44762</v>
      </c>
      <c r="AH111" s="21">
        <v>44846</v>
      </c>
      <c r="AI111" s="21">
        <v>44581</v>
      </c>
      <c r="AJ111" s="22">
        <f t="shared" si="9"/>
        <v>1</v>
      </c>
      <c r="AK111" s="22">
        <f t="shared" si="10"/>
        <v>1</v>
      </c>
      <c r="AL111" s="22">
        <f t="shared" si="11"/>
        <v>1</v>
      </c>
      <c r="AM111" s="22">
        <f t="shared" si="12"/>
        <v>1</v>
      </c>
      <c r="AN111" s="22">
        <f t="shared" si="13"/>
        <v>1</v>
      </c>
      <c r="AO111" s="23" t="s">
        <v>75</v>
      </c>
      <c r="AP111" s="23" t="s">
        <v>75</v>
      </c>
      <c r="AQ111" s="23" t="s">
        <v>75</v>
      </c>
      <c r="AR111" s="23" t="s">
        <v>75</v>
      </c>
      <c r="AS111" s="23" t="s">
        <v>1407</v>
      </c>
      <c r="AT111" s="23" t="s">
        <v>1310</v>
      </c>
      <c r="AU111" s="23" t="s">
        <v>1408</v>
      </c>
      <c r="AV111" s="23" t="s">
        <v>1409</v>
      </c>
      <c r="AW111" s="23" t="s">
        <v>75</v>
      </c>
      <c r="AX111" s="23" t="s">
        <v>75</v>
      </c>
      <c r="AY111" s="23" t="s">
        <v>75</v>
      </c>
      <c r="AZ111" s="23" t="s">
        <v>75</v>
      </c>
      <c r="BA111" s="23" t="s">
        <v>1410</v>
      </c>
      <c r="BB111" s="23" t="s">
        <v>1411</v>
      </c>
      <c r="BC111" s="23" t="s">
        <v>1412</v>
      </c>
      <c r="BD111" s="23" t="s">
        <v>1413</v>
      </c>
      <c r="BE111" s="32" t="s">
        <v>84</v>
      </c>
    </row>
    <row r="112" spans="1:57" ht="15" customHeight="1" x14ac:dyDescent="0.25">
      <c r="A112" s="18">
        <v>16</v>
      </c>
      <c r="B112" s="19" t="s">
        <v>1188</v>
      </c>
      <c r="C112" s="32" t="s">
        <v>1298</v>
      </c>
      <c r="D112" s="32" t="s">
        <v>1414</v>
      </c>
      <c r="E112" s="32" t="s">
        <v>361</v>
      </c>
      <c r="F112" s="32" t="s">
        <v>1300</v>
      </c>
      <c r="G112" s="32" t="s">
        <v>156</v>
      </c>
      <c r="H112" s="32" t="s">
        <v>157</v>
      </c>
      <c r="I112" s="32" t="s">
        <v>1415</v>
      </c>
      <c r="J112" s="20">
        <v>44564</v>
      </c>
      <c r="K112" s="20">
        <v>44926</v>
      </c>
      <c r="L112" s="19" t="s">
        <v>1416</v>
      </c>
      <c r="M112" s="32" t="s">
        <v>1335</v>
      </c>
      <c r="N112" s="19" t="s">
        <v>67</v>
      </c>
      <c r="O112" s="32" t="s">
        <v>1417</v>
      </c>
      <c r="P112" s="32" t="s">
        <v>69</v>
      </c>
      <c r="Q112" s="39" t="s">
        <v>70</v>
      </c>
      <c r="R112" s="26">
        <f t="shared" si="7"/>
        <v>15000000</v>
      </c>
      <c r="S112" s="26">
        <v>1500000</v>
      </c>
      <c r="T112" s="26">
        <v>1000000</v>
      </c>
      <c r="U112" s="26">
        <v>3000000</v>
      </c>
      <c r="V112" s="26">
        <v>9500000</v>
      </c>
      <c r="W112" s="26">
        <v>619624</v>
      </c>
      <c r="X112" s="26" t="s">
        <v>1418</v>
      </c>
      <c r="Y112" s="26">
        <v>3375667</v>
      </c>
      <c r="Z112" s="26" t="s">
        <v>1419</v>
      </c>
      <c r="AA112" s="26">
        <v>19644227</v>
      </c>
      <c r="AB112" s="26" t="s">
        <v>1420</v>
      </c>
      <c r="AC112" s="26">
        <v>1308669</v>
      </c>
      <c r="AD112" s="26" t="s">
        <v>1421</v>
      </c>
      <c r="AE112" s="26">
        <f t="shared" si="8"/>
        <v>24948187</v>
      </c>
      <c r="AF112" s="21">
        <v>44670</v>
      </c>
      <c r="AG112" s="21">
        <v>44762</v>
      </c>
      <c r="AH112" s="21">
        <v>44846</v>
      </c>
      <c r="AI112" s="21">
        <v>44581</v>
      </c>
      <c r="AJ112" s="22">
        <f t="shared" si="9"/>
        <v>1</v>
      </c>
      <c r="AK112" s="22">
        <f t="shared" si="10"/>
        <v>0.41308266666666665</v>
      </c>
      <c r="AL112" s="22">
        <f t="shared" si="11"/>
        <v>1</v>
      </c>
      <c r="AM112" s="22">
        <f t="shared" si="12"/>
        <v>1</v>
      </c>
      <c r="AN112" s="22">
        <f t="shared" si="13"/>
        <v>0.13775463157894738</v>
      </c>
      <c r="AO112" s="23" t="s">
        <v>75</v>
      </c>
      <c r="AP112" s="23" t="s">
        <v>75</v>
      </c>
      <c r="AQ112" s="23" t="s">
        <v>75</v>
      </c>
      <c r="AR112" s="23" t="s">
        <v>132</v>
      </c>
      <c r="AS112" s="23" t="s">
        <v>1422</v>
      </c>
      <c r="AT112" s="23" t="s">
        <v>1310</v>
      </c>
      <c r="AU112" s="23" t="s">
        <v>1423</v>
      </c>
      <c r="AV112" s="23" t="s">
        <v>1424</v>
      </c>
      <c r="AW112" s="23" t="s">
        <v>132</v>
      </c>
      <c r="AX112" s="23" t="s">
        <v>75</v>
      </c>
      <c r="AY112" s="23" t="s">
        <v>75</v>
      </c>
      <c r="AZ112" s="23" t="s">
        <v>132</v>
      </c>
      <c r="BA112" s="23" t="s">
        <v>1425</v>
      </c>
      <c r="BB112" s="23" t="s">
        <v>1426</v>
      </c>
      <c r="BC112" s="23" t="s">
        <v>1427</v>
      </c>
      <c r="BD112" s="23" t="s">
        <v>1428</v>
      </c>
      <c r="BE112" s="32" t="s">
        <v>84</v>
      </c>
    </row>
    <row r="113" spans="1:57" ht="15" customHeight="1" x14ac:dyDescent="0.25">
      <c r="A113" s="18">
        <v>17</v>
      </c>
      <c r="B113" s="19" t="s">
        <v>1188</v>
      </c>
      <c r="C113" s="32" t="s">
        <v>1298</v>
      </c>
      <c r="D113" s="32" t="s">
        <v>1429</v>
      </c>
      <c r="E113" s="32" t="s">
        <v>1317</v>
      </c>
      <c r="F113" s="32" t="s">
        <v>1318</v>
      </c>
      <c r="G113" s="32" t="s">
        <v>156</v>
      </c>
      <c r="H113" s="32" t="s">
        <v>157</v>
      </c>
      <c r="I113" s="38" t="s">
        <v>1430</v>
      </c>
      <c r="J113" s="20">
        <v>44593</v>
      </c>
      <c r="K113" s="20">
        <v>44926</v>
      </c>
      <c r="L113" s="19" t="s">
        <v>1431</v>
      </c>
      <c r="M113" s="32" t="s">
        <v>1335</v>
      </c>
      <c r="N113" s="19" t="s">
        <v>67</v>
      </c>
      <c r="O113" s="32" t="s">
        <v>1432</v>
      </c>
      <c r="P113" s="32" t="s">
        <v>69</v>
      </c>
      <c r="Q113" s="39" t="s">
        <v>70</v>
      </c>
      <c r="R113" s="12">
        <f t="shared" si="7"/>
        <v>23000</v>
      </c>
      <c r="S113" s="12">
        <v>2300</v>
      </c>
      <c r="T113" s="12">
        <v>6900</v>
      </c>
      <c r="U113" s="12">
        <v>6900</v>
      </c>
      <c r="V113" s="12">
        <v>6900</v>
      </c>
      <c r="W113" s="12">
        <v>6243</v>
      </c>
      <c r="X113" s="12" t="s">
        <v>1433</v>
      </c>
      <c r="Y113" s="12">
        <v>4416</v>
      </c>
      <c r="Z113" s="12" t="s">
        <v>1434</v>
      </c>
      <c r="AA113" s="12">
        <v>6223</v>
      </c>
      <c r="AB113" s="12" t="s">
        <v>1435</v>
      </c>
      <c r="AC113" s="12">
        <v>3850</v>
      </c>
      <c r="AD113" s="12" t="s">
        <v>1436</v>
      </c>
      <c r="AE113" s="12">
        <f t="shared" si="8"/>
        <v>20732</v>
      </c>
      <c r="AF113" s="21">
        <v>44670</v>
      </c>
      <c r="AG113" s="21">
        <v>44762</v>
      </c>
      <c r="AH113" s="21">
        <v>44846</v>
      </c>
      <c r="AI113" s="21">
        <v>44581</v>
      </c>
      <c r="AJ113" s="22">
        <f t="shared" si="9"/>
        <v>0.90139130434782611</v>
      </c>
      <c r="AK113" s="22">
        <f t="shared" si="10"/>
        <v>1</v>
      </c>
      <c r="AL113" s="22">
        <f t="shared" si="11"/>
        <v>0.64</v>
      </c>
      <c r="AM113" s="22">
        <f t="shared" si="12"/>
        <v>0.90188405797101445</v>
      </c>
      <c r="AN113" s="22">
        <f t="shared" si="13"/>
        <v>0.55797101449275366</v>
      </c>
      <c r="AO113" s="23" t="s">
        <v>75</v>
      </c>
      <c r="AP113" s="23" t="s">
        <v>75</v>
      </c>
      <c r="AQ113" s="23" t="s">
        <v>75</v>
      </c>
      <c r="AR113" s="23" t="s">
        <v>132</v>
      </c>
      <c r="AS113" s="23" t="s">
        <v>1437</v>
      </c>
      <c r="AT113" s="23" t="s">
        <v>1310</v>
      </c>
      <c r="AU113" s="23" t="s">
        <v>1438</v>
      </c>
      <c r="AV113" s="23" t="s">
        <v>1439</v>
      </c>
      <c r="AW113" s="23" t="s">
        <v>75</v>
      </c>
      <c r="AX113" s="23" t="s">
        <v>75</v>
      </c>
      <c r="AY113" s="23" t="s">
        <v>75</v>
      </c>
      <c r="AZ113" s="23" t="s">
        <v>132</v>
      </c>
      <c r="BA113" s="23" t="s">
        <v>1440</v>
      </c>
      <c r="BB113" s="23" t="s">
        <v>1441</v>
      </c>
      <c r="BC113" s="23" t="s">
        <v>1442</v>
      </c>
      <c r="BD113" s="23" t="s">
        <v>1443</v>
      </c>
      <c r="BE113" s="32" t="s">
        <v>84</v>
      </c>
    </row>
    <row r="114" spans="1:57" ht="15" customHeight="1" x14ac:dyDescent="0.25">
      <c r="A114" s="18">
        <v>18</v>
      </c>
      <c r="B114" s="32" t="s">
        <v>1188</v>
      </c>
      <c r="C114" s="32" t="s">
        <v>1444</v>
      </c>
      <c r="D114" s="32" t="s">
        <v>1445</v>
      </c>
      <c r="E114" s="32" t="s">
        <v>1317</v>
      </c>
      <c r="F114" s="32" t="s">
        <v>1446</v>
      </c>
      <c r="G114" s="32" t="s">
        <v>156</v>
      </c>
      <c r="H114" s="32" t="s">
        <v>157</v>
      </c>
      <c r="I114" s="38" t="s">
        <v>1447</v>
      </c>
      <c r="J114" s="20">
        <v>44593</v>
      </c>
      <c r="K114" s="20">
        <v>44926</v>
      </c>
      <c r="L114" s="19" t="s">
        <v>1431</v>
      </c>
      <c r="M114" s="32" t="s">
        <v>1335</v>
      </c>
      <c r="N114" s="19" t="s">
        <v>67</v>
      </c>
      <c r="O114" s="32" t="s">
        <v>1448</v>
      </c>
      <c r="P114" s="32" t="s">
        <v>3</v>
      </c>
      <c r="Q114" s="32" t="s">
        <v>70</v>
      </c>
      <c r="R114" s="12">
        <f t="shared" si="7"/>
        <v>18</v>
      </c>
      <c r="S114" s="12">
        <v>5</v>
      </c>
      <c r="T114" s="12">
        <v>0</v>
      </c>
      <c r="U114" s="12">
        <v>8</v>
      </c>
      <c r="V114" s="12">
        <v>5</v>
      </c>
      <c r="W114" s="12">
        <v>0</v>
      </c>
      <c r="X114" s="12" t="s">
        <v>1449</v>
      </c>
      <c r="Y114" s="12">
        <v>0</v>
      </c>
      <c r="Z114" s="12" t="s">
        <v>1450</v>
      </c>
      <c r="AA114" s="12">
        <v>9</v>
      </c>
      <c r="AB114" s="12" t="s">
        <v>1451</v>
      </c>
      <c r="AC114" s="12">
        <v>25</v>
      </c>
      <c r="AD114" s="12" t="s">
        <v>1452</v>
      </c>
      <c r="AE114" s="12">
        <f t="shared" si="8"/>
        <v>34</v>
      </c>
      <c r="AF114" s="21">
        <v>44670</v>
      </c>
      <c r="AG114" s="21">
        <v>44762</v>
      </c>
      <c r="AH114" s="21">
        <v>44846</v>
      </c>
      <c r="AI114" s="21">
        <v>44581</v>
      </c>
      <c r="AJ114" s="22">
        <f t="shared" si="9"/>
        <v>1</v>
      </c>
      <c r="AK114" s="22">
        <f t="shared" si="10"/>
        <v>0</v>
      </c>
      <c r="AL114" s="22" t="str">
        <f t="shared" si="11"/>
        <v/>
      </c>
      <c r="AM114" s="22">
        <f t="shared" si="12"/>
        <v>1</v>
      </c>
      <c r="AN114" s="22">
        <f t="shared" si="13"/>
        <v>1</v>
      </c>
      <c r="AO114" s="23" t="s">
        <v>132</v>
      </c>
      <c r="AP114" s="23" t="s">
        <v>91</v>
      </c>
      <c r="AQ114" s="23" t="s">
        <v>75</v>
      </c>
      <c r="AR114" s="23" t="s">
        <v>75</v>
      </c>
      <c r="AS114" s="23" t="s">
        <v>1453</v>
      </c>
      <c r="AT114" s="23" t="s">
        <v>1310</v>
      </c>
      <c r="AU114" s="23" t="s">
        <v>1454</v>
      </c>
      <c r="AV114" s="23" t="s">
        <v>1455</v>
      </c>
      <c r="AW114" s="23" t="s">
        <v>132</v>
      </c>
      <c r="AX114" s="23" t="s">
        <v>91</v>
      </c>
      <c r="AY114" s="23" t="s">
        <v>75</v>
      </c>
      <c r="AZ114" s="23" t="s">
        <v>75</v>
      </c>
      <c r="BA114" s="23" t="s">
        <v>1456</v>
      </c>
      <c r="BB114" s="23" t="s">
        <v>1457</v>
      </c>
      <c r="BC114" s="23" t="s">
        <v>1458</v>
      </c>
      <c r="BD114" s="23" t="s">
        <v>1459</v>
      </c>
      <c r="BE114" s="32" t="s">
        <v>84</v>
      </c>
    </row>
    <row r="115" spans="1:57" ht="15" customHeight="1" x14ac:dyDescent="0.25">
      <c r="A115" s="18">
        <v>19</v>
      </c>
      <c r="B115" s="19" t="s">
        <v>1188</v>
      </c>
      <c r="C115" s="32" t="s">
        <v>1444</v>
      </c>
      <c r="D115" s="42" t="s">
        <v>1348</v>
      </c>
      <c r="E115" s="32" t="s">
        <v>361</v>
      </c>
      <c r="F115" s="32" t="s">
        <v>1300</v>
      </c>
      <c r="G115" s="32" t="s">
        <v>156</v>
      </c>
      <c r="H115" s="32" t="s">
        <v>157</v>
      </c>
      <c r="I115" s="19" t="s">
        <v>1460</v>
      </c>
      <c r="J115" s="20">
        <v>44593</v>
      </c>
      <c r="K115" s="20">
        <v>44926</v>
      </c>
      <c r="L115" s="19" t="s">
        <v>1461</v>
      </c>
      <c r="M115" s="32" t="s">
        <v>1335</v>
      </c>
      <c r="N115" s="19" t="s">
        <v>67</v>
      </c>
      <c r="O115" s="19" t="s">
        <v>1462</v>
      </c>
      <c r="P115" s="32" t="s">
        <v>3</v>
      </c>
      <c r="Q115" s="19" t="s">
        <v>70</v>
      </c>
      <c r="R115" s="12">
        <f t="shared" si="7"/>
        <v>1</v>
      </c>
      <c r="S115" s="12">
        <v>0</v>
      </c>
      <c r="T115" s="12">
        <v>0</v>
      </c>
      <c r="U115" s="12">
        <v>0</v>
      </c>
      <c r="V115" s="12">
        <v>1</v>
      </c>
      <c r="W115" s="12">
        <v>0</v>
      </c>
      <c r="X115" s="12" t="s">
        <v>1463</v>
      </c>
      <c r="Y115" s="12">
        <v>0</v>
      </c>
      <c r="Z115" s="12" t="s">
        <v>1464</v>
      </c>
      <c r="AA115" s="12">
        <v>0</v>
      </c>
      <c r="AB115" s="12" t="s">
        <v>1465</v>
      </c>
      <c r="AC115" s="12">
        <v>1</v>
      </c>
      <c r="AD115" s="12" t="s">
        <v>1466</v>
      </c>
      <c r="AE115" s="12">
        <f t="shared" si="8"/>
        <v>1</v>
      </c>
      <c r="AF115" s="21">
        <v>44670</v>
      </c>
      <c r="AG115" s="21">
        <v>44762</v>
      </c>
      <c r="AH115" s="21">
        <v>44846</v>
      </c>
      <c r="AI115" s="21">
        <v>44581</v>
      </c>
      <c r="AJ115" s="22">
        <f t="shared" si="9"/>
        <v>1</v>
      </c>
      <c r="AK115" s="22" t="str">
        <f t="shared" si="10"/>
        <v/>
      </c>
      <c r="AL115" s="22" t="str">
        <f t="shared" si="11"/>
        <v/>
      </c>
      <c r="AM115" s="22" t="str">
        <f t="shared" si="12"/>
        <v/>
      </c>
      <c r="AN115" s="22">
        <f t="shared" si="13"/>
        <v>1</v>
      </c>
      <c r="AO115" s="23" t="s">
        <v>91</v>
      </c>
      <c r="AP115" s="23" t="s">
        <v>91</v>
      </c>
      <c r="AQ115" s="23" t="s">
        <v>91</v>
      </c>
      <c r="AR115" s="23" t="s">
        <v>75</v>
      </c>
      <c r="AS115" s="23" t="s">
        <v>1467</v>
      </c>
      <c r="AT115" s="23" t="s">
        <v>1310</v>
      </c>
      <c r="AU115" s="23" t="s">
        <v>1468</v>
      </c>
      <c r="AV115" s="23" t="s">
        <v>1469</v>
      </c>
      <c r="AW115" s="23" t="s">
        <v>91</v>
      </c>
      <c r="AX115" s="23" t="s">
        <v>91</v>
      </c>
      <c r="AY115" s="23" t="s">
        <v>91</v>
      </c>
      <c r="AZ115" s="23" t="s">
        <v>75</v>
      </c>
      <c r="BA115" s="23" t="s">
        <v>1470</v>
      </c>
      <c r="BB115" s="23" t="s">
        <v>1471</v>
      </c>
      <c r="BC115" s="23" t="s">
        <v>1472</v>
      </c>
      <c r="BD115" s="23" t="s">
        <v>1473</v>
      </c>
      <c r="BE115" s="32" t="s">
        <v>84</v>
      </c>
    </row>
    <row r="116" spans="1:57" ht="15" customHeight="1" x14ac:dyDescent="0.25">
      <c r="A116" s="18">
        <v>20</v>
      </c>
      <c r="B116" s="32" t="s">
        <v>1188</v>
      </c>
      <c r="C116" s="32" t="s">
        <v>1444</v>
      </c>
      <c r="D116" s="19" t="s">
        <v>1474</v>
      </c>
      <c r="E116" s="32" t="s">
        <v>361</v>
      </c>
      <c r="F116" s="32" t="s">
        <v>1300</v>
      </c>
      <c r="G116" s="32" t="s">
        <v>156</v>
      </c>
      <c r="H116" s="32" t="s">
        <v>157</v>
      </c>
      <c r="I116" s="38" t="s">
        <v>1475</v>
      </c>
      <c r="J116" s="20">
        <v>44593</v>
      </c>
      <c r="K116" s="20">
        <v>44926</v>
      </c>
      <c r="L116" s="19" t="s">
        <v>1476</v>
      </c>
      <c r="M116" s="32" t="s">
        <v>1335</v>
      </c>
      <c r="N116" s="19" t="s">
        <v>87</v>
      </c>
      <c r="O116" s="19" t="s">
        <v>1462</v>
      </c>
      <c r="P116" s="32" t="s">
        <v>3</v>
      </c>
      <c r="Q116" s="32" t="s">
        <v>70</v>
      </c>
      <c r="R116" s="43">
        <f t="shared" si="7"/>
        <v>1</v>
      </c>
      <c r="S116" s="43">
        <v>0.2</v>
      </c>
      <c r="T116" s="43">
        <v>0.3</v>
      </c>
      <c r="U116" s="43">
        <v>0.3</v>
      </c>
      <c r="V116" s="43">
        <v>0.2</v>
      </c>
      <c r="W116" s="43">
        <v>0.3</v>
      </c>
      <c r="X116" s="43" t="s">
        <v>1477</v>
      </c>
      <c r="Y116" s="43">
        <v>0.2</v>
      </c>
      <c r="Z116" s="43" t="s">
        <v>1478</v>
      </c>
      <c r="AA116" s="43">
        <v>0.3</v>
      </c>
      <c r="AB116" s="43" t="s">
        <v>1479</v>
      </c>
      <c r="AC116" s="43">
        <v>0.2</v>
      </c>
      <c r="AD116" s="43" t="s">
        <v>1480</v>
      </c>
      <c r="AE116" s="43">
        <f t="shared" si="8"/>
        <v>1</v>
      </c>
      <c r="AF116" s="21">
        <v>44670</v>
      </c>
      <c r="AG116" s="21">
        <v>44762</v>
      </c>
      <c r="AH116" s="21">
        <v>44846</v>
      </c>
      <c r="AI116" s="21">
        <v>44581</v>
      </c>
      <c r="AJ116" s="22">
        <f t="shared" si="9"/>
        <v>1</v>
      </c>
      <c r="AK116" s="22">
        <f t="shared" si="10"/>
        <v>1</v>
      </c>
      <c r="AL116" s="22">
        <f t="shared" si="11"/>
        <v>0.66666666666666674</v>
      </c>
      <c r="AM116" s="22">
        <f t="shared" si="12"/>
        <v>1</v>
      </c>
      <c r="AN116" s="22">
        <f t="shared" si="13"/>
        <v>1</v>
      </c>
      <c r="AO116" s="23" t="s">
        <v>75</v>
      </c>
      <c r="AP116" s="23" t="s">
        <v>75</v>
      </c>
      <c r="AQ116" s="23" t="s">
        <v>75</v>
      </c>
      <c r="AR116" s="23" t="s">
        <v>75</v>
      </c>
      <c r="AS116" s="23" t="s">
        <v>1481</v>
      </c>
      <c r="AT116" s="23" t="s">
        <v>1310</v>
      </c>
      <c r="AU116" s="23" t="s">
        <v>1482</v>
      </c>
      <c r="AV116" s="23" t="s">
        <v>1483</v>
      </c>
      <c r="AW116" s="23" t="s">
        <v>75</v>
      </c>
      <c r="AX116" s="23" t="s">
        <v>75</v>
      </c>
      <c r="AY116" s="23" t="s">
        <v>75</v>
      </c>
      <c r="AZ116" s="23" t="s">
        <v>75</v>
      </c>
      <c r="BA116" s="23" t="s">
        <v>1484</v>
      </c>
      <c r="BB116" s="23" t="s">
        <v>1485</v>
      </c>
      <c r="BC116" s="23" t="s">
        <v>1486</v>
      </c>
      <c r="BD116" s="23" t="s">
        <v>1487</v>
      </c>
      <c r="BE116" s="32" t="s">
        <v>84</v>
      </c>
    </row>
    <row r="117" spans="1:57" ht="15" customHeight="1" x14ac:dyDescent="0.25">
      <c r="A117" s="18">
        <v>21</v>
      </c>
      <c r="B117" s="19" t="s">
        <v>1188</v>
      </c>
      <c r="C117" s="32" t="s">
        <v>1444</v>
      </c>
      <c r="D117" s="19" t="s">
        <v>1474</v>
      </c>
      <c r="E117" s="32" t="s">
        <v>361</v>
      </c>
      <c r="F117" s="32" t="s">
        <v>1300</v>
      </c>
      <c r="G117" s="32" t="s">
        <v>156</v>
      </c>
      <c r="H117" s="32" t="s">
        <v>157</v>
      </c>
      <c r="I117" s="19" t="s">
        <v>1488</v>
      </c>
      <c r="J117" s="20">
        <v>44564</v>
      </c>
      <c r="K117" s="20">
        <v>44926</v>
      </c>
      <c r="L117" s="19" t="s">
        <v>1489</v>
      </c>
      <c r="M117" s="32" t="s">
        <v>1335</v>
      </c>
      <c r="N117" s="19" t="s">
        <v>67</v>
      </c>
      <c r="O117" s="19" t="s">
        <v>1490</v>
      </c>
      <c r="P117" s="32" t="s">
        <v>69</v>
      </c>
      <c r="Q117" s="19" t="s">
        <v>70</v>
      </c>
      <c r="R117" s="12">
        <f t="shared" si="7"/>
        <v>30</v>
      </c>
      <c r="S117" s="12">
        <v>8</v>
      </c>
      <c r="T117" s="12">
        <v>5</v>
      </c>
      <c r="U117" s="12">
        <v>10</v>
      </c>
      <c r="V117" s="12">
        <v>7</v>
      </c>
      <c r="W117" s="12">
        <v>9</v>
      </c>
      <c r="X117" s="12" t="s">
        <v>1491</v>
      </c>
      <c r="Y117" s="12">
        <v>11</v>
      </c>
      <c r="Z117" s="12" t="s">
        <v>1492</v>
      </c>
      <c r="AA117" s="12">
        <v>2</v>
      </c>
      <c r="AB117" s="12" t="s">
        <v>1493</v>
      </c>
      <c r="AC117" s="12">
        <v>4</v>
      </c>
      <c r="AD117" s="12" t="s">
        <v>1494</v>
      </c>
      <c r="AE117" s="12">
        <f t="shared" si="8"/>
        <v>26</v>
      </c>
      <c r="AF117" s="21">
        <v>44670</v>
      </c>
      <c r="AG117" s="21">
        <v>44762</v>
      </c>
      <c r="AH117" s="21">
        <v>44846</v>
      </c>
      <c r="AI117" s="21">
        <v>44581</v>
      </c>
      <c r="AJ117" s="22">
        <f t="shared" si="9"/>
        <v>0.8666666666666667</v>
      </c>
      <c r="AK117" s="22">
        <f t="shared" si="10"/>
        <v>1</v>
      </c>
      <c r="AL117" s="22">
        <f t="shared" si="11"/>
        <v>1</v>
      </c>
      <c r="AM117" s="22">
        <f t="shared" si="12"/>
        <v>0.2</v>
      </c>
      <c r="AN117" s="22">
        <f t="shared" si="13"/>
        <v>0.5714285714285714</v>
      </c>
      <c r="AO117" s="23" t="s">
        <v>75</v>
      </c>
      <c r="AP117" s="23" t="s">
        <v>75</v>
      </c>
      <c r="AQ117" s="23" t="s">
        <v>132</v>
      </c>
      <c r="AR117" s="23" t="s">
        <v>132</v>
      </c>
      <c r="AS117" s="23" t="s">
        <v>1495</v>
      </c>
      <c r="AT117" s="23" t="s">
        <v>1310</v>
      </c>
      <c r="AU117" s="23" t="s">
        <v>1496</v>
      </c>
      <c r="AV117" s="23" t="s">
        <v>1497</v>
      </c>
      <c r="AW117" s="23" t="s">
        <v>75</v>
      </c>
      <c r="AX117" s="23" t="s">
        <v>75</v>
      </c>
      <c r="AY117" s="23" t="s">
        <v>132</v>
      </c>
      <c r="AZ117" s="23" t="s">
        <v>132</v>
      </c>
      <c r="BA117" s="23" t="s">
        <v>1498</v>
      </c>
      <c r="BB117" s="23" t="s">
        <v>1499</v>
      </c>
      <c r="BC117" s="23" t="s">
        <v>1500</v>
      </c>
      <c r="BD117" s="23" t="s">
        <v>1501</v>
      </c>
      <c r="BE117" s="32" t="s">
        <v>84</v>
      </c>
    </row>
    <row r="118" spans="1:57" ht="15" customHeight="1" x14ac:dyDescent="0.25">
      <c r="A118" s="18">
        <v>22</v>
      </c>
      <c r="B118" s="19" t="s">
        <v>1188</v>
      </c>
      <c r="C118" s="32" t="s">
        <v>1444</v>
      </c>
      <c r="D118" s="19" t="s">
        <v>1474</v>
      </c>
      <c r="E118" s="32" t="s">
        <v>361</v>
      </c>
      <c r="F118" s="32" t="s">
        <v>1300</v>
      </c>
      <c r="G118" s="32" t="s">
        <v>156</v>
      </c>
      <c r="H118" s="32" t="s">
        <v>157</v>
      </c>
      <c r="I118" s="19" t="s">
        <v>1502</v>
      </c>
      <c r="J118" s="20">
        <v>44564</v>
      </c>
      <c r="K118" s="20">
        <v>44926</v>
      </c>
      <c r="L118" s="19" t="s">
        <v>1503</v>
      </c>
      <c r="M118" s="32" t="s">
        <v>1335</v>
      </c>
      <c r="N118" s="19" t="s">
        <v>67</v>
      </c>
      <c r="O118" s="19" t="s">
        <v>1490</v>
      </c>
      <c r="P118" s="32" t="s">
        <v>69</v>
      </c>
      <c r="Q118" s="19" t="s">
        <v>70</v>
      </c>
      <c r="R118" s="12">
        <f t="shared" si="7"/>
        <v>20</v>
      </c>
      <c r="S118" s="12">
        <v>2</v>
      </c>
      <c r="T118" s="12">
        <v>6</v>
      </c>
      <c r="U118" s="12">
        <v>6</v>
      </c>
      <c r="V118" s="12">
        <v>6</v>
      </c>
      <c r="W118" s="12">
        <v>20</v>
      </c>
      <c r="X118" s="12" t="s">
        <v>1504</v>
      </c>
      <c r="Y118" s="12">
        <v>12</v>
      </c>
      <c r="Z118" s="12" t="s">
        <v>1505</v>
      </c>
      <c r="AA118" s="12">
        <v>17</v>
      </c>
      <c r="AB118" s="12" t="s">
        <v>1506</v>
      </c>
      <c r="AC118" s="12">
        <v>7</v>
      </c>
      <c r="AD118" s="12" t="s">
        <v>1507</v>
      </c>
      <c r="AE118" s="12">
        <f t="shared" si="8"/>
        <v>56</v>
      </c>
      <c r="AF118" s="21">
        <v>44670</v>
      </c>
      <c r="AG118" s="21">
        <v>44762</v>
      </c>
      <c r="AH118" s="21">
        <v>44846</v>
      </c>
      <c r="AI118" s="21">
        <v>44581</v>
      </c>
      <c r="AJ118" s="22">
        <f t="shared" si="9"/>
        <v>1</v>
      </c>
      <c r="AK118" s="22">
        <f t="shared" si="10"/>
        <v>1</v>
      </c>
      <c r="AL118" s="22">
        <f t="shared" si="11"/>
        <v>1</v>
      </c>
      <c r="AM118" s="22">
        <f t="shared" si="12"/>
        <v>1</v>
      </c>
      <c r="AN118" s="22">
        <f t="shared" si="13"/>
        <v>1</v>
      </c>
      <c r="AO118" s="23" t="s">
        <v>75</v>
      </c>
      <c r="AP118" s="23" t="s">
        <v>75</v>
      </c>
      <c r="AQ118" s="23" t="s">
        <v>75</v>
      </c>
      <c r="AR118" s="23" t="s">
        <v>75</v>
      </c>
      <c r="AS118" s="23" t="s">
        <v>1508</v>
      </c>
      <c r="AT118" s="23" t="s">
        <v>1310</v>
      </c>
      <c r="AU118" s="23" t="s">
        <v>1509</v>
      </c>
      <c r="AV118" s="23" t="s">
        <v>1510</v>
      </c>
      <c r="AW118" s="23" t="s">
        <v>75</v>
      </c>
      <c r="AX118" s="23" t="s">
        <v>75</v>
      </c>
      <c r="AY118" s="23" t="s">
        <v>75</v>
      </c>
      <c r="AZ118" s="23" t="s">
        <v>75</v>
      </c>
      <c r="BA118" s="23" t="s">
        <v>1511</v>
      </c>
      <c r="BB118" s="23" t="s">
        <v>1512</v>
      </c>
      <c r="BC118" s="23" t="s">
        <v>1513</v>
      </c>
      <c r="BD118" s="23" t="s">
        <v>1514</v>
      </c>
      <c r="BE118" s="32" t="s">
        <v>84</v>
      </c>
    </row>
    <row r="119" spans="1:57" ht="15" customHeight="1" x14ac:dyDescent="0.25">
      <c r="A119" s="18">
        <v>23</v>
      </c>
      <c r="B119" s="19" t="s">
        <v>1188</v>
      </c>
      <c r="C119" s="32" t="s">
        <v>1444</v>
      </c>
      <c r="D119" s="19" t="s">
        <v>1474</v>
      </c>
      <c r="E119" s="32" t="s">
        <v>361</v>
      </c>
      <c r="F119" s="32" t="s">
        <v>1300</v>
      </c>
      <c r="G119" s="32" t="s">
        <v>156</v>
      </c>
      <c r="H119" s="32" t="s">
        <v>157</v>
      </c>
      <c r="I119" s="19" t="s">
        <v>1515</v>
      </c>
      <c r="J119" s="20">
        <v>44564</v>
      </c>
      <c r="K119" s="20">
        <v>44926</v>
      </c>
      <c r="L119" s="19" t="s">
        <v>1516</v>
      </c>
      <c r="M119" s="32" t="s">
        <v>1335</v>
      </c>
      <c r="N119" s="19" t="s">
        <v>67</v>
      </c>
      <c r="O119" s="19" t="s">
        <v>1517</v>
      </c>
      <c r="P119" s="32" t="s">
        <v>69</v>
      </c>
      <c r="Q119" s="19" t="s">
        <v>70</v>
      </c>
      <c r="R119" s="12">
        <f t="shared" si="7"/>
        <v>18000</v>
      </c>
      <c r="S119" s="12">
        <v>1800</v>
      </c>
      <c r="T119" s="12">
        <v>5400</v>
      </c>
      <c r="U119" s="12">
        <v>5400</v>
      </c>
      <c r="V119" s="12">
        <v>5400</v>
      </c>
      <c r="W119" s="12">
        <v>4469</v>
      </c>
      <c r="X119" s="12" t="s">
        <v>1518</v>
      </c>
      <c r="Y119" s="12">
        <v>5572</v>
      </c>
      <c r="Z119" s="12" t="s">
        <v>1519</v>
      </c>
      <c r="AA119" s="12">
        <v>6172</v>
      </c>
      <c r="AB119" s="12" t="s">
        <v>1520</v>
      </c>
      <c r="AC119" s="12">
        <v>4797</v>
      </c>
      <c r="AD119" s="12" t="s">
        <v>1521</v>
      </c>
      <c r="AE119" s="12">
        <f t="shared" si="8"/>
        <v>21010</v>
      </c>
      <c r="AF119" s="21">
        <v>44670</v>
      </c>
      <c r="AG119" s="21">
        <v>44762</v>
      </c>
      <c r="AH119" s="21">
        <v>44846</v>
      </c>
      <c r="AI119" s="21">
        <v>44581</v>
      </c>
      <c r="AJ119" s="22">
        <f t="shared" si="9"/>
        <v>1</v>
      </c>
      <c r="AK119" s="22">
        <f t="shared" si="10"/>
        <v>1</v>
      </c>
      <c r="AL119" s="22">
        <f t="shared" si="11"/>
        <v>1</v>
      </c>
      <c r="AM119" s="22">
        <f t="shared" si="12"/>
        <v>1</v>
      </c>
      <c r="AN119" s="22">
        <f t="shared" si="13"/>
        <v>0.88833333333333331</v>
      </c>
      <c r="AO119" s="23" t="s">
        <v>75</v>
      </c>
      <c r="AP119" s="23" t="s">
        <v>75</v>
      </c>
      <c r="AQ119" s="23" t="s">
        <v>75</v>
      </c>
      <c r="AR119" s="23" t="s">
        <v>132</v>
      </c>
      <c r="AS119" s="23" t="s">
        <v>1522</v>
      </c>
      <c r="AT119" s="23" t="s">
        <v>1310</v>
      </c>
      <c r="AU119" s="23" t="s">
        <v>1523</v>
      </c>
      <c r="AV119" s="23" t="s">
        <v>1524</v>
      </c>
      <c r="AW119" s="23" t="s">
        <v>75</v>
      </c>
      <c r="AX119" s="23" t="s">
        <v>75</v>
      </c>
      <c r="AY119" s="23" t="s">
        <v>75</v>
      </c>
      <c r="AZ119" s="23" t="s">
        <v>132</v>
      </c>
      <c r="BA119" s="23" t="s">
        <v>1525</v>
      </c>
      <c r="BB119" s="23" t="s">
        <v>1526</v>
      </c>
      <c r="BC119" s="23" t="s">
        <v>1527</v>
      </c>
      <c r="BD119" s="23" t="s">
        <v>1528</v>
      </c>
      <c r="BE119" s="32" t="s">
        <v>84</v>
      </c>
    </row>
    <row r="120" spans="1:57" ht="15" customHeight="1" x14ac:dyDescent="0.25">
      <c r="A120" s="18">
        <v>24</v>
      </c>
      <c r="B120" s="19" t="s">
        <v>1188</v>
      </c>
      <c r="C120" s="32" t="s">
        <v>1444</v>
      </c>
      <c r="D120" s="19" t="s">
        <v>1474</v>
      </c>
      <c r="E120" s="32" t="s">
        <v>361</v>
      </c>
      <c r="F120" s="32" t="s">
        <v>1300</v>
      </c>
      <c r="G120" s="32" t="s">
        <v>156</v>
      </c>
      <c r="H120" s="32" t="s">
        <v>157</v>
      </c>
      <c r="I120" s="32" t="s">
        <v>1529</v>
      </c>
      <c r="J120" s="20">
        <v>44564</v>
      </c>
      <c r="K120" s="20">
        <v>44926</v>
      </c>
      <c r="L120" s="19" t="s">
        <v>1530</v>
      </c>
      <c r="M120" s="32" t="s">
        <v>1335</v>
      </c>
      <c r="N120" s="19" t="s">
        <v>67</v>
      </c>
      <c r="O120" s="32" t="s">
        <v>1531</v>
      </c>
      <c r="P120" s="32" t="s">
        <v>69</v>
      </c>
      <c r="Q120" s="19" t="s">
        <v>70</v>
      </c>
      <c r="R120" s="12">
        <f t="shared" si="7"/>
        <v>52</v>
      </c>
      <c r="S120" s="12">
        <v>13</v>
      </c>
      <c r="T120" s="12">
        <v>13</v>
      </c>
      <c r="U120" s="12">
        <v>13</v>
      </c>
      <c r="V120" s="12">
        <v>13</v>
      </c>
      <c r="W120" s="12">
        <v>13</v>
      </c>
      <c r="X120" s="12" t="s">
        <v>1532</v>
      </c>
      <c r="Y120" s="12">
        <v>13</v>
      </c>
      <c r="Z120" s="12" t="s">
        <v>1533</v>
      </c>
      <c r="AA120" s="12">
        <v>13</v>
      </c>
      <c r="AB120" s="12" t="s">
        <v>1534</v>
      </c>
      <c r="AC120" s="12">
        <v>13</v>
      </c>
      <c r="AD120" s="12" t="s">
        <v>1535</v>
      </c>
      <c r="AE120" s="12">
        <f t="shared" si="8"/>
        <v>52</v>
      </c>
      <c r="AF120" s="21">
        <v>44670</v>
      </c>
      <c r="AG120" s="21">
        <v>44762</v>
      </c>
      <c r="AH120" s="21">
        <v>44846</v>
      </c>
      <c r="AI120" s="21">
        <v>44581</v>
      </c>
      <c r="AJ120" s="22">
        <f t="shared" si="9"/>
        <v>1</v>
      </c>
      <c r="AK120" s="22">
        <f t="shared" si="10"/>
        <v>1</v>
      </c>
      <c r="AL120" s="22">
        <f t="shared" si="11"/>
        <v>1</v>
      </c>
      <c r="AM120" s="22">
        <f t="shared" si="12"/>
        <v>1</v>
      </c>
      <c r="AN120" s="22">
        <f t="shared" si="13"/>
        <v>1</v>
      </c>
      <c r="AO120" s="23" t="s">
        <v>75</v>
      </c>
      <c r="AP120" s="23" t="s">
        <v>75</v>
      </c>
      <c r="AQ120" s="23" t="s">
        <v>75</v>
      </c>
      <c r="AR120" s="23" t="s">
        <v>75</v>
      </c>
      <c r="AS120" s="23" t="s">
        <v>1536</v>
      </c>
      <c r="AT120" s="23" t="s">
        <v>1310</v>
      </c>
      <c r="AU120" s="23" t="s">
        <v>1537</v>
      </c>
      <c r="AV120" s="23" t="s">
        <v>1538</v>
      </c>
      <c r="AW120" s="23" t="s">
        <v>75</v>
      </c>
      <c r="AX120" s="23" t="s">
        <v>75</v>
      </c>
      <c r="AY120" s="23" t="s">
        <v>75</v>
      </c>
      <c r="AZ120" s="23" t="s">
        <v>75</v>
      </c>
      <c r="BA120" s="23" t="s">
        <v>1539</v>
      </c>
      <c r="BB120" s="23" t="s">
        <v>1540</v>
      </c>
      <c r="BC120" s="23" t="s">
        <v>1541</v>
      </c>
      <c r="BD120" s="23" t="s">
        <v>1542</v>
      </c>
      <c r="BE120" s="32" t="s">
        <v>84</v>
      </c>
    </row>
    <row r="121" spans="1:57" ht="15" customHeight="1" x14ac:dyDescent="0.25">
      <c r="A121" s="18">
        <v>25</v>
      </c>
      <c r="B121" s="19" t="s">
        <v>1188</v>
      </c>
      <c r="C121" s="32" t="s">
        <v>1444</v>
      </c>
      <c r="D121" s="19" t="s">
        <v>1474</v>
      </c>
      <c r="E121" s="32" t="s">
        <v>361</v>
      </c>
      <c r="F121" s="32" t="s">
        <v>1300</v>
      </c>
      <c r="G121" s="32" t="s">
        <v>156</v>
      </c>
      <c r="H121" s="32" t="s">
        <v>157</v>
      </c>
      <c r="I121" s="32" t="s">
        <v>1543</v>
      </c>
      <c r="J121" s="20">
        <v>44564</v>
      </c>
      <c r="K121" s="20">
        <v>44926</v>
      </c>
      <c r="L121" s="19" t="s">
        <v>1544</v>
      </c>
      <c r="M121" s="32" t="s">
        <v>1335</v>
      </c>
      <c r="N121" s="19" t="s">
        <v>67</v>
      </c>
      <c r="O121" s="32" t="s">
        <v>1545</v>
      </c>
      <c r="P121" s="32" t="s">
        <v>69</v>
      </c>
      <c r="Q121" s="19" t="s">
        <v>70</v>
      </c>
      <c r="R121" s="12">
        <f t="shared" si="7"/>
        <v>27</v>
      </c>
      <c r="S121" s="12">
        <v>3</v>
      </c>
      <c r="T121" s="12">
        <v>8</v>
      </c>
      <c r="U121" s="12">
        <v>8</v>
      </c>
      <c r="V121" s="12">
        <v>8</v>
      </c>
      <c r="W121" s="12">
        <v>6</v>
      </c>
      <c r="X121" s="12" t="s">
        <v>1546</v>
      </c>
      <c r="Y121" s="12">
        <v>62</v>
      </c>
      <c r="Z121" s="12" t="s">
        <v>1547</v>
      </c>
      <c r="AA121" s="12">
        <v>97</v>
      </c>
      <c r="AB121" s="12" t="s">
        <v>1548</v>
      </c>
      <c r="AC121" s="12">
        <v>386</v>
      </c>
      <c r="AD121" s="12" t="s">
        <v>1549</v>
      </c>
      <c r="AE121" s="12">
        <f t="shared" si="8"/>
        <v>551</v>
      </c>
      <c r="AF121" s="21">
        <v>44670</v>
      </c>
      <c r="AG121" s="21">
        <v>44763</v>
      </c>
      <c r="AH121" s="21">
        <v>44846</v>
      </c>
      <c r="AI121" s="21">
        <v>44581</v>
      </c>
      <c r="AJ121" s="22">
        <f t="shared" si="9"/>
        <v>1</v>
      </c>
      <c r="AK121" s="22">
        <f t="shared" si="10"/>
        <v>1</v>
      </c>
      <c r="AL121" s="22">
        <f t="shared" si="11"/>
        <v>1</v>
      </c>
      <c r="AM121" s="22">
        <f t="shared" si="12"/>
        <v>1</v>
      </c>
      <c r="AN121" s="22">
        <f t="shared" si="13"/>
        <v>1</v>
      </c>
      <c r="AO121" s="23" t="s">
        <v>75</v>
      </c>
      <c r="AP121" s="23" t="s">
        <v>75</v>
      </c>
      <c r="AQ121" s="23" t="s">
        <v>75</v>
      </c>
      <c r="AR121" s="23" t="s">
        <v>75</v>
      </c>
      <c r="AS121" s="23" t="s">
        <v>1550</v>
      </c>
      <c r="AT121" s="23" t="s">
        <v>1310</v>
      </c>
      <c r="AU121" s="23" t="s">
        <v>1551</v>
      </c>
      <c r="AV121" s="23" t="s">
        <v>1552</v>
      </c>
      <c r="AW121" s="23" t="s">
        <v>75</v>
      </c>
      <c r="AX121" s="23" t="s">
        <v>75</v>
      </c>
      <c r="AY121" s="23" t="s">
        <v>75</v>
      </c>
      <c r="AZ121" s="23" t="s">
        <v>75</v>
      </c>
      <c r="BA121" s="23" t="s">
        <v>1553</v>
      </c>
      <c r="BB121" s="23" t="s">
        <v>1554</v>
      </c>
      <c r="BC121" s="23" t="s">
        <v>1555</v>
      </c>
      <c r="BD121" s="23" t="s">
        <v>1556</v>
      </c>
      <c r="BE121" s="32" t="s">
        <v>84</v>
      </c>
    </row>
    <row r="122" spans="1:57" ht="15" customHeight="1" x14ac:dyDescent="0.25">
      <c r="A122" s="18">
        <v>26</v>
      </c>
      <c r="B122" s="19" t="s">
        <v>1188</v>
      </c>
      <c r="C122" s="32" t="s">
        <v>1444</v>
      </c>
      <c r="D122" s="19" t="s">
        <v>1474</v>
      </c>
      <c r="E122" s="32" t="s">
        <v>361</v>
      </c>
      <c r="F122" s="32" t="s">
        <v>1300</v>
      </c>
      <c r="G122" s="32" t="s">
        <v>156</v>
      </c>
      <c r="H122" s="32" t="s">
        <v>157</v>
      </c>
      <c r="I122" s="32" t="s">
        <v>1557</v>
      </c>
      <c r="J122" s="20">
        <v>44564</v>
      </c>
      <c r="K122" s="20">
        <v>44926</v>
      </c>
      <c r="L122" s="19" t="s">
        <v>1558</v>
      </c>
      <c r="M122" s="32" t="s">
        <v>1335</v>
      </c>
      <c r="N122" s="19" t="s">
        <v>87</v>
      </c>
      <c r="O122" s="32" t="s">
        <v>1559</v>
      </c>
      <c r="P122" s="32" t="s">
        <v>69</v>
      </c>
      <c r="Q122" s="19" t="s">
        <v>70</v>
      </c>
      <c r="R122" s="43">
        <f t="shared" si="7"/>
        <v>1</v>
      </c>
      <c r="S122" s="43">
        <v>0.3</v>
      </c>
      <c r="T122" s="43">
        <v>0.3</v>
      </c>
      <c r="U122" s="43">
        <v>0.2</v>
      </c>
      <c r="V122" s="43">
        <v>0.2</v>
      </c>
      <c r="W122" s="43">
        <v>0.25</v>
      </c>
      <c r="X122" s="43" t="s">
        <v>1560</v>
      </c>
      <c r="Y122" s="43">
        <v>0.4</v>
      </c>
      <c r="Z122" s="43" t="s">
        <v>1561</v>
      </c>
      <c r="AA122" s="43">
        <v>0.2</v>
      </c>
      <c r="AB122" s="43" t="s">
        <v>1562</v>
      </c>
      <c r="AC122" s="43">
        <v>0.15</v>
      </c>
      <c r="AD122" s="43" t="s">
        <v>1563</v>
      </c>
      <c r="AE122" s="43">
        <f t="shared" si="8"/>
        <v>1</v>
      </c>
      <c r="AF122" s="21">
        <v>44670</v>
      </c>
      <c r="AG122" s="21">
        <v>44762</v>
      </c>
      <c r="AH122" s="21">
        <v>44846</v>
      </c>
      <c r="AI122" s="21">
        <v>44581</v>
      </c>
      <c r="AJ122" s="22">
        <f t="shared" si="9"/>
        <v>1</v>
      </c>
      <c r="AK122" s="22">
        <f t="shared" si="10"/>
        <v>0.83333333333333337</v>
      </c>
      <c r="AL122" s="22">
        <f t="shared" si="11"/>
        <v>1</v>
      </c>
      <c r="AM122" s="22">
        <f t="shared" si="12"/>
        <v>1</v>
      </c>
      <c r="AN122" s="22">
        <f t="shared" si="13"/>
        <v>0.74999999999999989</v>
      </c>
      <c r="AO122" s="23" t="s">
        <v>75</v>
      </c>
      <c r="AP122" s="23" t="s">
        <v>75</v>
      </c>
      <c r="AQ122" s="23" t="s">
        <v>75</v>
      </c>
      <c r="AR122" s="23" t="s">
        <v>75</v>
      </c>
      <c r="AS122" s="23" t="s">
        <v>1564</v>
      </c>
      <c r="AT122" s="23" t="s">
        <v>1310</v>
      </c>
      <c r="AU122" s="23" t="s">
        <v>1565</v>
      </c>
      <c r="AV122" s="23" t="s">
        <v>1566</v>
      </c>
      <c r="AW122" s="23" t="s">
        <v>132</v>
      </c>
      <c r="AX122" s="23" t="s">
        <v>75</v>
      </c>
      <c r="AY122" s="23" t="s">
        <v>75</v>
      </c>
      <c r="AZ122" s="23" t="s">
        <v>75</v>
      </c>
      <c r="BA122" s="23" t="s">
        <v>1567</v>
      </c>
      <c r="BB122" s="23" t="s">
        <v>1568</v>
      </c>
      <c r="BC122" s="23" t="s">
        <v>1569</v>
      </c>
      <c r="BD122" s="23" t="s">
        <v>1570</v>
      </c>
      <c r="BE122" s="32" t="s">
        <v>84</v>
      </c>
    </row>
    <row r="123" spans="1:57" ht="15" customHeight="1" x14ac:dyDescent="0.25">
      <c r="A123" s="18">
        <v>27</v>
      </c>
      <c r="B123" s="32" t="s">
        <v>1188</v>
      </c>
      <c r="C123" s="32" t="s">
        <v>1571</v>
      </c>
      <c r="D123" s="32" t="s">
        <v>1572</v>
      </c>
      <c r="E123" s="32" t="s">
        <v>361</v>
      </c>
      <c r="F123" s="32" t="s">
        <v>1300</v>
      </c>
      <c r="G123" s="32" t="s">
        <v>156</v>
      </c>
      <c r="H123" s="32" t="s">
        <v>157</v>
      </c>
      <c r="I123" s="32" t="s">
        <v>1573</v>
      </c>
      <c r="J123" s="20">
        <v>44564</v>
      </c>
      <c r="K123" s="20">
        <v>44926</v>
      </c>
      <c r="L123" s="19" t="s">
        <v>1574</v>
      </c>
      <c r="M123" s="32" t="s">
        <v>1575</v>
      </c>
      <c r="N123" s="19" t="s">
        <v>87</v>
      </c>
      <c r="O123" s="32" t="s">
        <v>1576</v>
      </c>
      <c r="P123" s="32" t="s">
        <v>1577</v>
      </c>
      <c r="Q123" s="19" t="s">
        <v>70</v>
      </c>
      <c r="R123" s="43">
        <f t="shared" si="7"/>
        <v>1</v>
      </c>
      <c r="S123" s="43">
        <v>0.1</v>
      </c>
      <c r="T123" s="43">
        <v>0.2</v>
      </c>
      <c r="U123" s="43">
        <v>0.3</v>
      </c>
      <c r="V123" s="43">
        <v>0.4</v>
      </c>
      <c r="W123" s="43">
        <v>0.1</v>
      </c>
      <c r="X123" s="43" t="s">
        <v>1578</v>
      </c>
      <c r="Y123" s="43">
        <v>0.64</v>
      </c>
      <c r="Z123" s="43" t="s">
        <v>1579</v>
      </c>
      <c r="AA123" s="43">
        <v>0.18</v>
      </c>
      <c r="AB123" s="43" t="s">
        <v>1580</v>
      </c>
      <c r="AC123" s="43">
        <v>0.08</v>
      </c>
      <c r="AD123" s="43" t="s">
        <v>1581</v>
      </c>
      <c r="AE123" s="43">
        <f t="shared" si="8"/>
        <v>1</v>
      </c>
      <c r="AF123" s="21">
        <v>44670</v>
      </c>
      <c r="AG123" s="21">
        <v>44762</v>
      </c>
      <c r="AH123" s="21">
        <v>44846</v>
      </c>
      <c r="AI123" s="21">
        <v>44581</v>
      </c>
      <c r="AJ123" s="22">
        <f t="shared" si="9"/>
        <v>0.99999999999999989</v>
      </c>
      <c r="AK123" s="22">
        <f t="shared" si="10"/>
        <v>1</v>
      </c>
      <c r="AL123" s="22">
        <f t="shared" si="11"/>
        <v>1</v>
      </c>
      <c r="AM123" s="22">
        <f t="shared" si="12"/>
        <v>0.6</v>
      </c>
      <c r="AN123" s="22">
        <f t="shared" si="13"/>
        <v>0.19999999999999998</v>
      </c>
      <c r="AO123" s="23" t="s">
        <v>75</v>
      </c>
      <c r="AP123" s="23" t="s">
        <v>75</v>
      </c>
      <c r="AQ123" s="23" t="s">
        <v>75</v>
      </c>
      <c r="AR123" s="23" t="s">
        <v>75</v>
      </c>
      <c r="AS123" s="23" t="s">
        <v>1582</v>
      </c>
      <c r="AT123" s="23" t="s">
        <v>1310</v>
      </c>
      <c r="AU123" s="23" t="s">
        <v>1583</v>
      </c>
      <c r="AV123" s="23" t="s">
        <v>1584</v>
      </c>
      <c r="AW123" s="23" t="s">
        <v>75</v>
      </c>
      <c r="AX123" s="23" t="s">
        <v>75</v>
      </c>
      <c r="AY123" s="23" t="s">
        <v>75</v>
      </c>
      <c r="AZ123" s="23" t="s">
        <v>75</v>
      </c>
      <c r="BA123" s="23" t="s">
        <v>1585</v>
      </c>
      <c r="BB123" s="23" t="s">
        <v>1586</v>
      </c>
      <c r="BC123" s="23" t="s">
        <v>1587</v>
      </c>
      <c r="BD123" s="23" t="s">
        <v>1588</v>
      </c>
      <c r="BE123" s="32" t="s">
        <v>84</v>
      </c>
    </row>
    <row r="124" spans="1:57" ht="15" customHeight="1" x14ac:dyDescent="0.25">
      <c r="A124" s="18">
        <v>28</v>
      </c>
      <c r="B124" s="32" t="s">
        <v>1188</v>
      </c>
      <c r="C124" s="32" t="s">
        <v>1571</v>
      </c>
      <c r="D124" s="32" t="s">
        <v>1572</v>
      </c>
      <c r="E124" s="32" t="s">
        <v>361</v>
      </c>
      <c r="F124" s="32" t="s">
        <v>1300</v>
      </c>
      <c r="G124" s="32" t="s">
        <v>156</v>
      </c>
      <c r="H124" s="32" t="s">
        <v>157</v>
      </c>
      <c r="I124" s="32" t="s">
        <v>1589</v>
      </c>
      <c r="J124" s="20">
        <v>44564</v>
      </c>
      <c r="K124" s="20">
        <v>44926</v>
      </c>
      <c r="L124" s="19" t="s">
        <v>1574</v>
      </c>
      <c r="M124" s="32" t="s">
        <v>1575</v>
      </c>
      <c r="N124" s="19" t="s">
        <v>87</v>
      </c>
      <c r="O124" s="32" t="s">
        <v>1576</v>
      </c>
      <c r="P124" s="32" t="s">
        <v>1577</v>
      </c>
      <c r="Q124" s="19" t="s">
        <v>70</v>
      </c>
      <c r="R124" s="43">
        <f t="shared" si="7"/>
        <v>1</v>
      </c>
      <c r="S124" s="43">
        <v>0.1</v>
      </c>
      <c r="T124" s="43">
        <v>0.3</v>
      </c>
      <c r="U124" s="43">
        <v>0.3</v>
      </c>
      <c r="V124" s="43">
        <v>0.3</v>
      </c>
      <c r="W124" s="43">
        <v>0.03</v>
      </c>
      <c r="X124" s="43" t="s">
        <v>1590</v>
      </c>
      <c r="Y124" s="43">
        <v>0.48549999999999999</v>
      </c>
      <c r="Z124" s="43" t="s">
        <v>1591</v>
      </c>
      <c r="AA124" s="43">
        <v>0.48449999999999999</v>
      </c>
      <c r="AB124" s="43" t="s">
        <v>1592</v>
      </c>
      <c r="AC124" s="43">
        <v>0</v>
      </c>
      <c r="AD124" s="43" t="s">
        <v>1593</v>
      </c>
      <c r="AE124" s="43">
        <f t="shared" si="8"/>
        <v>1</v>
      </c>
      <c r="AF124" s="21">
        <v>44670</v>
      </c>
      <c r="AG124" s="21">
        <v>44762</v>
      </c>
      <c r="AH124" s="21">
        <v>44846</v>
      </c>
      <c r="AI124" s="21">
        <v>44581</v>
      </c>
      <c r="AJ124" s="22">
        <f t="shared" si="9"/>
        <v>1</v>
      </c>
      <c r="AK124" s="22">
        <f t="shared" si="10"/>
        <v>0.3</v>
      </c>
      <c r="AL124" s="22">
        <f t="shared" si="11"/>
        <v>1</v>
      </c>
      <c r="AM124" s="22">
        <f t="shared" si="12"/>
        <v>1</v>
      </c>
      <c r="AN124" s="22">
        <f t="shared" si="13"/>
        <v>0</v>
      </c>
      <c r="AO124" s="23" t="s">
        <v>132</v>
      </c>
      <c r="AP124" s="23" t="s">
        <v>75</v>
      </c>
      <c r="AQ124" s="23" t="s">
        <v>75</v>
      </c>
      <c r="AR124" s="23" t="s">
        <v>132</v>
      </c>
      <c r="AS124" s="23" t="s">
        <v>1594</v>
      </c>
      <c r="AT124" s="23" t="s">
        <v>1310</v>
      </c>
      <c r="AU124" s="23" t="s">
        <v>1595</v>
      </c>
      <c r="AV124" s="23" t="s">
        <v>1596</v>
      </c>
      <c r="AW124" s="23" t="s">
        <v>132</v>
      </c>
      <c r="AX124" s="23" t="s">
        <v>75</v>
      </c>
      <c r="AY124" s="23" t="s">
        <v>75</v>
      </c>
      <c r="AZ124" s="23" t="s">
        <v>132</v>
      </c>
      <c r="BA124" s="23" t="s">
        <v>1597</v>
      </c>
      <c r="BB124" s="23" t="s">
        <v>1598</v>
      </c>
      <c r="BC124" s="23" t="s">
        <v>1599</v>
      </c>
      <c r="BD124" s="23" t="s">
        <v>218</v>
      </c>
      <c r="BE124" s="32" t="s">
        <v>84</v>
      </c>
    </row>
    <row r="125" spans="1:57" ht="15" customHeight="1" x14ac:dyDescent="0.25">
      <c r="A125" s="18">
        <v>29</v>
      </c>
      <c r="B125" s="32" t="s">
        <v>1188</v>
      </c>
      <c r="C125" s="32" t="s">
        <v>1571</v>
      </c>
      <c r="D125" s="32" t="s">
        <v>1600</v>
      </c>
      <c r="E125" s="32" t="s">
        <v>361</v>
      </c>
      <c r="F125" s="32" t="s">
        <v>1300</v>
      </c>
      <c r="G125" s="32" t="s">
        <v>156</v>
      </c>
      <c r="H125" s="32" t="s">
        <v>157</v>
      </c>
      <c r="I125" s="32" t="s">
        <v>1601</v>
      </c>
      <c r="J125" s="20">
        <v>44564</v>
      </c>
      <c r="K125" s="20">
        <v>44926</v>
      </c>
      <c r="L125" s="19" t="s">
        <v>1602</v>
      </c>
      <c r="M125" s="32" t="s">
        <v>1575</v>
      </c>
      <c r="N125" s="19" t="s">
        <v>67</v>
      </c>
      <c r="O125" s="32" t="s">
        <v>1603</v>
      </c>
      <c r="P125" s="32" t="s">
        <v>69</v>
      </c>
      <c r="Q125" s="19" t="s">
        <v>70</v>
      </c>
      <c r="R125" s="12">
        <f t="shared" si="7"/>
        <v>30000000</v>
      </c>
      <c r="S125" s="12">
        <v>5000000</v>
      </c>
      <c r="T125" s="12">
        <v>10000000</v>
      </c>
      <c r="U125" s="12">
        <v>10000000</v>
      </c>
      <c r="V125" s="12">
        <v>5000000</v>
      </c>
      <c r="W125" s="12">
        <v>11459684</v>
      </c>
      <c r="X125" s="12" t="s">
        <v>1604</v>
      </c>
      <c r="Y125" s="12">
        <v>15480028</v>
      </c>
      <c r="Z125" s="12" t="s">
        <v>1605</v>
      </c>
      <c r="AA125" s="12">
        <v>6024878</v>
      </c>
      <c r="AB125" s="12" t="s">
        <v>1606</v>
      </c>
      <c r="AC125" s="12">
        <v>2971968</v>
      </c>
      <c r="AD125" s="12" t="s">
        <v>1607</v>
      </c>
      <c r="AE125" s="12">
        <f t="shared" si="8"/>
        <v>35936558</v>
      </c>
      <c r="AF125" s="21">
        <v>44670</v>
      </c>
      <c r="AG125" s="21">
        <v>44762</v>
      </c>
      <c r="AH125" s="21">
        <v>44846</v>
      </c>
      <c r="AI125" s="21">
        <v>44581</v>
      </c>
      <c r="AJ125" s="22">
        <f t="shared" si="9"/>
        <v>1</v>
      </c>
      <c r="AK125" s="22">
        <f t="shared" si="10"/>
        <v>1</v>
      </c>
      <c r="AL125" s="22">
        <f t="shared" si="11"/>
        <v>1</v>
      </c>
      <c r="AM125" s="22">
        <f t="shared" si="12"/>
        <v>0.60248780000000002</v>
      </c>
      <c r="AN125" s="22">
        <f t="shared" si="13"/>
        <v>0.59439359999999997</v>
      </c>
      <c r="AO125" s="23" t="s">
        <v>75</v>
      </c>
      <c r="AP125" s="23" t="s">
        <v>75</v>
      </c>
      <c r="AQ125" s="23" t="s">
        <v>75</v>
      </c>
      <c r="AR125" s="23" t="s">
        <v>132</v>
      </c>
      <c r="AS125" s="23" t="s">
        <v>1608</v>
      </c>
      <c r="AT125" s="23" t="s">
        <v>1310</v>
      </c>
      <c r="AU125" s="23" t="s">
        <v>1609</v>
      </c>
      <c r="AV125" s="23" t="s">
        <v>1610</v>
      </c>
      <c r="AW125" s="23" t="s">
        <v>75</v>
      </c>
      <c r="AX125" s="23" t="s">
        <v>75</v>
      </c>
      <c r="AY125" s="23" t="s">
        <v>75</v>
      </c>
      <c r="AZ125" s="23" t="s">
        <v>132</v>
      </c>
      <c r="BA125" s="23" t="s">
        <v>1611</v>
      </c>
      <c r="BB125" s="23" t="s">
        <v>1612</v>
      </c>
      <c r="BC125" s="23" t="s">
        <v>1613</v>
      </c>
      <c r="BD125" s="23" t="s">
        <v>1614</v>
      </c>
      <c r="BE125" s="32" t="s">
        <v>84</v>
      </c>
    </row>
    <row r="126" spans="1:57" ht="15" customHeight="1" x14ac:dyDescent="0.25">
      <c r="A126" s="18">
        <v>30</v>
      </c>
      <c r="B126" s="32" t="s">
        <v>1188</v>
      </c>
      <c r="C126" s="32" t="s">
        <v>1571</v>
      </c>
      <c r="D126" s="32" t="s">
        <v>1600</v>
      </c>
      <c r="E126" s="32" t="s">
        <v>361</v>
      </c>
      <c r="F126" s="32" t="s">
        <v>1300</v>
      </c>
      <c r="G126" s="32" t="s">
        <v>156</v>
      </c>
      <c r="H126" s="32" t="s">
        <v>157</v>
      </c>
      <c r="I126" s="32" t="s">
        <v>1615</v>
      </c>
      <c r="J126" s="20">
        <v>44564</v>
      </c>
      <c r="K126" s="20">
        <v>44926</v>
      </c>
      <c r="L126" s="19" t="s">
        <v>1616</v>
      </c>
      <c r="M126" s="32" t="s">
        <v>1575</v>
      </c>
      <c r="N126" s="19" t="s">
        <v>67</v>
      </c>
      <c r="O126" s="32" t="s">
        <v>1603</v>
      </c>
      <c r="P126" s="32" t="s">
        <v>3</v>
      </c>
      <c r="Q126" s="19" t="s">
        <v>70</v>
      </c>
      <c r="R126" s="44">
        <f t="shared" si="7"/>
        <v>50</v>
      </c>
      <c r="S126" s="44">
        <v>10</v>
      </c>
      <c r="T126" s="44">
        <v>15</v>
      </c>
      <c r="U126" s="44">
        <v>15</v>
      </c>
      <c r="V126" s="44">
        <v>10</v>
      </c>
      <c r="W126" s="44">
        <v>13</v>
      </c>
      <c r="X126" s="44" t="s">
        <v>1617</v>
      </c>
      <c r="Y126" s="44">
        <v>17</v>
      </c>
      <c r="Z126" s="44" t="s">
        <v>1618</v>
      </c>
      <c r="AA126" s="44">
        <v>15</v>
      </c>
      <c r="AB126" s="44" t="s">
        <v>1619</v>
      </c>
      <c r="AC126" s="44">
        <v>11</v>
      </c>
      <c r="AD126" s="44" t="s">
        <v>1620</v>
      </c>
      <c r="AE126" s="44">
        <f t="shared" si="8"/>
        <v>56</v>
      </c>
      <c r="AF126" s="21">
        <v>44670</v>
      </c>
      <c r="AG126" s="21">
        <v>44762</v>
      </c>
      <c r="AH126" s="21">
        <v>44846</v>
      </c>
      <c r="AI126" s="21">
        <v>44581</v>
      </c>
      <c r="AJ126" s="22">
        <f t="shared" si="9"/>
        <v>1</v>
      </c>
      <c r="AK126" s="22">
        <f t="shared" si="10"/>
        <v>1</v>
      </c>
      <c r="AL126" s="22">
        <f t="shared" si="11"/>
        <v>1</v>
      </c>
      <c r="AM126" s="22">
        <f t="shared" si="12"/>
        <v>1</v>
      </c>
      <c r="AN126" s="22">
        <f t="shared" si="13"/>
        <v>1</v>
      </c>
      <c r="AO126" s="23" t="s">
        <v>75</v>
      </c>
      <c r="AP126" s="23" t="s">
        <v>75</v>
      </c>
      <c r="AQ126" s="23" t="s">
        <v>75</v>
      </c>
      <c r="AR126" s="23" t="s">
        <v>75</v>
      </c>
      <c r="AS126" s="23" t="s">
        <v>1621</v>
      </c>
      <c r="AT126" s="23" t="s">
        <v>1310</v>
      </c>
      <c r="AU126" s="23" t="s">
        <v>1622</v>
      </c>
      <c r="AV126" s="23" t="s">
        <v>1623</v>
      </c>
      <c r="AW126" s="23" t="s">
        <v>75</v>
      </c>
      <c r="AX126" s="23" t="s">
        <v>75</v>
      </c>
      <c r="AY126" s="23" t="s">
        <v>75</v>
      </c>
      <c r="AZ126" s="23" t="s">
        <v>75</v>
      </c>
      <c r="BA126" s="23" t="s">
        <v>1624</v>
      </c>
      <c r="BB126" s="23" t="s">
        <v>1625</v>
      </c>
      <c r="BC126" s="23" t="s">
        <v>1626</v>
      </c>
      <c r="BD126" s="23" t="s">
        <v>1627</v>
      </c>
      <c r="BE126" s="32" t="s">
        <v>84</v>
      </c>
    </row>
    <row r="127" spans="1:57" ht="15" customHeight="1" x14ac:dyDescent="0.25">
      <c r="A127" s="18">
        <v>31</v>
      </c>
      <c r="B127" s="32" t="s">
        <v>1188</v>
      </c>
      <c r="C127" s="32" t="s">
        <v>1571</v>
      </c>
      <c r="D127" s="19" t="s">
        <v>1628</v>
      </c>
      <c r="E127" s="32" t="s">
        <v>361</v>
      </c>
      <c r="F127" s="32" t="s">
        <v>1300</v>
      </c>
      <c r="G127" s="32" t="s">
        <v>156</v>
      </c>
      <c r="H127" s="32" t="s">
        <v>157</v>
      </c>
      <c r="I127" s="19" t="s">
        <v>1629</v>
      </c>
      <c r="J127" s="20">
        <v>44564</v>
      </c>
      <c r="K127" s="20">
        <v>44926</v>
      </c>
      <c r="L127" s="19" t="s">
        <v>1630</v>
      </c>
      <c r="M127" s="32" t="s">
        <v>1575</v>
      </c>
      <c r="N127" s="19" t="s">
        <v>67</v>
      </c>
      <c r="O127" s="32" t="s">
        <v>1631</v>
      </c>
      <c r="P127" s="32" t="s">
        <v>3</v>
      </c>
      <c r="Q127" s="19" t="s">
        <v>70</v>
      </c>
      <c r="R127" s="44">
        <f t="shared" si="7"/>
        <v>1</v>
      </c>
      <c r="S127" s="44">
        <v>1</v>
      </c>
      <c r="T127" s="44">
        <v>0</v>
      </c>
      <c r="U127" s="44">
        <v>0</v>
      </c>
      <c r="V127" s="44">
        <v>0</v>
      </c>
      <c r="W127" s="44">
        <v>1</v>
      </c>
      <c r="X127" s="44" t="s">
        <v>1632</v>
      </c>
      <c r="Y127" s="44">
        <v>0</v>
      </c>
      <c r="Z127" s="44" t="s">
        <v>1633</v>
      </c>
      <c r="AA127" s="44">
        <v>0</v>
      </c>
      <c r="AB127" s="44" t="s">
        <v>1634</v>
      </c>
      <c r="AC127" s="44">
        <v>0</v>
      </c>
      <c r="AD127" s="44" t="s">
        <v>1635</v>
      </c>
      <c r="AE127" s="44">
        <f t="shared" si="8"/>
        <v>1</v>
      </c>
      <c r="AF127" s="21">
        <v>44670</v>
      </c>
      <c r="AG127" s="21">
        <v>44762</v>
      </c>
      <c r="AH127" s="21">
        <v>44846</v>
      </c>
      <c r="AI127" s="21">
        <v>44581</v>
      </c>
      <c r="AJ127" s="22">
        <f t="shared" si="9"/>
        <v>1</v>
      </c>
      <c r="AK127" s="22">
        <f t="shared" si="10"/>
        <v>1</v>
      </c>
      <c r="AL127" s="22" t="str">
        <f t="shared" si="11"/>
        <v/>
      </c>
      <c r="AM127" s="22" t="str">
        <f t="shared" si="12"/>
        <v/>
      </c>
      <c r="AN127" s="22" t="str">
        <f t="shared" si="13"/>
        <v/>
      </c>
      <c r="AO127" s="23" t="s">
        <v>75</v>
      </c>
      <c r="AP127" s="23" t="s">
        <v>75</v>
      </c>
      <c r="AQ127" s="23" t="s">
        <v>91</v>
      </c>
      <c r="AR127" s="23" t="s">
        <v>91</v>
      </c>
      <c r="AS127" s="23" t="s">
        <v>1636</v>
      </c>
      <c r="AT127" s="23" t="s">
        <v>1310</v>
      </c>
      <c r="AU127" s="23" t="s">
        <v>91</v>
      </c>
      <c r="AV127" s="23" t="s">
        <v>91</v>
      </c>
      <c r="AW127" s="23" t="s">
        <v>75</v>
      </c>
      <c r="AX127" s="23" t="s">
        <v>91</v>
      </c>
      <c r="AY127" s="23" t="s">
        <v>91</v>
      </c>
      <c r="AZ127" s="23" t="s">
        <v>91</v>
      </c>
      <c r="BA127" s="23" t="s">
        <v>1637</v>
      </c>
      <c r="BB127" s="23" t="s">
        <v>1638</v>
      </c>
      <c r="BC127" s="23" t="s">
        <v>1639</v>
      </c>
      <c r="BD127" s="23" t="s">
        <v>1640</v>
      </c>
      <c r="BE127" s="32" t="s">
        <v>84</v>
      </c>
    </row>
    <row r="128" spans="1:57" ht="15" customHeight="1" x14ac:dyDescent="0.25">
      <c r="A128" s="18">
        <v>32</v>
      </c>
      <c r="B128" s="32" t="s">
        <v>1188</v>
      </c>
      <c r="C128" s="32" t="s">
        <v>1571</v>
      </c>
      <c r="D128" s="32" t="s">
        <v>1628</v>
      </c>
      <c r="E128" s="32" t="s">
        <v>361</v>
      </c>
      <c r="F128" s="32" t="s">
        <v>1300</v>
      </c>
      <c r="G128" s="32" t="s">
        <v>156</v>
      </c>
      <c r="H128" s="32" t="s">
        <v>157</v>
      </c>
      <c r="I128" s="45" t="s">
        <v>1641</v>
      </c>
      <c r="J128" s="20">
        <v>44564</v>
      </c>
      <c r="K128" s="20">
        <v>44926</v>
      </c>
      <c r="L128" s="19" t="s">
        <v>1558</v>
      </c>
      <c r="M128" s="32" t="s">
        <v>1575</v>
      </c>
      <c r="N128" s="19" t="s">
        <v>87</v>
      </c>
      <c r="O128" s="32" t="s">
        <v>1631</v>
      </c>
      <c r="P128" s="32" t="s">
        <v>161</v>
      </c>
      <c r="Q128" s="19" t="s">
        <v>70</v>
      </c>
      <c r="R128" s="24">
        <f t="shared" si="7"/>
        <v>1</v>
      </c>
      <c r="S128" s="24">
        <v>0.25</v>
      </c>
      <c r="T128" s="24">
        <v>0.25</v>
      </c>
      <c r="U128" s="24">
        <v>0.25</v>
      </c>
      <c r="V128" s="24">
        <v>0.25</v>
      </c>
      <c r="W128" s="24">
        <v>0.25</v>
      </c>
      <c r="X128" s="24" t="s">
        <v>1642</v>
      </c>
      <c r="Y128" s="24">
        <v>0.25</v>
      </c>
      <c r="Z128" s="24" t="s">
        <v>1643</v>
      </c>
      <c r="AA128" s="24">
        <v>0.25</v>
      </c>
      <c r="AB128" s="24" t="s">
        <v>1644</v>
      </c>
      <c r="AC128" s="24">
        <v>0.25</v>
      </c>
      <c r="AD128" s="24" t="s">
        <v>1645</v>
      </c>
      <c r="AE128" s="24">
        <f t="shared" si="8"/>
        <v>1</v>
      </c>
      <c r="AF128" s="21">
        <v>44670</v>
      </c>
      <c r="AG128" s="21">
        <v>44762</v>
      </c>
      <c r="AH128" s="21">
        <v>44846</v>
      </c>
      <c r="AI128" s="21">
        <v>44581</v>
      </c>
      <c r="AJ128" s="22">
        <f t="shared" si="9"/>
        <v>1</v>
      </c>
      <c r="AK128" s="22">
        <f t="shared" si="10"/>
        <v>1</v>
      </c>
      <c r="AL128" s="22">
        <f t="shared" si="11"/>
        <v>1</v>
      </c>
      <c r="AM128" s="22">
        <f t="shared" si="12"/>
        <v>1</v>
      </c>
      <c r="AN128" s="22">
        <f t="shared" si="13"/>
        <v>1</v>
      </c>
      <c r="AO128" s="23" t="s">
        <v>75</v>
      </c>
      <c r="AP128" s="23" t="s">
        <v>75</v>
      </c>
      <c r="AQ128" s="23" t="s">
        <v>75</v>
      </c>
      <c r="AR128" s="23" t="s">
        <v>75</v>
      </c>
      <c r="AS128" s="23" t="s">
        <v>1646</v>
      </c>
      <c r="AT128" s="23" t="s">
        <v>1310</v>
      </c>
      <c r="AU128" s="23" t="s">
        <v>1647</v>
      </c>
      <c r="AV128" s="23" t="s">
        <v>1648</v>
      </c>
      <c r="AW128" s="23" t="s">
        <v>75</v>
      </c>
      <c r="AX128" s="23" t="s">
        <v>75</v>
      </c>
      <c r="AY128" s="23" t="s">
        <v>75</v>
      </c>
      <c r="AZ128" s="23" t="s">
        <v>75</v>
      </c>
      <c r="BA128" s="23" t="s">
        <v>1649</v>
      </c>
      <c r="BB128" s="23" t="s">
        <v>1650</v>
      </c>
      <c r="BC128" s="23" t="s">
        <v>1651</v>
      </c>
      <c r="BD128" s="23" t="s">
        <v>1652</v>
      </c>
      <c r="BE128" s="32" t="s">
        <v>84</v>
      </c>
    </row>
    <row r="129" spans="1:57" ht="15" customHeight="1" x14ac:dyDescent="0.25">
      <c r="A129" s="18">
        <v>33</v>
      </c>
      <c r="B129" s="32" t="s">
        <v>1188</v>
      </c>
      <c r="C129" s="32" t="s">
        <v>1571</v>
      </c>
      <c r="D129" s="32" t="s">
        <v>1628</v>
      </c>
      <c r="E129" s="32" t="s">
        <v>361</v>
      </c>
      <c r="F129" s="32" t="s">
        <v>1300</v>
      </c>
      <c r="G129" s="32" t="s">
        <v>156</v>
      </c>
      <c r="H129" s="32" t="s">
        <v>157</v>
      </c>
      <c r="I129" s="19" t="s">
        <v>1653</v>
      </c>
      <c r="J129" s="20">
        <v>44564</v>
      </c>
      <c r="K129" s="20">
        <v>44926</v>
      </c>
      <c r="L129" s="19" t="s">
        <v>1654</v>
      </c>
      <c r="M129" s="32" t="s">
        <v>1575</v>
      </c>
      <c r="N129" s="19" t="s">
        <v>87</v>
      </c>
      <c r="O129" s="32" t="s">
        <v>1631</v>
      </c>
      <c r="P129" s="32" t="s">
        <v>161</v>
      </c>
      <c r="Q129" s="19" t="s">
        <v>70</v>
      </c>
      <c r="R129" s="24">
        <f t="shared" si="7"/>
        <v>1</v>
      </c>
      <c r="S129" s="24">
        <v>0.25</v>
      </c>
      <c r="T129" s="24">
        <v>0.25</v>
      </c>
      <c r="U129" s="24">
        <v>0.25</v>
      </c>
      <c r="V129" s="24">
        <v>0.25</v>
      </c>
      <c r="W129" s="24">
        <v>0.25</v>
      </c>
      <c r="X129" s="24" t="s">
        <v>1655</v>
      </c>
      <c r="Y129" s="24">
        <v>0.25</v>
      </c>
      <c r="Z129" s="24" t="s">
        <v>1656</v>
      </c>
      <c r="AA129" s="24">
        <v>0.25</v>
      </c>
      <c r="AB129" s="24" t="s">
        <v>1657</v>
      </c>
      <c r="AC129" s="24">
        <v>0.25</v>
      </c>
      <c r="AD129" s="24" t="s">
        <v>1658</v>
      </c>
      <c r="AE129" s="24">
        <f t="shared" si="8"/>
        <v>1</v>
      </c>
      <c r="AF129" s="21">
        <v>44670</v>
      </c>
      <c r="AG129" s="21">
        <v>44762</v>
      </c>
      <c r="AH129" s="21">
        <v>44846</v>
      </c>
      <c r="AI129" s="21">
        <v>44581</v>
      </c>
      <c r="AJ129" s="22">
        <f t="shared" si="9"/>
        <v>1</v>
      </c>
      <c r="AK129" s="22">
        <f t="shared" si="10"/>
        <v>1</v>
      </c>
      <c r="AL129" s="22">
        <f t="shared" si="11"/>
        <v>1</v>
      </c>
      <c r="AM129" s="22">
        <f t="shared" si="12"/>
        <v>1</v>
      </c>
      <c r="AN129" s="22">
        <f t="shared" si="13"/>
        <v>1</v>
      </c>
      <c r="AO129" s="23" t="s">
        <v>75</v>
      </c>
      <c r="AP129" s="23" t="s">
        <v>75</v>
      </c>
      <c r="AQ129" s="23" t="s">
        <v>75</v>
      </c>
      <c r="AR129" s="23" t="s">
        <v>75</v>
      </c>
      <c r="AS129" s="23" t="s">
        <v>1659</v>
      </c>
      <c r="AT129" s="23" t="s">
        <v>1310</v>
      </c>
      <c r="AU129" s="23" t="s">
        <v>1660</v>
      </c>
      <c r="AV129" s="23" t="s">
        <v>1661</v>
      </c>
      <c r="AW129" s="23" t="s">
        <v>75</v>
      </c>
      <c r="AX129" s="23" t="s">
        <v>75</v>
      </c>
      <c r="AY129" s="23" t="s">
        <v>75</v>
      </c>
      <c r="AZ129" s="23" t="s">
        <v>75</v>
      </c>
      <c r="BA129" s="23" t="s">
        <v>1662</v>
      </c>
      <c r="BB129" s="23" t="s">
        <v>1663</v>
      </c>
      <c r="BC129" s="23" t="s">
        <v>1664</v>
      </c>
      <c r="BD129" s="23" t="s">
        <v>1665</v>
      </c>
      <c r="BE129" s="32" t="s">
        <v>84</v>
      </c>
    </row>
    <row r="130" spans="1:57" ht="15" customHeight="1" x14ac:dyDescent="0.25">
      <c r="A130" s="18">
        <v>34</v>
      </c>
      <c r="B130" s="32" t="s">
        <v>1188</v>
      </c>
      <c r="C130" s="32" t="s">
        <v>1571</v>
      </c>
      <c r="D130" s="32" t="s">
        <v>1666</v>
      </c>
      <c r="E130" s="32" t="s">
        <v>361</v>
      </c>
      <c r="F130" s="32" t="s">
        <v>1300</v>
      </c>
      <c r="G130" s="32" t="s">
        <v>156</v>
      </c>
      <c r="H130" s="32" t="s">
        <v>157</v>
      </c>
      <c r="I130" s="32" t="s">
        <v>1667</v>
      </c>
      <c r="J130" s="20">
        <v>44564</v>
      </c>
      <c r="K130" s="20">
        <v>44926</v>
      </c>
      <c r="L130" s="19" t="s">
        <v>1461</v>
      </c>
      <c r="M130" s="32" t="s">
        <v>1575</v>
      </c>
      <c r="N130" s="19" t="s">
        <v>67</v>
      </c>
      <c r="O130" s="32" t="s">
        <v>1668</v>
      </c>
      <c r="P130" s="32" t="s">
        <v>69</v>
      </c>
      <c r="Q130" s="19" t="s">
        <v>70</v>
      </c>
      <c r="R130" s="12">
        <f t="shared" ref="R130:R193" si="14">SUM(S130:V130)</f>
        <v>120</v>
      </c>
      <c r="S130" s="12">
        <v>12</v>
      </c>
      <c r="T130" s="12">
        <v>36</v>
      </c>
      <c r="U130" s="12">
        <v>36</v>
      </c>
      <c r="V130" s="12">
        <v>36</v>
      </c>
      <c r="W130" s="12">
        <v>21</v>
      </c>
      <c r="X130" s="12" t="s">
        <v>1669</v>
      </c>
      <c r="Y130" s="12">
        <v>38</v>
      </c>
      <c r="Z130" s="12" t="s">
        <v>1670</v>
      </c>
      <c r="AA130" s="12">
        <v>51</v>
      </c>
      <c r="AB130" s="12" t="s">
        <v>1671</v>
      </c>
      <c r="AC130" s="12">
        <v>27</v>
      </c>
      <c r="AD130" s="12" t="s">
        <v>1672</v>
      </c>
      <c r="AE130" s="12">
        <f t="shared" ref="AE130:AE193" si="15">AC130+AA130+Y130+W130</f>
        <v>137</v>
      </c>
      <c r="AF130" s="21">
        <v>44670</v>
      </c>
      <c r="AG130" s="21">
        <v>44762</v>
      </c>
      <c r="AH130" s="21">
        <v>44846</v>
      </c>
      <c r="AI130" s="21">
        <v>44581</v>
      </c>
      <c r="AJ130" s="22">
        <f t="shared" ref="AJ130:AJ193" si="16">IFERROR(IF((W130+Y130+AA130+AC130)/R130&gt;1,1,(W130+Y130+AA130+AC130)/R130),0)</f>
        <v>1</v>
      </c>
      <c r="AK130" s="22">
        <f t="shared" ref="AK130:AK193" si="17">IFERROR(IF(S130=0,"",IF((W130/S130)&gt;1,1,(W130/S130))),"")</f>
        <v>1</v>
      </c>
      <c r="AL130" s="22">
        <f t="shared" ref="AL130:AL193" si="18">IFERROR(IF(T130=0,"",IF((Y130/T130)&gt;1,1,(Y130/T130))),"")</f>
        <v>1</v>
      </c>
      <c r="AM130" s="22">
        <f t="shared" ref="AM130:AM193" si="19">IFERROR(IF(U130=0,"",IF((AA130/U130)&gt;1,1,(AA130/U130))),"")</f>
        <v>1</v>
      </c>
      <c r="AN130" s="22">
        <f t="shared" ref="AN130:AN193" si="20">IFERROR(IF(V130=0,"",IF((AC130/V130)&gt;1,1,(AC130/V130))),"")</f>
        <v>0.75</v>
      </c>
      <c r="AO130" s="23" t="s">
        <v>75</v>
      </c>
      <c r="AP130" s="23" t="s">
        <v>75</v>
      </c>
      <c r="AQ130" s="23" t="s">
        <v>75</v>
      </c>
      <c r="AR130" s="23" t="s">
        <v>132</v>
      </c>
      <c r="AS130" s="23" t="s">
        <v>1673</v>
      </c>
      <c r="AT130" s="23" t="s">
        <v>1310</v>
      </c>
      <c r="AU130" s="23" t="s">
        <v>1674</v>
      </c>
      <c r="AV130" s="23" t="s">
        <v>1675</v>
      </c>
      <c r="AW130" s="23" t="s">
        <v>75</v>
      </c>
      <c r="AX130" s="23" t="s">
        <v>75</v>
      </c>
      <c r="AY130" s="23" t="s">
        <v>75</v>
      </c>
      <c r="AZ130" s="23" t="s">
        <v>132</v>
      </c>
      <c r="BA130" s="23" t="s">
        <v>1676</v>
      </c>
      <c r="BB130" s="23" t="s">
        <v>1677</v>
      </c>
      <c r="BC130" s="23" t="s">
        <v>1678</v>
      </c>
      <c r="BD130" s="23" t="s">
        <v>1679</v>
      </c>
      <c r="BE130" s="32" t="s">
        <v>84</v>
      </c>
    </row>
    <row r="131" spans="1:57" ht="15" customHeight="1" x14ac:dyDescent="0.25">
      <c r="A131" s="18">
        <v>35</v>
      </c>
      <c r="B131" s="32" t="s">
        <v>1188</v>
      </c>
      <c r="C131" s="32" t="s">
        <v>1571</v>
      </c>
      <c r="D131" s="32" t="s">
        <v>1666</v>
      </c>
      <c r="E131" s="32" t="s">
        <v>361</v>
      </c>
      <c r="F131" s="32" t="s">
        <v>1300</v>
      </c>
      <c r="G131" s="32" t="s">
        <v>156</v>
      </c>
      <c r="H131" s="32" t="s">
        <v>157</v>
      </c>
      <c r="I131" s="32" t="s">
        <v>1680</v>
      </c>
      <c r="J131" s="20">
        <v>44564</v>
      </c>
      <c r="K131" s="20">
        <v>44926</v>
      </c>
      <c r="L131" s="19" t="s">
        <v>1681</v>
      </c>
      <c r="M131" s="32" t="s">
        <v>1575</v>
      </c>
      <c r="N131" s="19" t="s">
        <v>87</v>
      </c>
      <c r="O131" s="32" t="s">
        <v>1668</v>
      </c>
      <c r="P131" s="32" t="s">
        <v>69</v>
      </c>
      <c r="Q131" s="19" t="s">
        <v>70</v>
      </c>
      <c r="R131" s="24">
        <f t="shared" si="14"/>
        <v>1</v>
      </c>
      <c r="S131" s="24">
        <v>0.25</v>
      </c>
      <c r="T131" s="24">
        <v>0.25</v>
      </c>
      <c r="U131" s="24">
        <v>0.25</v>
      </c>
      <c r="V131" s="24">
        <v>0.25</v>
      </c>
      <c r="W131" s="24">
        <v>2.9000000000000001E-2</v>
      </c>
      <c r="X131" s="24" t="s">
        <v>1682</v>
      </c>
      <c r="Y131" s="24">
        <v>0.56999999999999995</v>
      </c>
      <c r="Z131" s="24" t="s">
        <v>1683</v>
      </c>
      <c r="AA131" s="24">
        <v>0.40079999999999999</v>
      </c>
      <c r="AB131" s="24" t="s">
        <v>1684</v>
      </c>
      <c r="AC131" s="24">
        <v>0</v>
      </c>
      <c r="AD131" s="12" t="s">
        <v>1685</v>
      </c>
      <c r="AE131" s="24">
        <f t="shared" si="15"/>
        <v>0.99979999999999991</v>
      </c>
      <c r="AF131" s="21">
        <v>44670</v>
      </c>
      <c r="AG131" s="21">
        <v>44762</v>
      </c>
      <c r="AH131" s="21">
        <v>44846</v>
      </c>
      <c r="AI131" s="21">
        <v>44581</v>
      </c>
      <c r="AJ131" s="22">
        <f t="shared" si="16"/>
        <v>0.99980000000000002</v>
      </c>
      <c r="AK131" s="22">
        <f t="shared" si="17"/>
        <v>0.11600000000000001</v>
      </c>
      <c r="AL131" s="22">
        <f t="shared" si="18"/>
        <v>1</v>
      </c>
      <c r="AM131" s="22">
        <f t="shared" si="19"/>
        <v>1</v>
      </c>
      <c r="AN131" s="22">
        <f t="shared" si="20"/>
        <v>0</v>
      </c>
      <c r="AO131" s="23" t="s">
        <v>75</v>
      </c>
      <c r="AP131" s="23" t="s">
        <v>75</v>
      </c>
      <c r="AQ131" s="23" t="s">
        <v>75</v>
      </c>
      <c r="AR131" s="23" t="s">
        <v>75</v>
      </c>
      <c r="AS131" s="23" t="s">
        <v>1686</v>
      </c>
      <c r="AT131" s="23" t="s">
        <v>1310</v>
      </c>
      <c r="AU131" s="23" t="s">
        <v>1687</v>
      </c>
      <c r="AV131" s="23" t="s">
        <v>1688</v>
      </c>
      <c r="AW131" s="23" t="s">
        <v>132</v>
      </c>
      <c r="AX131" s="23" t="s">
        <v>75</v>
      </c>
      <c r="AY131" s="23" t="s">
        <v>75</v>
      </c>
      <c r="AZ131" s="23" t="s">
        <v>75</v>
      </c>
      <c r="BA131" s="23" t="s">
        <v>1689</v>
      </c>
      <c r="BB131" s="23" t="s">
        <v>1690</v>
      </c>
      <c r="BC131" s="23" t="s">
        <v>1691</v>
      </c>
      <c r="BD131" s="23" t="s">
        <v>1692</v>
      </c>
      <c r="BE131" s="32" t="s">
        <v>84</v>
      </c>
    </row>
    <row r="132" spans="1:57" ht="15" customHeight="1" x14ac:dyDescent="0.25">
      <c r="A132" s="18">
        <v>36</v>
      </c>
      <c r="B132" s="32" t="s">
        <v>1188</v>
      </c>
      <c r="C132" s="32" t="s">
        <v>1571</v>
      </c>
      <c r="D132" s="32" t="s">
        <v>1666</v>
      </c>
      <c r="E132" s="32" t="s">
        <v>361</v>
      </c>
      <c r="F132" s="32" t="s">
        <v>1300</v>
      </c>
      <c r="G132" s="32" t="s">
        <v>156</v>
      </c>
      <c r="H132" s="32" t="s">
        <v>157</v>
      </c>
      <c r="I132" s="32" t="s">
        <v>1693</v>
      </c>
      <c r="J132" s="20">
        <v>44564</v>
      </c>
      <c r="K132" s="20">
        <v>44926</v>
      </c>
      <c r="L132" s="19" t="s">
        <v>1681</v>
      </c>
      <c r="M132" s="32" t="s">
        <v>1575</v>
      </c>
      <c r="N132" s="19" t="s">
        <v>87</v>
      </c>
      <c r="O132" s="32" t="s">
        <v>1668</v>
      </c>
      <c r="P132" s="32" t="s">
        <v>69</v>
      </c>
      <c r="Q132" s="19" t="s">
        <v>70</v>
      </c>
      <c r="R132" s="24">
        <f t="shared" si="14"/>
        <v>1</v>
      </c>
      <c r="S132" s="24">
        <v>0.25</v>
      </c>
      <c r="T132" s="24">
        <v>0.25</v>
      </c>
      <c r="U132" s="24">
        <v>0.25</v>
      </c>
      <c r="V132" s="24">
        <v>0.25</v>
      </c>
      <c r="W132" s="24">
        <v>0.25</v>
      </c>
      <c r="X132" s="24" t="s">
        <v>1694</v>
      </c>
      <c r="Y132" s="24">
        <v>0.36459999999999998</v>
      </c>
      <c r="Z132" s="24" t="s">
        <v>1695</v>
      </c>
      <c r="AA132" s="24">
        <v>0.39</v>
      </c>
      <c r="AB132" s="24" t="s">
        <v>1696</v>
      </c>
      <c r="AC132" s="24">
        <v>0</v>
      </c>
      <c r="AD132" s="12" t="s">
        <v>1697</v>
      </c>
      <c r="AE132" s="24">
        <f t="shared" si="15"/>
        <v>1.0045999999999999</v>
      </c>
      <c r="AF132" s="21">
        <v>44670</v>
      </c>
      <c r="AG132" s="21">
        <v>44762</v>
      </c>
      <c r="AH132" s="21">
        <v>44846</v>
      </c>
      <c r="AI132" s="21">
        <v>44581</v>
      </c>
      <c r="AJ132" s="22">
        <f t="shared" si="16"/>
        <v>1</v>
      </c>
      <c r="AK132" s="22">
        <f t="shared" si="17"/>
        <v>1</v>
      </c>
      <c r="AL132" s="22">
        <f t="shared" si="18"/>
        <v>1</v>
      </c>
      <c r="AM132" s="22">
        <f t="shared" si="19"/>
        <v>1</v>
      </c>
      <c r="AN132" s="22">
        <f t="shared" si="20"/>
        <v>0</v>
      </c>
      <c r="AO132" s="23" t="s">
        <v>75</v>
      </c>
      <c r="AP132" s="23" t="s">
        <v>75</v>
      </c>
      <c r="AQ132" s="23" t="s">
        <v>75</v>
      </c>
      <c r="AR132" s="23" t="s">
        <v>75</v>
      </c>
      <c r="AS132" s="23" t="s">
        <v>1698</v>
      </c>
      <c r="AT132" s="23" t="s">
        <v>1310</v>
      </c>
      <c r="AU132" s="23" t="s">
        <v>1699</v>
      </c>
      <c r="AV132" s="23" t="s">
        <v>1700</v>
      </c>
      <c r="AW132" s="23" t="s">
        <v>75</v>
      </c>
      <c r="AX132" s="23" t="s">
        <v>75</v>
      </c>
      <c r="AY132" s="23" t="s">
        <v>75</v>
      </c>
      <c r="AZ132" s="23" t="s">
        <v>75</v>
      </c>
      <c r="BA132" s="23" t="s">
        <v>1701</v>
      </c>
      <c r="BB132" s="23" t="s">
        <v>1702</v>
      </c>
      <c r="BC132" s="23" t="s">
        <v>1703</v>
      </c>
      <c r="BD132" s="23" t="s">
        <v>1704</v>
      </c>
      <c r="BE132" s="32" t="s">
        <v>84</v>
      </c>
    </row>
    <row r="133" spans="1:57" ht="15" customHeight="1" x14ac:dyDescent="0.25">
      <c r="A133" s="18">
        <v>37</v>
      </c>
      <c r="B133" s="32" t="s">
        <v>1188</v>
      </c>
      <c r="C133" s="32" t="s">
        <v>1571</v>
      </c>
      <c r="D133" s="32" t="s">
        <v>1666</v>
      </c>
      <c r="E133" s="32" t="s">
        <v>361</v>
      </c>
      <c r="F133" s="32" t="s">
        <v>1300</v>
      </c>
      <c r="G133" s="32" t="s">
        <v>156</v>
      </c>
      <c r="H133" s="32" t="s">
        <v>157</v>
      </c>
      <c r="I133" s="32" t="s">
        <v>1705</v>
      </c>
      <c r="J133" s="20">
        <v>44564</v>
      </c>
      <c r="K133" s="20">
        <v>44926</v>
      </c>
      <c r="L133" s="19" t="s">
        <v>1681</v>
      </c>
      <c r="M133" s="32" t="s">
        <v>1575</v>
      </c>
      <c r="N133" s="19" t="s">
        <v>67</v>
      </c>
      <c r="O133" s="32" t="s">
        <v>1668</v>
      </c>
      <c r="P133" s="32" t="s">
        <v>69</v>
      </c>
      <c r="Q133" s="19" t="s">
        <v>70</v>
      </c>
      <c r="R133" s="12">
        <f t="shared" si="14"/>
        <v>3</v>
      </c>
      <c r="S133" s="12">
        <v>0</v>
      </c>
      <c r="T133" s="12">
        <v>0</v>
      </c>
      <c r="U133" s="12">
        <v>0</v>
      </c>
      <c r="V133" s="12">
        <v>3</v>
      </c>
      <c r="W133" s="12">
        <v>0</v>
      </c>
      <c r="X133" s="12" t="s">
        <v>1706</v>
      </c>
      <c r="Y133" s="12">
        <v>2</v>
      </c>
      <c r="Z133" s="12" t="s">
        <v>1707</v>
      </c>
      <c r="AA133" s="12">
        <v>3</v>
      </c>
      <c r="AB133" s="12" t="s">
        <v>1708</v>
      </c>
      <c r="AC133" s="12">
        <v>0</v>
      </c>
      <c r="AD133" s="12" t="s">
        <v>1709</v>
      </c>
      <c r="AE133" s="12">
        <f t="shared" si="15"/>
        <v>5</v>
      </c>
      <c r="AF133" s="21">
        <v>44670</v>
      </c>
      <c r="AG133" s="21">
        <v>44762</v>
      </c>
      <c r="AH133" s="21">
        <v>44846</v>
      </c>
      <c r="AI133" s="21">
        <v>44581</v>
      </c>
      <c r="AJ133" s="22">
        <f t="shared" si="16"/>
        <v>1</v>
      </c>
      <c r="AK133" s="22" t="str">
        <f t="shared" si="17"/>
        <v/>
      </c>
      <c r="AL133" s="22" t="str">
        <f t="shared" si="18"/>
        <v/>
      </c>
      <c r="AM133" s="22" t="str">
        <f t="shared" si="19"/>
        <v/>
      </c>
      <c r="AN133" s="22">
        <f t="shared" si="20"/>
        <v>0</v>
      </c>
      <c r="AO133" s="23" t="s">
        <v>91</v>
      </c>
      <c r="AP133" s="23" t="s">
        <v>75</v>
      </c>
      <c r="AQ133" s="23" t="s">
        <v>91</v>
      </c>
      <c r="AR133" s="23" t="s">
        <v>75</v>
      </c>
      <c r="AS133" s="23" t="s">
        <v>1710</v>
      </c>
      <c r="AT133" s="23" t="s">
        <v>1310</v>
      </c>
      <c r="AU133" s="23" t="s">
        <v>1711</v>
      </c>
      <c r="AV133" s="23" t="s">
        <v>1712</v>
      </c>
      <c r="AW133" s="23" t="s">
        <v>91</v>
      </c>
      <c r="AX133" s="23" t="s">
        <v>91</v>
      </c>
      <c r="AY133" s="23" t="s">
        <v>91</v>
      </c>
      <c r="AZ133" s="23" t="s">
        <v>75</v>
      </c>
      <c r="BA133" s="23" t="s">
        <v>1713</v>
      </c>
      <c r="BB133" s="23" t="s">
        <v>1714</v>
      </c>
      <c r="BC133" s="23" t="s">
        <v>1715</v>
      </c>
      <c r="BD133" s="23" t="s">
        <v>1716</v>
      </c>
      <c r="BE133" s="32" t="s">
        <v>84</v>
      </c>
    </row>
    <row r="134" spans="1:57" ht="15" customHeight="1" x14ac:dyDescent="0.25">
      <c r="A134" s="18">
        <v>38</v>
      </c>
      <c r="B134" s="32" t="s">
        <v>1188</v>
      </c>
      <c r="C134" s="32" t="s">
        <v>1571</v>
      </c>
      <c r="D134" s="32" t="s">
        <v>1666</v>
      </c>
      <c r="E134" s="32" t="s">
        <v>361</v>
      </c>
      <c r="F134" s="32" t="s">
        <v>1300</v>
      </c>
      <c r="G134" s="32" t="s">
        <v>156</v>
      </c>
      <c r="H134" s="32" t="s">
        <v>157</v>
      </c>
      <c r="I134" s="19" t="s">
        <v>1717</v>
      </c>
      <c r="J134" s="20">
        <v>44564</v>
      </c>
      <c r="K134" s="20">
        <v>44926</v>
      </c>
      <c r="L134" s="19" t="s">
        <v>1718</v>
      </c>
      <c r="M134" s="32" t="s">
        <v>1575</v>
      </c>
      <c r="N134" s="19" t="s">
        <v>67</v>
      </c>
      <c r="O134" s="32" t="s">
        <v>1668</v>
      </c>
      <c r="P134" s="32" t="s">
        <v>69</v>
      </c>
      <c r="Q134" s="19" t="s">
        <v>70</v>
      </c>
      <c r="R134" s="12">
        <f t="shared" si="14"/>
        <v>5</v>
      </c>
      <c r="S134" s="12">
        <v>0</v>
      </c>
      <c r="T134" s="12">
        <v>0</v>
      </c>
      <c r="U134" s="12">
        <v>3</v>
      </c>
      <c r="V134" s="12">
        <v>2</v>
      </c>
      <c r="W134" s="12">
        <v>0</v>
      </c>
      <c r="X134" s="12" t="s">
        <v>1719</v>
      </c>
      <c r="Y134" s="12">
        <v>5</v>
      </c>
      <c r="Z134" s="12" t="s">
        <v>1720</v>
      </c>
      <c r="AA134" s="12">
        <v>0</v>
      </c>
      <c r="AB134" s="12" t="s">
        <v>1721</v>
      </c>
      <c r="AC134" s="12">
        <v>0</v>
      </c>
      <c r="AD134" s="12" t="s">
        <v>1721</v>
      </c>
      <c r="AE134" s="12">
        <f t="shared" si="15"/>
        <v>5</v>
      </c>
      <c r="AF134" s="21">
        <v>44670</v>
      </c>
      <c r="AG134" s="21">
        <v>44762</v>
      </c>
      <c r="AH134" s="21">
        <v>44846</v>
      </c>
      <c r="AI134" s="21">
        <v>44581</v>
      </c>
      <c r="AJ134" s="22">
        <f t="shared" si="16"/>
        <v>1</v>
      </c>
      <c r="AK134" s="22" t="str">
        <f t="shared" si="17"/>
        <v/>
      </c>
      <c r="AL134" s="22" t="str">
        <f t="shared" si="18"/>
        <v/>
      </c>
      <c r="AM134" s="22">
        <f t="shared" si="19"/>
        <v>0</v>
      </c>
      <c r="AN134" s="22">
        <f t="shared" si="20"/>
        <v>0</v>
      </c>
      <c r="AO134" s="23" t="s">
        <v>91</v>
      </c>
      <c r="AP134" s="23" t="s">
        <v>75</v>
      </c>
      <c r="AQ134" s="23" t="s">
        <v>75</v>
      </c>
      <c r="AR134" s="23" t="s">
        <v>75</v>
      </c>
      <c r="AS134" s="23" t="s">
        <v>1722</v>
      </c>
      <c r="AT134" s="23" t="s">
        <v>1310</v>
      </c>
      <c r="AU134" s="23" t="s">
        <v>1723</v>
      </c>
      <c r="AV134" s="23" t="s">
        <v>1724</v>
      </c>
      <c r="AW134" s="23" t="s">
        <v>91</v>
      </c>
      <c r="AX134" s="23" t="s">
        <v>91</v>
      </c>
      <c r="AY134" s="23" t="s">
        <v>75</v>
      </c>
      <c r="AZ134" s="23" t="s">
        <v>75</v>
      </c>
      <c r="BA134" s="23" t="s">
        <v>1725</v>
      </c>
      <c r="BB134" s="23" t="s">
        <v>1726</v>
      </c>
      <c r="BC134" s="23" t="s">
        <v>1727</v>
      </c>
      <c r="BD134" s="23" t="s">
        <v>1728</v>
      </c>
      <c r="BE134" s="32" t="s">
        <v>84</v>
      </c>
    </row>
    <row r="135" spans="1:57" ht="15" customHeight="1" x14ac:dyDescent="0.25">
      <c r="A135" s="18">
        <v>39</v>
      </c>
      <c r="B135" s="32" t="s">
        <v>1188</v>
      </c>
      <c r="C135" s="32" t="s">
        <v>1571</v>
      </c>
      <c r="D135" s="19" t="s">
        <v>1729</v>
      </c>
      <c r="E135" s="32" t="s">
        <v>361</v>
      </c>
      <c r="F135" s="32" t="s">
        <v>1300</v>
      </c>
      <c r="G135" s="32" t="s">
        <v>156</v>
      </c>
      <c r="H135" s="32" t="s">
        <v>157</v>
      </c>
      <c r="I135" s="19" t="s">
        <v>1730</v>
      </c>
      <c r="J135" s="20">
        <v>44564</v>
      </c>
      <c r="K135" s="20">
        <v>44926</v>
      </c>
      <c r="L135" s="19" t="s">
        <v>1558</v>
      </c>
      <c r="M135" s="32" t="s">
        <v>1575</v>
      </c>
      <c r="N135" s="19" t="s">
        <v>87</v>
      </c>
      <c r="O135" s="32" t="s">
        <v>1731</v>
      </c>
      <c r="P135" s="32" t="s">
        <v>69</v>
      </c>
      <c r="Q135" s="19" t="s">
        <v>70</v>
      </c>
      <c r="R135" s="24">
        <f t="shared" si="14"/>
        <v>1</v>
      </c>
      <c r="S135" s="24">
        <v>0</v>
      </c>
      <c r="T135" s="24">
        <v>0</v>
      </c>
      <c r="U135" s="24">
        <v>0</v>
      </c>
      <c r="V135" s="24">
        <v>1</v>
      </c>
      <c r="W135" s="24">
        <v>0.15</v>
      </c>
      <c r="X135" s="24" t="s">
        <v>1732</v>
      </c>
      <c r="Y135" s="24">
        <v>0</v>
      </c>
      <c r="Z135" s="24" t="s">
        <v>1733</v>
      </c>
      <c r="AA135" s="24">
        <v>0</v>
      </c>
      <c r="AB135" s="24" t="s">
        <v>1734</v>
      </c>
      <c r="AC135" s="24">
        <v>0.85</v>
      </c>
      <c r="AD135" s="24" t="s">
        <v>1735</v>
      </c>
      <c r="AE135" s="24">
        <f t="shared" si="15"/>
        <v>1</v>
      </c>
      <c r="AF135" s="21">
        <v>44670</v>
      </c>
      <c r="AG135" s="21">
        <v>44762</v>
      </c>
      <c r="AH135" s="21">
        <v>44846</v>
      </c>
      <c r="AI135" s="21">
        <v>44581</v>
      </c>
      <c r="AJ135" s="22">
        <f t="shared" si="16"/>
        <v>1</v>
      </c>
      <c r="AK135" s="22" t="str">
        <f t="shared" si="17"/>
        <v/>
      </c>
      <c r="AL135" s="22" t="str">
        <f t="shared" si="18"/>
        <v/>
      </c>
      <c r="AM135" s="22" t="str">
        <f t="shared" si="19"/>
        <v/>
      </c>
      <c r="AN135" s="22">
        <f t="shared" si="20"/>
        <v>0.85</v>
      </c>
      <c r="AO135" s="23" t="s">
        <v>91</v>
      </c>
      <c r="AP135" s="23" t="s">
        <v>91</v>
      </c>
      <c r="AQ135" s="23" t="s">
        <v>91</v>
      </c>
      <c r="AR135" s="23" t="s">
        <v>132</v>
      </c>
      <c r="AS135" s="23" t="s">
        <v>1736</v>
      </c>
      <c r="AT135" s="23" t="s">
        <v>1310</v>
      </c>
      <c r="AU135" s="23" t="s">
        <v>91</v>
      </c>
      <c r="AV135" s="23" t="s">
        <v>1737</v>
      </c>
      <c r="AW135" s="23" t="s">
        <v>91</v>
      </c>
      <c r="AX135" s="23" t="s">
        <v>91</v>
      </c>
      <c r="AY135" s="23" t="s">
        <v>91</v>
      </c>
      <c r="AZ135" s="23" t="s">
        <v>132</v>
      </c>
      <c r="BA135" s="23" t="s">
        <v>1738</v>
      </c>
      <c r="BB135" s="23" t="s">
        <v>1739</v>
      </c>
      <c r="BC135" s="23" t="s">
        <v>1740</v>
      </c>
      <c r="BD135" s="23" t="s">
        <v>1741</v>
      </c>
      <c r="BE135" s="32" t="s">
        <v>84</v>
      </c>
    </row>
    <row r="136" spans="1:57" ht="15" customHeight="1" x14ac:dyDescent="0.25">
      <c r="A136" s="18">
        <v>40</v>
      </c>
      <c r="B136" s="32" t="s">
        <v>1188</v>
      </c>
      <c r="C136" s="32" t="s">
        <v>1571</v>
      </c>
      <c r="D136" s="32" t="s">
        <v>1742</v>
      </c>
      <c r="E136" s="32" t="s">
        <v>361</v>
      </c>
      <c r="F136" s="32" t="s">
        <v>1300</v>
      </c>
      <c r="G136" s="32" t="s">
        <v>156</v>
      </c>
      <c r="H136" s="32" t="s">
        <v>157</v>
      </c>
      <c r="I136" s="32" t="s">
        <v>1743</v>
      </c>
      <c r="J136" s="20">
        <v>44564</v>
      </c>
      <c r="K136" s="20">
        <v>44926</v>
      </c>
      <c r="L136" s="19" t="s">
        <v>1461</v>
      </c>
      <c r="M136" s="32" t="s">
        <v>1575</v>
      </c>
      <c r="N136" s="19" t="s">
        <v>87</v>
      </c>
      <c r="O136" s="32" t="s">
        <v>1744</v>
      </c>
      <c r="P136" s="32" t="s">
        <v>161</v>
      </c>
      <c r="Q136" s="19" t="s">
        <v>70</v>
      </c>
      <c r="R136" s="24">
        <f t="shared" si="14"/>
        <v>1</v>
      </c>
      <c r="S136" s="24">
        <v>0.25</v>
      </c>
      <c r="T136" s="24">
        <v>0.25</v>
      </c>
      <c r="U136" s="24">
        <v>0.25</v>
      </c>
      <c r="V136" s="24">
        <v>0.25</v>
      </c>
      <c r="W136" s="24">
        <v>0.25</v>
      </c>
      <c r="X136" s="24" t="s">
        <v>1745</v>
      </c>
      <c r="Y136" s="24">
        <v>0.25</v>
      </c>
      <c r="Z136" s="24" t="s">
        <v>1746</v>
      </c>
      <c r="AA136" s="24">
        <v>0.25</v>
      </c>
      <c r="AB136" s="24" t="s">
        <v>1747</v>
      </c>
      <c r="AC136" s="24">
        <v>0.25</v>
      </c>
      <c r="AD136" s="24" t="s">
        <v>1748</v>
      </c>
      <c r="AE136" s="24">
        <f t="shared" si="15"/>
        <v>1</v>
      </c>
      <c r="AF136" s="21">
        <v>44670</v>
      </c>
      <c r="AG136" s="21">
        <v>44762</v>
      </c>
      <c r="AH136" s="21">
        <v>44846</v>
      </c>
      <c r="AI136" s="21">
        <v>44581</v>
      </c>
      <c r="AJ136" s="22">
        <f t="shared" si="16"/>
        <v>1</v>
      </c>
      <c r="AK136" s="22">
        <f t="shared" si="17"/>
        <v>1</v>
      </c>
      <c r="AL136" s="22">
        <f t="shared" si="18"/>
        <v>1</v>
      </c>
      <c r="AM136" s="22">
        <f t="shared" si="19"/>
        <v>1</v>
      </c>
      <c r="AN136" s="22">
        <f t="shared" si="20"/>
        <v>1</v>
      </c>
      <c r="AO136" s="23" t="s">
        <v>75</v>
      </c>
      <c r="AP136" s="23" t="s">
        <v>75</v>
      </c>
      <c r="AQ136" s="23" t="s">
        <v>75</v>
      </c>
      <c r="AR136" s="23" t="s">
        <v>75</v>
      </c>
      <c r="AS136" s="23" t="s">
        <v>1749</v>
      </c>
      <c r="AT136" s="23" t="s">
        <v>1310</v>
      </c>
      <c r="AU136" s="23" t="s">
        <v>1750</v>
      </c>
      <c r="AV136" s="23" t="s">
        <v>1751</v>
      </c>
      <c r="AW136" s="23" t="s">
        <v>75</v>
      </c>
      <c r="AX136" s="23" t="s">
        <v>75</v>
      </c>
      <c r="AY136" s="23" t="s">
        <v>75</v>
      </c>
      <c r="AZ136" s="23" t="s">
        <v>75</v>
      </c>
      <c r="BA136" s="23" t="s">
        <v>1752</v>
      </c>
      <c r="BB136" s="23" t="s">
        <v>1753</v>
      </c>
      <c r="BC136" s="23" t="s">
        <v>1754</v>
      </c>
      <c r="BD136" s="23" t="s">
        <v>1755</v>
      </c>
      <c r="BE136" s="32" t="s">
        <v>84</v>
      </c>
    </row>
    <row r="137" spans="1:57" ht="15" customHeight="1" x14ac:dyDescent="0.25">
      <c r="A137" s="18">
        <v>41</v>
      </c>
      <c r="B137" s="32" t="s">
        <v>1188</v>
      </c>
      <c r="C137" s="32" t="s">
        <v>1571</v>
      </c>
      <c r="D137" s="32" t="s">
        <v>1756</v>
      </c>
      <c r="E137" s="32" t="s">
        <v>1317</v>
      </c>
      <c r="F137" s="32" t="s">
        <v>1318</v>
      </c>
      <c r="G137" s="32" t="s">
        <v>156</v>
      </c>
      <c r="H137" s="32" t="s">
        <v>157</v>
      </c>
      <c r="I137" s="32" t="s">
        <v>1757</v>
      </c>
      <c r="J137" s="20">
        <v>44564</v>
      </c>
      <c r="K137" s="20">
        <v>44926</v>
      </c>
      <c r="L137" s="19" t="s">
        <v>1654</v>
      </c>
      <c r="M137" s="32" t="s">
        <v>1575</v>
      </c>
      <c r="N137" s="19" t="s">
        <v>67</v>
      </c>
      <c r="O137" s="19" t="s">
        <v>1758</v>
      </c>
      <c r="P137" s="32" t="s">
        <v>69</v>
      </c>
      <c r="Q137" s="19" t="s">
        <v>70</v>
      </c>
      <c r="R137" s="12">
        <f t="shared" si="14"/>
        <v>20</v>
      </c>
      <c r="S137" s="12">
        <v>2</v>
      </c>
      <c r="T137" s="12">
        <v>6</v>
      </c>
      <c r="U137" s="12">
        <v>6</v>
      </c>
      <c r="V137" s="12">
        <v>6</v>
      </c>
      <c r="W137" s="12">
        <v>0</v>
      </c>
      <c r="X137" s="12" t="s">
        <v>1759</v>
      </c>
      <c r="Y137" s="12">
        <v>8</v>
      </c>
      <c r="Z137" s="12" t="s">
        <v>1760</v>
      </c>
      <c r="AA137" s="12">
        <v>6</v>
      </c>
      <c r="AB137" s="12" t="s">
        <v>1761</v>
      </c>
      <c r="AC137" s="12">
        <v>6</v>
      </c>
      <c r="AD137" s="12" t="s">
        <v>1762</v>
      </c>
      <c r="AE137" s="12">
        <f t="shared" si="15"/>
        <v>20</v>
      </c>
      <c r="AF137" s="21">
        <v>44670</v>
      </c>
      <c r="AG137" s="21">
        <v>44762</v>
      </c>
      <c r="AH137" s="21">
        <v>44846</v>
      </c>
      <c r="AI137" s="21">
        <v>44581</v>
      </c>
      <c r="AJ137" s="22">
        <f t="shared" si="16"/>
        <v>1</v>
      </c>
      <c r="AK137" s="22">
        <f t="shared" si="17"/>
        <v>0</v>
      </c>
      <c r="AL137" s="22">
        <f t="shared" si="18"/>
        <v>1</v>
      </c>
      <c r="AM137" s="22">
        <f t="shared" si="19"/>
        <v>1</v>
      </c>
      <c r="AN137" s="22">
        <f t="shared" si="20"/>
        <v>1</v>
      </c>
      <c r="AO137" s="23" t="s">
        <v>132</v>
      </c>
      <c r="AP137" s="23" t="s">
        <v>75</v>
      </c>
      <c r="AQ137" s="23" t="s">
        <v>75</v>
      </c>
      <c r="AR137" s="23" t="s">
        <v>75</v>
      </c>
      <c r="AS137" s="23" t="s">
        <v>1763</v>
      </c>
      <c r="AT137" s="23" t="s">
        <v>1310</v>
      </c>
      <c r="AU137" s="23" t="s">
        <v>1764</v>
      </c>
      <c r="AV137" s="23" t="s">
        <v>1765</v>
      </c>
      <c r="AW137" s="23" t="s">
        <v>132</v>
      </c>
      <c r="AX137" s="23" t="s">
        <v>75</v>
      </c>
      <c r="AY137" s="23" t="s">
        <v>75</v>
      </c>
      <c r="AZ137" s="23" t="s">
        <v>75</v>
      </c>
      <c r="BA137" s="23" t="s">
        <v>1766</v>
      </c>
      <c r="BB137" s="23" t="s">
        <v>1767</v>
      </c>
      <c r="BC137" s="23" t="s">
        <v>1768</v>
      </c>
      <c r="BD137" s="23" t="s">
        <v>1769</v>
      </c>
      <c r="BE137" s="32" t="s">
        <v>84</v>
      </c>
    </row>
    <row r="138" spans="1:57" ht="15" customHeight="1" x14ac:dyDescent="0.25">
      <c r="A138" s="18">
        <v>42</v>
      </c>
      <c r="B138" s="32" t="s">
        <v>1188</v>
      </c>
      <c r="C138" s="32" t="s">
        <v>1571</v>
      </c>
      <c r="D138" s="32" t="s">
        <v>1756</v>
      </c>
      <c r="E138" s="32" t="s">
        <v>1317</v>
      </c>
      <c r="F138" s="32" t="s">
        <v>1318</v>
      </c>
      <c r="G138" s="32" t="s">
        <v>156</v>
      </c>
      <c r="H138" s="32" t="s">
        <v>157</v>
      </c>
      <c r="I138" s="32" t="s">
        <v>1770</v>
      </c>
      <c r="J138" s="20">
        <v>44564</v>
      </c>
      <c r="K138" s="20">
        <v>44926</v>
      </c>
      <c r="L138" s="19" t="s">
        <v>1771</v>
      </c>
      <c r="M138" s="32" t="s">
        <v>1575</v>
      </c>
      <c r="N138" s="19" t="s">
        <v>67</v>
      </c>
      <c r="O138" s="19" t="s">
        <v>1758</v>
      </c>
      <c r="P138" s="32" t="s">
        <v>69</v>
      </c>
      <c r="Q138" s="19" t="s">
        <v>70</v>
      </c>
      <c r="R138" s="12">
        <f t="shared" si="14"/>
        <v>3</v>
      </c>
      <c r="S138" s="12">
        <v>0</v>
      </c>
      <c r="T138" s="12">
        <v>1</v>
      </c>
      <c r="U138" s="12">
        <v>1</v>
      </c>
      <c r="V138" s="12">
        <v>1</v>
      </c>
      <c r="W138" s="12">
        <v>3</v>
      </c>
      <c r="X138" s="12" t="s">
        <v>1772</v>
      </c>
      <c r="Y138" s="12">
        <v>0</v>
      </c>
      <c r="Z138" s="12" t="s">
        <v>1773</v>
      </c>
      <c r="AA138" s="12">
        <v>0</v>
      </c>
      <c r="AB138" s="12" t="s">
        <v>1774</v>
      </c>
      <c r="AC138" s="12">
        <v>0</v>
      </c>
      <c r="AD138" s="12" t="s">
        <v>1775</v>
      </c>
      <c r="AE138" s="12">
        <f t="shared" si="15"/>
        <v>3</v>
      </c>
      <c r="AF138" s="21">
        <v>44670</v>
      </c>
      <c r="AG138" s="21">
        <v>44762</v>
      </c>
      <c r="AH138" s="21">
        <v>44846</v>
      </c>
      <c r="AI138" s="21">
        <v>44581</v>
      </c>
      <c r="AJ138" s="22">
        <f t="shared" si="16"/>
        <v>1</v>
      </c>
      <c r="AK138" s="22" t="str">
        <f t="shared" si="17"/>
        <v/>
      </c>
      <c r="AL138" s="22">
        <f t="shared" si="18"/>
        <v>0</v>
      </c>
      <c r="AM138" s="22">
        <f t="shared" si="19"/>
        <v>0</v>
      </c>
      <c r="AN138" s="22">
        <f t="shared" si="20"/>
        <v>0</v>
      </c>
      <c r="AO138" s="23" t="s">
        <v>91</v>
      </c>
      <c r="AP138" s="23" t="s">
        <v>75</v>
      </c>
      <c r="AQ138" s="23" t="s">
        <v>75</v>
      </c>
      <c r="AR138" s="23" t="s">
        <v>132</v>
      </c>
      <c r="AS138" s="23" t="s">
        <v>1776</v>
      </c>
      <c r="AT138" s="23" t="s">
        <v>1310</v>
      </c>
      <c r="AU138" s="23" t="s">
        <v>1777</v>
      </c>
      <c r="AV138" s="23" t="s">
        <v>1596</v>
      </c>
      <c r="AW138" s="23" t="s">
        <v>91</v>
      </c>
      <c r="AX138" s="23" t="s">
        <v>75</v>
      </c>
      <c r="AY138" s="23" t="s">
        <v>75</v>
      </c>
      <c r="AZ138" s="23" t="s">
        <v>132</v>
      </c>
      <c r="BA138" s="23" t="s">
        <v>1778</v>
      </c>
      <c r="BB138" s="23" t="s">
        <v>1779</v>
      </c>
      <c r="BC138" s="23" t="s">
        <v>1780</v>
      </c>
      <c r="BD138" s="23" t="s">
        <v>1781</v>
      </c>
      <c r="BE138" s="32" t="s">
        <v>84</v>
      </c>
    </row>
    <row r="139" spans="1:57" ht="15" customHeight="1" x14ac:dyDescent="0.25">
      <c r="A139" s="18">
        <v>43</v>
      </c>
      <c r="B139" s="19" t="s">
        <v>1188</v>
      </c>
      <c r="C139" s="32" t="s">
        <v>1571</v>
      </c>
      <c r="D139" s="46" t="s">
        <v>1782</v>
      </c>
      <c r="E139" s="32" t="s">
        <v>1317</v>
      </c>
      <c r="F139" s="32" t="s">
        <v>1300</v>
      </c>
      <c r="G139" s="32" t="s">
        <v>156</v>
      </c>
      <c r="H139" s="32" t="s">
        <v>157</v>
      </c>
      <c r="I139" s="38" t="s">
        <v>1783</v>
      </c>
      <c r="J139" s="20">
        <v>44565</v>
      </c>
      <c r="K139" s="20">
        <v>44926</v>
      </c>
      <c r="L139" s="19" t="s">
        <v>1285</v>
      </c>
      <c r="M139" s="38" t="s">
        <v>1575</v>
      </c>
      <c r="N139" s="19" t="s">
        <v>67</v>
      </c>
      <c r="O139" s="32" t="s">
        <v>1782</v>
      </c>
      <c r="P139" s="32" t="s">
        <v>69</v>
      </c>
      <c r="Q139" s="19" t="s">
        <v>70</v>
      </c>
      <c r="R139" s="12">
        <f t="shared" si="14"/>
        <v>2</v>
      </c>
      <c r="S139" s="12">
        <v>1</v>
      </c>
      <c r="T139" s="12">
        <v>0</v>
      </c>
      <c r="U139" s="12">
        <v>0</v>
      </c>
      <c r="V139" s="12">
        <v>1</v>
      </c>
      <c r="W139" s="12">
        <v>0</v>
      </c>
      <c r="X139" s="12" t="s">
        <v>1784</v>
      </c>
      <c r="Y139" s="12">
        <v>0</v>
      </c>
      <c r="Z139" s="12" t="s">
        <v>1785</v>
      </c>
      <c r="AA139" s="12">
        <v>2</v>
      </c>
      <c r="AB139" s="12" t="s">
        <v>1786</v>
      </c>
      <c r="AC139" s="12">
        <v>0</v>
      </c>
      <c r="AD139" s="12" t="s">
        <v>1787</v>
      </c>
      <c r="AE139" s="12">
        <f t="shared" si="15"/>
        <v>2</v>
      </c>
      <c r="AF139" s="21">
        <v>44670</v>
      </c>
      <c r="AG139" s="21">
        <v>44762</v>
      </c>
      <c r="AH139" s="21">
        <v>44846</v>
      </c>
      <c r="AI139" s="21">
        <v>44581</v>
      </c>
      <c r="AJ139" s="22">
        <f t="shared" si="16"/>
        <v>1</v>
      </c>
      <c r="AK139" s="22">
        <f t="shared" si="17"/>
        <v>0</v>
      </c>
      <c r="AL139" s="22" t="str">
        <f t="shared" si="18"/>
        <v/>
      </c>
      <c r="AM139" s="22" t="str">
        <f t="shared" si="19"/>
        <v/>
      </c>
      <c r="AN139" s="22">
        <f t="shared" si="20"/>
        <v>0</v>
      </c>
      <c r="AO139" s="23" t="s">
        <v>132</v>
      </c>
      <c r="AP139" s="23" t="s">
        <v>91</v>
      </c>
      <c r="AQ139" s="23" t="s">
        <v>91</v>
      </c>
      <c r="AR139" s="23" t="s">
        <v>132</v>
      </c>
      <c r="AS139" s="23" t="s">
        <v>1788</v>
      </c>
      <c r="AT139" s="23" t="s">
        <v>1310</v>
      </c>
      <c r="AU139" s="23" t="s">
        <v>1789</v>
      </c>
      <c r="AV139" s="23" t="s">
        <v>1596</v>
      </c>
      <c r="AW139" s="23" t="s">
        <v>132</v>
      </c>
      <c r="AX139" s="23" t="s">
        <v>91</v>
      </c>
      <c r="AY139" s="23" t="s">
        <v>91</v>
      </c>
      <c r="AZ139" s="23" t="s">
        <v>132</v>
      </c>
      <c r="BA139" s="23" t="s">
        <v>1790</v>
      </c>
      <c r="BB139" s="23" t="s">
        <v>1791</v>
      </c>
      <c r="BC139" s="23" t="s">
        <v>1792</v>
      </c>
      <c r="BD139" s="23" t="s">
        <v>1793</v>
      </c>
      <c r="BE139" s="32" t="s">
        <v>84</v>
      </c>
    </row>
    <row r="140" spans="1:57" ht="15" customHeight="1" x14ac:dyDescent="0.25">
      <c r="A140" s="18">
        <v>44</v>
      </c>
      <c r="B140" s="19" t="s">
        <v>1188</v>
      </c>
      <c r="C140" s="32" t="s">
        <v>1571</v>
      </c>
      <c r="D140" s="32" t="s">
        <v>1756</v>
      </c>
      <c r="E140" s="32" t="s">
        <v>1317</v>
      </c>
      <c r="F140" s="32" t="s">
        <v>1318</v>
      </c>
      <c r="G140" s="32" t="s">
        <v>156</v>
      </c>
      <c r="H140" s="32" t="s">
        <v>157</v>
      </c>
      <c r="I140" s="38" t="s">
        <v>1794</v>
      </c>
      <c r="J140" s="20">
        <v>44564</v>
      </c>
      <c r="K140" s="20">
        <v>44926</v>
      </c>
      <c r="L140" s="19" t="s">
        <v>1795</v>
      </c>
      <c r="M140" s="38" t="s">
        <v>1575</v>
      </c>
      <c r="N140" s="19" t="s">
        <v>67</v>
      </c>
      <c r="O140" s="19" t="s">
        <v>1758</v>
      </c>
      <c r="P140" s="32" t="s">
        <v>69</v>
      </c>
      <c r="Q140" s="19" t="s">
        <v>70</v>
      </c>
      <c r="R140" s="12">
        <f t="shared" si="14"/>
        <v>500</v>
      </c>
      <c r="S140" s="12">
        <v>50</v>
      </c>
      <c r="T140" s="12">
        <v>100</v>
      </c>
      <c r="U140" s="12">
        <v>200</v>
      </c>
      <c r="V140" s="12">
        <v>150</v>
      </c>
      <c r="W140" s="12">
        <v>60</v>
      </c>
      <c r="X140" s="12" t="s">
        <v>1796</v>
      </c>
      <c r="Y140" s="12">
        <v>340</v>
      </c>
      <c r="Z140" s="12" t="s">
        <v>1797</v>
      </c>
      <c r="AA140" s="12">
        <v>330</v>
      </c>
      <c r="AB140" s="12" t="s">
        <v>1798</v>
      </c>
      <c r="AC140" s="12">
        <v>0</v>
      </c>
      <c r="AD140" s="12" t="s">
        <v>1799</v>
      </c>
      <c r="AE140" s="12">
        <f t="shared" si="15"/>
        <v>730</v>
      </c>
      <c r="AF140" s="21">
        <v>44670</v>
      </c>
      <c r="AG140" s="21">
        <v>44762</v>
      </c>
      <c r="AH140" s="21">
        <v>44846</v>
      </c>
      <c r="AI140" s="21">
        <v>44581</v>
      </c>
      <c r="AJ140" s="22">
        <f t="shared" si="16"/>
        <v>1</v>
      </c>
      <c r="AK140" s="22">
        <f t="shared" si="17"/>
        <v>1</v>
      </c>
      <c r="AL140" s="22">
        <f t="shared" si="18"/>
        <v>1</v>
      </c>
      <c r="AM140" s="22">
        <f t="shared" si="19"/>
        <v>1</v>
      </c>
      <c r="AN140" s="22">
        <f t="shared" si="20"/>
        <v>0</v>
      </c>
      <c r="AO140" s="23" t="s">
        <v>75</v>
      </c>
      <c r="AP140" s="23" t="s">
        <v>75</v>
      </c>
      <c r="AQ140" s="23" t="s">
        <v>75</v>
      </c>
      <c r="AR140" s="23" t="s">
        <v>75</v>
      </c>
      <c r="AS140" s="23" t="s">
        <v>1800</v>
      </c>
      <c r="AT140" s="23" t="s">
        <v>1310</v>
      </c>
      <c r="AU140" s="23" t="s">
        <v>1801</v>
      </c>
      <c r="AV140" s="23" t="s">
        <v>1802</v>
      </c>
      <c r="AW140" s="23" t="s">
        <v>75</v>
      </c>
      <c r="AX140" s="23" t="s">
        <v>75</v>
      </c>
      <c r="AY140" s="23" t="s">
        <v>75</v>
      </c>
      <c r="AZ140" s="23" t="s">
        <v>75</v>
      </c>
      <c r="BA140" s="23" t="s">
        <v>1803</v>
      </c>
      <c r="BB140" s="23" t="s">
        <v>1804</v>
      </c>
      <c r="BC140" s="23" t="s">
        <v>1805</v>
      </c>
      <c r="BD140" s="23" t="s">
        <v>1806</v>
      </c>
      <c r="BE140" s="32" t="s">
        <v>84</v>
      </c>
    </row>
    <row r="141" spans="1:57" ht="15" customHeight="1" x14ac:dyDescent="0.25">
      <c r="A141" s="18">
        <v>45</v>
      </c>
      <c r="B141" s="32" t="s">
        <v>1188</v>
      </c>
      <c r="C141" s="32" t="s">
        <v>1189</v>
      </c>
      <c r="D141" s="32" t="s">
        <v>1807</v>
      </c>
      <c r="E141" s="19" t="s">
        <v>361</v>
      </c>
      <c r="F141" s="19" t="s">
        <v>1239</v>
      </c>
      <c r="G141" s="19" t="s">
        <v>156</v>
      </c>
      <c r="H141" s="19" t="s">
        <v>1191</v>
      </c>
      <c r="I141" s="47" t="s">
        <v>1808</v>
      </c>
      <c r="J141" s="20">
        <v>44564</v>
      </c>
      <c r="K141" s="20">
        <v>44926</v>
      </c>
      <c r="L141" s="19" t="s">
        <v>1809</v>
      </c>
      <c r="M141" s="32" t="s">
        <v>1810</v>
      </c>
      <c r="N141" s="19" t="s">
        <v>87</v>
      </c>
      <c r="O141" s="32" t="s">
        <v>1811</v>
      </c>
      <c r="P141" s="32" t="s">
        <v>3</v>
      </c>
      <c r="Q141" s="32" t="s">
        <v>70</v>
      </c>
      <c r="R141" s="48">
        <f t="shared" si="14"/>
        <v>3.6</v>
      </c>
      <c r="S141" s="48">
        <v>0.9</v>
      </c>
      <c r="T141" s="48">
        <v>0.9</v>
      </c>
      <c r="U141" s="48">
        <v>0.9</v>
      </c>
      <c r="V141" s="48">
        <v>0.9</v>
      </c>
      <c r="W141" s="48">
        <v>0.70169999999999999</v>
      </c>
      <c r="X141" s="48" t="s">
        <v>1812</v>
      </c>
      <c r="Y141" s="48">
        <v>0.64</v>
      </c>
      <c r="Z141" s="48" t="s">
        <v>1813</v>
      </c>
      <c r="AA141" s="48">
        <v>0.9083</v>
      </c>
      <c r="AB141" s="48" t="s">
        <v>1814</v>
      </c>
      <c r="AC141" s="48">
        <v>0.81</v>
      </c>
      <c r="AD141" s="48" t="s">
        <v>1815</v>
      </c>
      <c r="AE141" s="48">
        <f t="shared" si="15"/>
        <v>3.0600000000000005</v>
      </c>
      <c r="AF141" s="21">
        <v>44670</v>
      </c>
      <c r="AG141" s="21">
        <v>44762</v>
      </c>
      <c r="AH141" s="21">
        <v>44846</v>
      </c>
      <c r="AI141" s="21">
        <v>44942</v>
      </c>
      <c r="AJ141" s="22">
        <f t="shared" si="16"/>
        <v>0.85</v>
      </c>
      <c r="AK141" s="22">
        <f t="shared" si="17"/>
        <v>0.77966666666666662</v>
      </c>
      <c r="AL141" s="22">
        <f t="shared" si="18"/>
        <v>0.71111111111111114</v>
      </c>
      <c r="AM141" s="22">
        <f t="shared" si="19"/>
        <v>1</v>
      </c>
      <c r="AN141" s="22">
        <f t="shared" si="20"/>
        <v>0.9</v>
      </c>
      <c r="AO141" s="23" t="s">
        <v>132</v>
      </c>
      <c r="AP141" s="23" t="s">
        <v>132</v>
      </c>
      <c r="AQ141" s="23" t="s">
        <v>75</v>
      </c>
      <c r="AR141" s="23" t="s">
        <v>132</v>
      </c>
      <c r="AS141" s="23" t="s">
        <v>1816</v>
      </c>
      <c r="AT141" s="23" t="s">
        <v>1817</v>
      </c>
      <c r="AU141" s="23" t="s">
        <v>1818</v>
      </c>
      <c r="AV141" s="23" t="s">
        <v>1819</v>
      </c>
      <c r="AW141" s="23" t="s">
        <v>132</v>
      </c>
      <c r="AX141" s="23" t="s">
        <v>132</v>
      </c>
      <c r="AY141" s="23" t="s">
        <v>75</v>
      </c>
      <c r="AZ141" s="23" t="s">
        <v>75</v>
      </c>
      <c r="BA141" s="23" t="s">
        <v>1820</v>
      </c>
      <c r="BB141" s="23" t="s">
        <v>1821</v>
      </c>
      <c r="BC141" s="23" t="s">
        <v>1822</v>
      </c>
      <c r="BD141" s="23" t="s">
        <v>1823</v>
      </c>
      <c r="BE141" s="32" t="s">
        <v>84</v>
      </c>
    </row>
    <row r="142" spans="1:57" ht="15" customHeight="1" x14ac:dyDescent="0.25">
      <c r="A142" s="18">
        <v>46</v>
      </c>
      <c r="B142" s="32" t="s">
        <v>1188</v>
      </c>
      <c r="C142" s="32" t="s">
        <v>1189</v>
      </c>
      <c r="D142" s="32" t="s">
        <v>1824</v>
      </c>
      <c r="E142" s="19" t="s">
        <v>361</v>
      </c>
      <c r="F142" s="19" t="s">
        <v>1239</v>
      </c>
      <c r="G142" s="19" t="s">
        <v>156</v>
      </c>
      <c r="H142" s="19" t="s">
        <v>1191</v>
      </c>
      <c r="I142" s="47" t="s">
        <v>1825</v>
      </c>
      <c r="J142" s="20">
        <v>44564</v>
      </c>
      <c r="K142" s="20">
        <v>44926</v>
      </c>
      <c r="L142" s="19" t="s">
        <v>1809</v>
      </c>
      <c r="M142" s="32" t="s">
        <v>1810</v>
      </c>
      <c r="N142" s="19" t="s">
        <v>87</v>
      </c>
      <c r="O142" s="32" t="s">
        <v>1826</v>
      </c>
      <c r="P142" s="32" t="s">
        <v>69</v>
      </c>
      <c r="Q142" s="32" t="s">
        <v>70</v>
      </c>
      <c r="R142" s="48">
        <f t="shared" si="14"/>
        <v>1</v>
      </c>
      <c r="S142" s="48">
        <v>0.1</v>
      </c>
      <c r="T142" s="48">
        <v>0.2</v>
      </c>
      <c r="U142" s="48">
        <v>0.3</v>
      </c>
      <c r="V142" s="48">
        <v>0.4</v>
      </c>
      <c r="W142" s="48">
        <v>0.25</v>
      </c>
      <c r="X142" s="48" t="s">
        <v>1827</v>
      </c>
      <c r="Y142" s="48">
        <v>0.27</v>
      </c>
      <c r="Z142" s="48" t="s">
        <v>1828</v>
      </c>
      <c r="AA142" s="48">
        <v>0.3</v>
      </c>
      <c r="AB142" s="48" t="s">
        <v>1829</v>
      </c>
      <c r="AC142" s="48">
        <v>0.18</v>
      </c>
      <c r="AD142" s="48" t="s">
        <v>1830</v>
      </c>
      <c r="AE142" s="48">
        <f t="shared" si="15"/>
        <v>1</v>
      </c>
      <c r="AF142" s="21">
        <v>44670</v>
      </c>
      <c r="AG142" s="21">
        <v>44762</v>
      </c>
      <c r="AH142" s="21">
        <v>44846</v>
      </c>
      <c r="AI142" s="21">
        <v>44942</v>
      </c>
      <c r="AJ142" s="22">
        <f t="shared" si="16"/>
        <v>1</v>
      </c>
      <c r="AK142" s="22">
        <f t="shared" si="17"/>
        <v>1</v>
      </c>
      <c r="AL142" s="22">
        <f t="shared" si="18"/>
        <v>1</v>
      </c>
      <c r="AM142" s="22">
        <f t="shared" si="19"/>
        <v>1</v>
      </c>
      <c r="AN142" s="22">
        <f t="shared" si="20"/>
        <v>0.44999999999999996</v>
      </c>
      <c r="AO142" s="23" t="s">
        <v>75</v>
      </c>
      <c r="AP142" s="23" t="s">
        <v>75</v>
      </c>
      <c r="AQ142" s="23" t="s">
        <v>75</v>
      </c>
      <c r="AR142" s="23" t="s">
        <v>75</v>
      </c>
      <c r="AS142" s="23" t="s">
        <v>1831</v>
      </c>
      <c r="AT142" s="23" t="s">
        <v>1832</v>
      </c>
      <c r="AU142" s="23" t="s">
        <v>1833</v>
      </c>
      <c r="AV142" s="23" t="s">
        <v>1834</v>
      </c>
      <c r="AW142" s="23" t="s">
        <v>75</v>
      </c>
      <c r="AX142" s="23" t="s">
        <v>75</v>
      </c>
      <c r="AY142" s="23" t="s">
        <v>75</v>
      </c>
      <c r="AZ142" s="23" t="s">
        <v>75</v>
      </c>
      <c r="BA142" s="23" t="s">
        <v>1835</v>
      </c>
      <c r="BB142" s="23" t="s">
        <v>1836</v>
      </c>
      <c r="BC142" s="23" t="s">
        <v>1837</v>
      </c>
      <c r="BD142" s="23" t="s">
        <v>1838</v>
      </c>
      <c r="BE142" s="32" t="s">
        <v>84</v>
      </c>
    </row>
    <row r="143" spans="1:57" ht="15" customHeight="1" x14ac:dyDescent="0.25">
      <c r="A143" s="18">
        <v>47</v>
      </c>
      <c r="B143" s="19" t="s">
        <v>1188</v>
      </c>
      <c r="C143" s="32" t="s">
        <v>1189</v>
      </c>
      <c r="D143" s="32" t="s">
        <v>1839</v>
      </c>
      <c r="E143" s="19" t="s">
        <v>361</v>
      </c>
      <c r="F143" s="19" t="s">
        <v>1840</v>
      </c>
      <c r="G143" s="19" t="s">
        <v>156</v>
      </c>
      <c r="H143" s="19" t="s">
        <v>1841</v>
      </c>
      <c r="I143" s="27" t="s">
        <v>1842</v>
      </c>
      <c r="J143" s="20">
        <v>44564</v>
      </c>
      <c r="K143" s="20">
        <v>44926</v>
      </c>
      <c r="L143" s="19" t="s">
        <v>1843</v>
      </c>
      <c r="M143" s="32" t="s">
        <v>1810</v>
      </c>
      <c r="N143" s="19" t="s">
        <v>67</v>
      </c>
      <c r="O143" s="19" t="s">
        <v>1844</v>
      </c>
      <c r="P143" s="32" t="s">
        <v>69</v>
      </c>
      <c r="Q143" s="19" t="s">
        <v>70</v>
      </c>
      <c r="R143" s="33">
        <f t="shared" si="14"/>
        <v>54000</v>
      </c>
      <c r="S143" s="33">
        <v>5400</v>
      </c>
      <c r="T143" s="33">
        <v>16200</v>
      </c>
      <c r="U143" s="33">
        <v>16200</v>
      </c>
      <c r="V143" s="33">
        <v>16200</v>
      </c>
      <c r="W143" s="33">
        <v>15715</v>
      </c>
      <c r="X143" s="33" t="s">
        <v>1845</v>
      </c>
      <c r="Y143" s="33">
        <v>26064</v>
      </c>
      <c r="Z143" s="33" t="s">
        <v>1846</v>
      </c>
      <c r="AA143" s="33">
        <v>235</v>
      </c>
      <c r="AB143" s="33" t="s">
        <v>1847</v>
      </c>
      <c r="AC143" s="33">
        <v>17550</v>
      </c>
      <c r="AD143" s="33" t="s">
        <v>1848</v>
      </c>
      <c r="AE143" s="33">
        <f t="shared" si="15"/>
        <v>59564</v>
      </c>
      <c r="AF143" s="21">
        <v>44670</v>
      </c>
      <c r="AG143" s="21">
        <v>44762</v>
      </c>
      <c r="AH143" s="21">
        <v>44846</v>
      </c>
      <c r="AI143" s="21">
        <v>44942</v>
      </c>
      <c r="AJ143" s="22">
        <f t="shared" si="16"/>
        <v>1</v>
      </c>
      <c r="AK143" s="22">
        <f t="shared" si="17"/>
        <v>1</v>
      </c>
      <c r="AL143" s="22">
        <f t="shared" si="18"/>
        <v>1</v>
      </c>
      <c r="AM143" s="22">
        <f t="shared" si="19"/>
        <v>1.4506172839506172E-2</v>
      </c>
      <c r="AN143" s="22">
        <f t="shared" si="20"/>
        <v>1</v>
      </c>
      <c r="AO143" s="23" t="s">
        <v>75</v>
      </c>
      <c r="AP143" s="23" t="s">
        <v>132</v>
      </c>
      <c r="AQ143" s="23" t="s">
        <v>132</v>
      </c>
      <c r="AR143" s="23" t="s">
        <v>132</v>
      </c>
      <c r="AS143" s="23" t="s">
        <v>1849</v>
      </c>
      <c r="AT143" s="23" t="s">
        <v>1850</v>
      </c>
      <c r="AU143" s="23" t="s">
        <v>1851</v>
      </c>
      <c r="AV143" s="23" t="s">
        <v>1852</v>
      </c>
      <c r="AW143" s="23" t="s">
        <v>75</v>
      </c>
      <c r="AX143" s="23" t="s">
        <v>132</v>
      </c>
      <c r="AY143" s="23" t="s">
        <v>132</v>
      </c>
      <c r="AZ143" s="23" t="s">
        <v>132</v>
      </c>
      <c r="BA143" s="23" t="s">
        <v>1853</v>
      </c>
      <c r="BB143" s="23" t="s">
        <v>1854</v>
      </c>
      <c r="BC143" s="23" t="s">
        <v>1855</v>
      </c>
      <c r="BD143" s="23" t="s">
        <v>1856</v>
      </c>
      <c r="BE143" s="32" t="s">
        <v>84</v>
      </c>
    </row>
    <row r="144" spans="1:57" ht="15" customHeight="1" x14ac:dyDescent="0.25">
      <c r="A144" s="18">
        <v>48</v>
      </c>
      <c r="B144" s="19" t="s">
        <v>1188</v>
      </c>
      <c r="C144" s="32" t="s">
        <v>260</v>
      </c>
      <c r="D144" s="32" t="s">
        <v>261</v>
      </c>
      <c r="E144" s="32" t="s">
        <v>1857</v>
      </c>
      <c r="F144" s="32" t="s">
        <v>61</v>
      </c>
      <c r="G144" s="32" t="s">
        <v>62</v>
      </c>
      <c r="H144" s="32" t="s">
        <v>262</v>
      </c>
      <c r="I144" s="38" t="s">
        <v>263</v>
      </c>
      <c r="J144" s="20">
        <v>44562</v>
      </c>
      <c r="K144" s="20">
        <v>44926</v>
      </c>
      <c r="L144" s="32" t="s">
        <v>264</v>
      </c>
      <c r="M144" s="32" t="s">
        <v>1335</v>
      </c>
      <c r="N144" s="19" t="s">
        <v>67</v>
      </c>
      <c r="O144" s="32" t="s">
        <v>265</v>
      </c>
      <c r="P144" s="32" t="s">
        <v>3</v>
      </c>
      <c r="Q144" s="19" t="s">
        <v>70</v>
      </c>
      <c r="R144" s="12">
        <f t="shared" si="14"/>
        <v>4</v>
      </c>
      <c r="S144" s="12">
        <v>1</v>
      </c>
      <c r="T144" s="12">
        <v>1</v>
      </c>
      <c r="U144" s="12">
        <v>1</v>
      </c>
      <c r="V144" s="12">
        <v>1</v>
      </c>
      <c r="W144" s="12">
        <v>1</v>
      </c>
      <c r="X144" s="12" t="s">
        <v>1858</v>
      </c>
      <c r="Y144" s="12">
        <v>1</v>
      </c>
      <c r="Z144" s="12" t="s">
        <v>1859</v>
      </c>
      <c r="AA144" s="12">
        <v>1</v>
      </c>
      <c r="AB144" s="12" t="s">
        <v>1860</v>
      </c>
      <c r="AC144" s="12">
        <v>1</v>
      </c>
      <c r="AD144" s="12" t="s">
        <v>1861</v>
      </c>
      <c r="AE144" s="12">
        <f t="shared" si="15"/>
        <v>4</v>
      </c>
      <c r="AF144" s="21">
        <v>44670</v>
      </c>
      <c r="AG144" s="21">
        <v>44762</v>
      </c>
      <c r="AH144" s="21">
        <v>44846</v>
      </c>
      <c r="AI144" s="21">
        <v>44581</v>
      </c>
      <c r="AJ144" s="22">
        <f t="shared" si="16"/>
        <v>1</v>
      </c>
      <c r="AK144" s="22">
        <f t="shared" si="17"/>
        <v>1</v>
      </c>
      <c r="AL144" s="22">
        <f t="shared" si="18"/>
        <v>1</v>
      </c>
      <c r="AM144" s="22">
        <f t="shared" si="19"/>
        <v>1</v>
      </c>
      <c r="AN144" s="22">
        <f t="shared" si="20"/>
        <v>1</v>
      </c>
      <c r="AO144" s="23" t="s">
        <v>75</v>
      </c>
      <c r="AP144" s="23" t="s">
        <v>75</v>
      </c>
      <c r="AQ144" s="23" t="s">
        <v>75</v>
      </c>
      <c r="AR144" s="23" t="s">
        <v>75</v>
      </c>
      <c r="AS144" s="23" t="s">
        <v>1862</v>
      </c>
      <c r="AT144" s="23" t="s">
        <v>1863</v>
      </c>
      <c r="AU144" s="23" t="s">
        <v>1864</v>
      </c>
      <c r="AV144" s="23" t="s">
        <v>1865</v>
      </c>
      <c r="AW144" s="23" t="s">
        <v>75</v>
      </c>
      <c r="AX144" s="23" t="s">
        <v>75</v>
      </c>
      <c r="AY144" s="23" t="s">
        <v>75</v>
      </c>
      <c r="AZ144" s="23" t="s">
        <v>75</v>
      </c>
      <c r="BA144" s="23" t="s">
        <v>1866</v>
      </c>
      <c r="BB144" s="23" t="s">
        <v>1867</v>
      </c>
      <c r="BC144" s="23" t="s">
        <v>1868</v>
      </c>
      <c r="BD144" s="23" t="s">
        <v>1869</v>
      </c>
      <c r="BE144" s="32" t="s">
        <v>84</v>
      </c>
    </row>
    <row r="145" spans="1:57" ht="15" customHeight="1" x14ac:dyDescent="0.25">
      <c r="A145" s="18">
        <v>49</v>
      </c>
      <c r="B145" s="19" t="s">
        <v>1188</v>
      </c>
      <c r="C145" s="32" t="s">
        <v>260</v>
      </c>
      <c r="D145" s="32" t="s">
        <v>261</v>
      </c>
      <c r="E145" s="32" t="s">
        <v>1857</v>
      </c>
      <c r="F145" s="32" t="s">
        <v>61</v>
      </c>
      <c r="G145" s="32" t="s">
        <v>62</v>
      </c>
      <c r="H145" s="32" t="s">
        <v>262</v>
      </c>
      <c r="I145" s="19" t="s">
        <v>278</v>
      </c>
      <c r="J145" s="20">
        <v>44835</v>
      </c>
      <c r="K145" s="20">
        <v>44926</v>
      </c>
      <c r="L145" s="19" t="s">
        <v>279</v>
      </c>
      <c r="M145" s="32" t="s">
        <v>1335</v>
      </c>
      <c r="N145" s="19" t="s">
        <v>67</v>
      </c>
      <c r="O145" s="32" t="s">
        <v>265</v>
      </c>
      <c r="P145" s="32" t="s">
        <v>3</v>
      </c>
      <c r="Q145" s="19" t="s">
        <v>70</v>
      </c>
      <c r="R145" s="12">
        <f t="shared" si="14"/>
        <v>1</v>
      </c>
      <c r="S145" s="12">
        <v>0</v>
      </c>
      <c r="T145" s="12">
        <v>0</v>
      </c>
      <c r="U145" s="12">
        <v>0</v>
      </c>
      <c r="V145" s="12">
        <v>1</v>
      </c>
      <c r="W145" s="12">
        <v>0</v>
      </c>
      <c r="X145" s="12" t="s">
        <v>1870</v>
      </c>
      <c r="Y145" s="12">
        <v>1</v>
      </c>
      <c r="Z145" s="12" t="s">
        <v>1871</v>
      </c>
      <c r="AA145" s="12">
        <v>0</v>
      </c>
      <c r="AB145" s="12" t="s">
        <v>1872</v>
      </c>
      <c r="AC145" s="12">
        <v>0</v>
      </c>
      <c r="AD145" s="12" t="s">
        <v>1872</v>
      </c>
      <c r="AE145" s="12">
        <f t="shared" si="15"/>
        <v>1</v>
      </c>
      <c r="AF145" s="21">
        <v>44670</v>
      </c>
      <c r="AG145" s="21">
        <v>44762</v>
      </c>
      <c r="AH145" s="21">
        <v>44846</v>
      </c>
      <c r="AI145" s="21">
        <v>44581</v>
      </c>
      <c r="AJ145" s="22">
        <f t="shared" si="16"/>
        <v>1</v>
      </c>
      <c r="AK145" s="22" t="str">
        <f t="shared" si="17"/>
        <v/>
      </c>
      <c r="AL145" s="22" t="str">
        <f t="shared" si="18"/>
        <v/>
      </c>
      <c r="AM145" s="22" t="str">
        <f t="shared" si="19"/>
        <v/>
      </c>
      <c r="AN145" s="22">
        <f t="shared" si="20"/>
        <v>0</v>
      </c>
      <c r="AO145" s="23" t="s">
        <v>91</v>
      </c>
      <c r="AP145" s="23" t="s">
        <v>75</v>
      </c>
      <c r="AQ145" s="23" t="s">
        <v>91</v>
      </c>
      <c r="AR145" s="23" t="s">
        <v>75</v>
      </c>
      <c r="AS145" s="23" t="s">
        <v>91</v>
      </c>
      <c r="AT145" s="23" t="s">
        <v>1863</v>
      </c>
      <c r="AU145" s="23" t="s">
        <v>91</v>
      </c>
      <c r="AV145" s="23" t="s">
        <v>1873</v>
      </c>
      <c r="AW145" s="23" t="s">
        <v>91</v>
      </c>
      <c r="AX145" s="23" t="s">
        <v>91</v>
      </c>
      <c r="AY145" s="23" t="s">
        <v>91</v>
      </c>
      <c r="AZ145" s="23" t="s">
        <v>75</v>
      </c>
      <c r="BA145" s="23" t="s">
        <v>1874</v>
      </c>
      <c r="BB145" s="23" t="s">
        <v>1875</v>
      </c>
      <c r="BC145" s="23" t="s">
        <v>1876</v>
      </c>
      <c r="BD145" s="23" t="s">
        <v>1877</v>
      </c>
      <c r="BE145" s="32" t="s">
        <v>84</v>
      </c>
    </row>
    <row r="146" spans="1:57" ht="15" customHeight="1" x14ac:dyDescent="0.25">
      <c r="A146" s="18">
        <v>50</v>
      </c>
      <c r="B146" s="19" t="s">
        <v>1188</v>
      </c>
      <c r="C146" s="32" t="s">
        <v>289</v>
      </c>
      <c r="D146" s="32" t="s">
        <v>261</v>
      </c>
      <c r="E146" s="32" t="s">
        <v>1857</v>
      </c>
      <c r="F146" s="32" t="s">
        <v>61</v>
      </c>
      <c r="G146" s="32" t="s">
        <v>62</v>
      </c>
      <c r="H146" s="32" t="s">
        <v>262</v>
      </c>
      <c r="I146" s="32" t="s">
        <v>296</v>
      </c>
      <c r="J146" s="20">
        <v>44562</v>
      </c>
      <c r="K146" s="20">
        <v>44926</v>
      </c>
      <c r="L146" s="32" t="s">
        <v>1878</v>
      </c>
      <c r="M146" s="32" t="s">
        <v>1335</v>
      </c>
      <c r="N146" s="19" t="s">
        <v>87</v>
      </c>
      <c r="O146" s="32" t="s">
        <v>265</v>
      </c>
      <c r="P146" s="32" t="s">
        <v>3</v>
      </c>
      <c r="Q146" s="19" t="s">
        <v>70</v>
      </c>
      <c r="R146" s="24">
        <f t="shared" si="14"/>
        <v>1</v>
      </c>
      <c r="S146" s="24">
        <v>0.5</v>
      </c>
      <c r="T146" s="24">
        <v>0.5</v>
      </c>
      <c r="U146" s="24">
        <v>0</v>
      </c>
      <c r="V146" s="24">
        <v>0</v>
      </c>
      <c r="W146" s="24">
        <v>0.1</v>
      </c>
      <c r="X146" s="24" t="s">
        <v>1879</v>
      </c>
      <c r="Y146" s="24">
        <v>0.1</v>
      </c>
      <c r="Z146" s="24" t="s">
        <v>1880</v>
      </c>
      <c r="AA146" s="24">
        <v>0</v>
      </c>
      <c r="AB146" s="24" t="s">
        <v>1881</v>
      </c>
      <c r="AC146" s="24">
        <v>0.5</v>
      </c>
      <c r="AD146" s="24" t="s">
        <v>1882</v>
      </c>
      <c r="AE146" s="24">
        <f t="shared" si="15"/>
        <v>0.7</v>
      </c>
      <c r="AF146" s="21">
        <v>44670</v>
      </c>
      <c r="AG146" s="21">
        <v>44762</v>
      </c>
      <c r="AH146" s="21">
        <v>44846</v>
      </c>
      <c r="AI146" s="21">
        <v>44581</v>
      </c>
      <c r="AJ146" s="22">
        <f t="shared" si="16"/>
        <v>0.7</v>
      </c>
      <c r="AK146" s="22">
        <f t="shared" si="17"/>
        <v>0.2</v>
      </c>
      <c r="AL146" s="22">
        <f t="shared" si="18"/>
        <v>0.2</v>
      </c>
      <c r="AM146" s="22" t="str">
        <f t="shared" si="19"/>
        <v/>
      </c>
      <c r="AN146" s="22" t="str">
        <f t="shared" si="20"/>
        <v/>
      </c>
      <c r="AO146" s="23" t="s">
        <v>132</v>
      </c>
      <c r="AP146" s="23" t="s">
        <v>132</v>
      </c>
      <c r="AQ146" s="23" t="s">
        <v>91</v>
      </c>
      <c r="AR146" s="23" t="s">
        <v>132</v>
      </c>
      <c r="AS146" s="23" t="s">
        <v>1883</v>
      </c>
      <c r="AT146" s="23" t="s">
        <v>1884</v>
      </c>
      <c r="AU146" s="23" t="s">
        <v>91</v>
      </c>
      <c r="AV146" s="23" t="s">
        <v>1885</v>
      </c>
      <c r="AW146" s="23" t="s">
        <v>132</v>
      </c>
      <c r="AX146" s="23" t="s">
        <v>132</v>
      </c>
      <c r="AY146" s="23" t="s">
        <v>91</v>
      </c>
      <c r="AZ146" s="23" t="s">
        <v>75</v>
      </c>
      <c r="BA146" s="23" t="s">
        <v>1886</v>
      </c>
      <c r="BB146" s="23" t="s">
        <v>1887</v>
      </c>
      <c r="BC146" s="23" t="s">
        <v>1888</v>
      </c>
      <c r="BD146" s="23" t="s">
        <v>1889</v>
      </c>
      <c r="BE146" s="32" t="s">
        <v>84</v>
      </c>
    </row>
    <row r="147" spans="1:57" ht="15" customHeight="1" x14ac:dyDescent="0.25">
      <c r="A147" s="18">
        <v>51</v>
      </c>
      <c r="B147" s="19" t="s">
        <v>1188</v>
      </c>
      <c r="C147" s="32" t="s">
        <v>289</v>
      </c>
      <c r="D147" s="32" t="s">
        <v>261</v>
      </c>
      <c r="E147" s="32" t="s">
        <v>1857</v>
      </c>
      <c r="F147" s="32" t="s">
        <v>61</v>
      </c>
      <c r="G147" s="32" t="s">
        <v>62</v>
      </c>
      <c r="H147" s="32" t="s">
        <v>262</v>
      </c>
      <c r="I147" s="32" t="s">
        <v>307</v>
      </c>
      <c r="J147" s="20">
        <v>44682</v>
      </c>
      <c r="K147" s="20">
        <v>44926</v>
      </c>
      <c r="L147" s="32" t="s">
        <v>308</v>
      </c>
      <c r="M147" s="32" t="s">
        <v>1335</v>
      </c>
      <c r="N147" s="19" t="s">
        <v>67</v>
      </c>
      <c r="O147" s="32" t="s">
        <v>265</v>
      </c>
      <c r="P147" s="32" t="s">
        <v>3</v>
      </c>
      <c r="Q147" s="19" t="s">
        <v>70</v>
      </c>
      <c r="R147" s="12">
        <f t="shared" si="14"/>
        <v>1</v>
      </c>
      <c r="S147" s="12">
        <v>0</v>
      </c>
      <c r="T147" s="12">
        <v>0</v>
      </c>
      <c r="U147" s="12">
        <v>1</v>
      </c>
      <c r="V147" s="12">
        <v>0</v>
      </c>
      <c r="W147" s="12">
        <v>0</v>
      </c>
      <c r="X147" s="12" t="s">
        <v>1890</v>
      </c>
      <c r="Y147" s="12">
        <v>0</v>
      </c>
      <c r="Z147" s="12" t="s">
        <v>1890</v>
      </c>
      <c r="AA147" s="12">
        <v>1</v>
      </c>
      <c r="AB147" s="12" t="s">
        <v>1891</v>
      </c>
      <c r="AC147" s="12">
        <v>0</v>
      </c>
      <c r="AD147" s="12" t="s">
        <v>1892</v>
      </c>
      <c r="AE147" s="12">
        <f t="shared" si="15"/>
        <v>1</v>
      </c>
      <c r="AF147" s="21">
        <v>44670</v>
      </c>
      <c r="AG147" s="21">
        <v>44762</v>
      </c>
      <c r="AH147" s="21">
        <v>44846</v>
      </c>
      <c r="AI147" s="21">
        <v>44581</v>
      </c>
      <c r="AJ147" s="22">
        <f t="shared" si="16"/>
        <v>1</v>
      </c>
      <c r="AK147" s="22" t="str">
        <f t="shared" si="17"/>
        <v/>
      </c>
      <c r="AL147" s="22" t="str">
        <f t="shared" si="18"/>
        <v/>
      </c>
      <c r="AM147" s="22">
        <f t="shared" si="19"/>
        <v>1</v>
      </c>
      <c r="AN147" s="22" t="str">
        <f t="shared" si="20"/>
        <v/>
      </c>
      <c r="AO147" s="23" t="s">
        <v>91</v>
      </c>
      <c r="AP147" s="23" t="s">
        <v>91</v>
      </c>
      <c r="AQ147" s="23" t="s">
        <v>75</v>
      </c>
      <c r="AR147" s="23" t="s">
        <v>91</v>
      </c>
      <c r="AS147" s="23" t="s">
        <v>91</v>
      </c>
      <c r="AT147" s="23" t="s">
        <v>1890</v>
      </c>
      <c r="AU147" s="23" t="s">
        <v>1893</v>
      </c>
      <c r="AV147" s="23" t="s">
        <v>91</v>
      </c>
      <c r="AW147" s="23" t="s">
        <v>91</v>
      </c>
      <c r="AX147" s="23" t="s">
        <v>91</v>
      </c>
      <c r="AY147" s="23" t="s">
        <v>75</v>
      </c>
      <c r="AZ147" s="23" t="s">
        <v>91</v>
      </c>
      <c r="BA147" s="23" t="s">
        <v>1874</v>
      </c>
      <c r="BB147" s="23" t="s">
        <v>1874</v>
      </c>
      <c r="BC147" s="23" t="s">
        <v>1894</v>
      </c>
      <c r="BD147" s="23" t="s">
        <v>1895</v>
      </c>
      <c r="BE147" s="32" t="s">
        <v>84</v>
      </c>
    </row>
    <row r="148" spans="1:57" ht="15" customHeight="1" x14ac:dyDescent="0.25">
      <c r="A148" s="18">
        <v>52</v>
      </c>
      <c r="B148" s="19" t="s">
        <v>1188</v>
      </c>
      <c r="C148" s="32" t="s">
        <v>289</v>
      </c>
      <c r="D148" s="32" t="s">
        <v>261</v>
      </c>
      <c r="E148" s="32" t="s">
        <v>1857</v>
      </c>
      <c r="F148" s="32" t="s">
        <v>61</v>
      </c>
      <c r="G148" s="32" t="s">
        <v>62</v>
      </c>
      <c r="H148" s="32" t="s">
        <v>262</v>
      </c>
      <c r="I148" s="32" t="s">
        <v>788</v>
      </c>
      <c r="J148" s="20">
        <v>44562</v>
      </c>
      <c r="K148" s="20">
        <v>44925</v>
      </c>
      <c r="L148" s="32" t="s">
        <v>594</v>
      </c>
      <c r="M148" s="32" t="s">
        <v>1335</v>
      </c>
      <c r="N148" s="19" t="s">
        <v>67</v>
      </c>
      <c r="O148" s="32" t="s">
        <v>265</v>
      </c>
      <c r="P148" s="32" t="s">
        <v>3</v>
      </c>
      <c r="Q148" s="19" t="s">
        <v>70</v>
      </c>
      <c r="R148" s="12">
        <f t="shared" si="14"/>
        <v>4</v>
      </c>
      <c r="S148" s="12">
        <v>1</v>
      </c>
      <c r="T148" s="12">
        <v>1</v>
      </c>
      <c r="U148" s="12">
        <v>1</v>
      </c>
      <c r="V148" s="12">
        <v>1</v>
      </c>
      <c r="W148" s="12">
        <v>0</v>
      </c>
      <c r="X148" s="12" t="s">
        <v>1896</v>
      </c>
      <c r="Y148" s="12">
        <v>2</v>
      </c>
      <c r="Z148" s="12" t="s">
        <v>1897</v>
      </c>
      <c r="AA148" s="12">
        <v>1</v>
      </c>
      <c r="AB148" s="12" t="s">
        <v>1898</v>
      </c>
      <c r="AC148" s="12">
        <v>2</v>
      </c>
      <c r="AD148" s="12" t="s">
        <v>1899</v>
      </c>
      <c r="AE148" s="12">
        <f t="shared" si="15"/>
        <v>5</v>
      </c>
      <c r="AF148" s="21">
        <v>44670</v>
      </c>
      <c r="AG148" s="21">
        <v>44763</v>
      </c>
      <c r="AH148" s="21">
        <v>44846</v>
      </c>
      <c r="AI148" s="21">
        <v>44581</v>
      </c>
      <c r="AJ148" s="22">
        <f t="shared" si="16"/>
        <v>1</v>
      </c>
      <c r="AK148" s="22">
        <f t="shared" si="17"/>
        <v>0</v>
      </c>
      <c r="AL148" s="22">
        <f t="shared" si="18"/>
        <v>1</v>
      </c>
      <c r="AM148" s="22">
        <f t="shared" si="19"/>
        <v>1</v>
      </c>
      <c r="AN148" s="22">
        <f t="shared" si="20"/>
        <v>1</v>
      </c>
      <c r="AO148" s="23" t="s">
        <v>75</v>
      </c>
      <c r="AP148" s="23" t="s">
        <v>75</v>
      </c>
      <c r="AQ148" s="23" t="s">
        <v>75</v>
      </c>
      <c r="AR148" s="23" t="s">
        <v>132</v>
      </c>
      <c r="AS148" s="23" t="s">
        <v>1900</v>
      </c>
      <c r="AT148" s="23" t="s">
        <v>1901</v>
      </c>
      <c r="AU148" s="23" t="s">
        <v>1902</v>
      </c>
      <c r="AV148" s="23" t="s">
        <v>1903</v>
      </c>
      <c r="AW148" s="23" t="s">
        <v>75</v>
      </c>
      <c r="AX148" s="23" t="s">
        <v>75</v>
      </c>
      <c r="AY148" s="23" t="s">
        <v>75</v>
      </c>
      <c r="AZ148" s="23" t="s">
        <v>75</v>
      </c>
      <c r="BA148" s="23" t="s">
        <v>1904</v>
      </c>
      <c r="BB148" s="23" t="s">
        <v>1905</v>
      </c>
      <c r="BC148" s="23" t="s">
        <v>1906</v>
      </c>
      <c r="BD148" s="23" t="s">
        <v>1907</v>
      </c>
      <c r="BE148" s="32" t="s">
        <v>84</v>
      </c>
    </row>
    <row r="149" spans="1:57" ht="15" customHeight="1" x14ac:dyDescent="0.25">
      <c r="A149" s="18">
        <v>53</v>
      </c>
      <c r="B149" s="19" t="s">
        <v>1188</v>
      </c>
      <c r="C149" s="32" t="s">
        <v>289</v>
      </c>
      <c r="D149" s="32" t="s">
        <v>261</v>
      </c>
      <c r="E149" s="32" t="s">
        <v>1857</v>
      </c>
      <c r="F149" s="32" t="s">
        <v>61</v>
      </c>
      <c r="G149" s="32" t="s">
        <v>62</v>
      </c>
      <c r="H149" s="32" t="s">
        <v>262</v>
      </c>
      <c r="I149" s="32" t="s">
        <v>290</v>
      </c>
      <c r="J149" s="20">
        <v>44835</v>
      </c>
      <c r="K149" s="20">
        <v>44926</v>
      </c>
      <c r="L149" s="32" t="s">
        <v>291</v>
      </c>
      <c r="M149" s="32" t="s">
        <v>1335</v>
      </c>
      <c r="N149" s="19" t="s">
        <v>67</v>
      </c>
      <c r="O149" s="32" t="s">
        <v>265</v>
      </c>
      <c r="P149" s="32" t="s">
        <v>3</v>
      </c>
      <c r="Q149" s="19" t="s">
        <v>70</v>
      </c>
      <c r="R149" s="12">
        <f t="shared" si="14"/>
        <v>1</v>
      </c>
      <c r="S149" s="12">
        <v>0</v>
      </c>
      <c r="T149" s="12">
        <v>0</v>
      </c>
      <c r="U149" s="12">
        <v>0</v>
      </c>
      <c r="V149" s="12">
        <v>1</v>
      </c>
      <c r="W149" s="12">
        <v>0</v>
      </c>
      <c r="X149" s="12" t="s">
        <v>1908</v>
      </c>
      <c r="Y149" s="12">
        <v>0</v>
      </c>
      <c r="Z149" s="12" t="s">
        <v>1908</v>
      </c>
      <c r="AA149" s="12">
        <v>0</v>
      </c>
      <c r="AB149" s="12" t="s">
        <v>1908</v>
      </c>
      <c r="AC149" s="12">
        <v>1</v>
      </c>
      <c r="AD149" s="12" t="s">
        <v>1909</v>
      </c>
      <c r="AE149" s="12">
        <f t="shared" si="15"/>
        <v>1</v>
      </c>
      <c r="AF149" s="21">
        <v>44670</v>
      </c>
      <c r="AG149" s="21">
        <v>44762</v>
      </c>
      <c r="AH149" s="21">
        <v>44846</v>
      </c>
      <c r="AI149" s="21">
        <v>44581</v>
      </c>
      <c r="AJ149" s="22">
        <f t="shared" si="16"/>
        <v>1</v>
      </c>
      <c r="AK149" s="22" t="str">
        <f t="shared" si="17"/>
        <v/>
      </c>
      <c r="AL149" s="22" t="str">
        <f t="shared" si="18"/>
        <v/>
      </c>
      <c r="AM149" s="22" t="str">
        <f t="shared" si="19"/>
        <v/>
      </c>
      <c r="AN149" s="22">
        <f t="shared" si="20"/>
        <v>1</v>
      </c>
      <c r="AO149" s="23" t="s">
        <v>91</v>
      </c>
      <c r="AP149" s="23" t="s">
        <v>91</v>
      </c>
      <c r="AQ149" s="23" t="s">
        <v>91</v>
      </c>
      <c r="AR149" s="23" t="s">
        <v>75</v>
      </c>
      <c r="AS149" s="23" t="s">
        <v>91</v>
      </c>
      <c r="AT149" s="23" t="s">
        <v>1908</v>
      </c>
      <c r="AU149" s="23" t="s">
        <v>91</v>
      </c>
      <c r="AV149" s="23" t="s">
        <v>1910</v>
      </c>
      <c r="AW149" s="23" t="s">
        <v>91</v>
      </c>
      <c r="AX149" s="23" t="s">
        <v>91</v>
      </c>
      <c r="AY149" s="23" t="s">
        <v>91</v>
      </c>
      <c r="AZ149" s="23" t="s">
        <v>75</v>
      </c>
      <c r="BA149" s="23" t="s">
        <v>1874</v>
      </c>
      <c r="BB149" s="23" t="s">
        <v>1874</v>
      </c>
      <c r="BC149" s="23" t="s">
        <v>1911</v>
      </c>
      <c r="BD149" s="23" t="s">
        <v>1912</v>
      </c>
      <c r="BE149" s="32" t="s">
        <v>84</v>
      </c>
    </row>
    <row r="150" spans="1:57" ht="15" customHeight="1" x14ac:dyDescent="0.25">
      <c r="A150" s="18">
        <v>54</v>
      </c>
      <c r="B150" s="19" t="s">
        <v>1188</v>
      </c>
      <c r="C150" s="32" t="s">
        <v>317</v>
      </c>
      <c r="D150" s="32" t="s">
        <v>261</v>
      </c>
      <c r="E150" s="32" t="s">
        <v>1857</v>
      </c>
      <c r="F150" s="32" t="s">
        <v>61</v>
      </c>
      <c r="G150" s="32" t="s">
        <v>62</v>
      </c>
      <c r="H150" s="32" t="s">
        <v>262</v>
      </c>
      <c r="I150" s="19" t="s">
        <v>612</v>
      </c>
      <c r="J150" s="20">
        <v>44562</v>
      </c>
      <c r="K150" s="20">
        <v>44926</v>
      </c>
      <c r="L150" s="19" t="s">
        <v>264</v>
      </c>
      <c r="M150" s="32" t="s">
        <v>1335</v>
      </c>
      <c r="N150" s="19" t="s">
        <v>67</v>
      </c>
      <c r="O150" s="32" t="s">
        <v>265</v>
      </c>
      <c r="P150" s="32" t="s">
        <v>3</v>
      </c>
      <c r="Q150" s="19" t="s">
        <v>70</v>
      </c>
      <c r="R150" s="12">
        <f t="shared" si="14"/>
        <v>4</v>
      </c>
      <c r="S150" s="12">
        <v>1</v>
      </c>
      <c r="T150" s="12">
        <v>1</v>
      </c>
      <c r="U150" s="12">
        <v>1</v>
      </c>
      <c r="V150" s="12">
        <v>1</v>
      </c>
      <c r="W150" s="12">
        <v>1</v>
      </c>
      <c r="X150" s="12" t="s">
        <v>1913</v>
      </c>
      <c r="Y150" s="12">
        <v>1</v>
      </c>
      <c r="Z150" s="12" t="s">
        <v>1914</v>
      </c>
      <c r="AA150" s="12">
        <v>1</v>
      </c>
      <c r="AB150" s="12" t="s">
        <v>1915</v>
      </c>
      <c r="AC150" s="12">
        <v>1</v>
      </c>
      <c r="AD150" s="12" t="s">
        <v>1916</v>
      </c>
      <c r="AE150" s="12">
        <f t="shared" si="15"/>
        <v>4</v>
      </c>
      <c r="AF150" s="21">
        <v>44670</v>
      </c>
      <c r="AG150" s="21">
        <v>44762</v>
      </c>
      <c r="AH150" s="21">
        <v>44846</v>
      </c>
      <c r="AI150" s="21">
        <v>44581</v>
      </c>
      <c r="AJ150" s="22">
        <f t="shared" si="16"/>
        <v>1</v>
      </c>
      <c r="AK150" s="22">
        <f t="shared" si="17"/>
        <v>1</v>
      </c>
      <c r="AL150" s="22">
        <f t="shared" si="18"/>
        <v>1</v>
      </c>
      <c r="AM150" s="22">
        <f t="shared" si="19"/>
        <v>1</v>
      </c>
      <c r="AN150" s="22">
        <f t="shared" si="20"/>
        <v>1</v>
      </c>
      <c r="AO150" s="23" t="s">
        <v>75</v>
      </c>
      <c r="AP150" s="23" t="s">
        <v>75</v>
      </c>
      <c r="AQ150" s="23" t="s">
        <v>75</v>
      </c>
      <c r="AR150" s="23" t="s">
        <v>75</v>
      </c>
      <c r="AS150" s="23" t="s">
        <v>1917</v>
      </c>
      <c r="AT150" s="23" t="s">
        <v>1918</v>
      </c>
      <c r="AU150" s="23" t="s">
        <v>1919</v>
      </c>
      <c r="AV150" s="23" t="s">
        <v>1920</v>
      </c>
      <c r="AW150" s="23" t="s">
        <v>75</v>
      </c>
      <c r="AX150" s="23" t="s">
        <v>75</v>
      </c>
      <c r="AY150" s="23" t="s">
        <v>75</v>
      </c>
      <c r="AZ150" s="23" t="s">
        <v>75</v>
      </c>
      <c r="BA150" s="23" t="s">
        <v>1921</v>
      </c>
      <c r="BB150" s="23" t="s">
        <v>1922</v>
      </c>
      <c r="BC150" s="23" t="s">
        <v>1923</v>
      </c>
      <c r="BD150" s="23" t="s">
        <v>1924</v>
      </c>
      <c r="BE150" s="32" t="s">
        <v>84</v>
      </c>
    </row>
    <row r="151" spans="1:57" ht="15" customHeight="1" x14ac:dyDescent="0.25">
      <c r="A151" s="18">
        <v>55</v>
      </c>
      <c r="B151" s="19" t="s">
        <v>1188</v>
      </c>
      <c r="C151" s="32" t="s">
        <v>317</v>
      </c>
      <c r="D151" s="32" t="s">
        <v>261</v>
      </c>
      <c r="E151" s="32" t="s">
        <v>1857</v>
      </c>
      <c r="F151" s="32" t="s">
        <v>61</v>
      </c>
      <c r="G151" s="32" t="s">
        <v>62</v>
      </c>
      <c r="H151" s="32" t="s">
        <v>262</v>
      </c>
      <c r="I151" s="32" t="s">
        <v>331</v>
      </c>
      <c r="J151" s="20">
        <v>44835</v>
      </c>
      <c r="K151" s="20">
        <v>44926</v>
      </c>
      <c r="L151" s="19" t="s">
        <v>332</v>
      </c>
      <c r="M151" s="32" t="s">
        <v>1335</v>
      </c>
      <c r="N151" s="19" t="s">
        <v>67</v>
      </c>
      <c r="O151" s="32" t="s">
        <v>265</v>
      </c>
      <c r="P151" s="32" t="s">
        <v>3</v>
      </c>
      <c r="Q151" s="19" t="s">
        <v>70</v>
      </c>
      <c r="R151" s="12">
        <f t="shared" si="14"/>
        <v>2</v>
      </c>
      <c r="S151" s="12">
        <v>0</v>
      </c>
      <c r="T151" s="12">
        <v>0</v>
      </c>
      <c r="U151" s="12">
        <v>0</v>
      </c>
      <c r="V151" s="12">
        <v>2</v>
      </c>
      <c r="W151" s="12">
        <v>0</v>
      </c>
      <c r="X151" s="12" t="s">
        <v>1908</v>
      </c>
      <c r="Y151" s="12">
        <v>0</v>
      </c>
      <c r="Z151" s="12" t="s">
        <v>1908</v>
      </c>
      <c r="AA151" s="12">
        <v>0</v>
      </c>
      <c r="AB151" s="12" t="s">
        <v>1925</v>
      </c>
      <c r="AC151" s="12">
        <v>2</v>
      </c>
      <c r="AD151" s="12" t="s">
        <v>1926</v>
      </c>
      <c r="AE151" s="12">
        <f t="shared" si="15"/>
        <v>2</v>
      </c>
      <c r="AF151" s="21">
        <v>44670</v>
      </c>
      <c r="AG151" s="21">
        <v>44762</v>
      </c>
      <c r="AH151" s="21">
        <v>44846</v>
      </c>
      <c r="AI151" s="21">
        <v>44581</v>
      </c>
      <c r="AJ151" s="22">
        <f t="shared" si="16"/>
        <v>1</v>
      </c>
      <c r="AK151" s="22" t="str">
        <f t="shared" si="17"/>
        <v/>
      </c>
      <c r="AL151" s="22" t="str">
        <f t="shared" si="18"/>
        <v/>
      </c>
      <c r="AM151" s="22" t="str">
        <f t="shared" si="19"/>
        <v/>
      </c>
      <c r="AN151" s="22">
        <f t="shared" si="20"/>
        <v>1</v>
      </c>
      <c r="AO151" s="23" t="s">
        <v>91</v>
      </c>
      <c r="AP151" s="23" t="s">
        <v>91</v>
      </c>
      <c r="AQ151" s="23" t="s">
        <v>91</v>
      </c>
      <c r="AR151" s="23" t="s">
        <v>132</v>
      </c>
      <c r="AS151" s="23" t="s">
        <v>91</v>
      </c>
      <c r="AT151" s="23" t="s">
        <v>1908</v>
      </c>
      <c r="AU151" s="23" t="s">
        <v>91</v>
      </c>
      <c r="AV151" s="23" t="s">
        <v>1927</v>
      </c>
      <c r="AW151" s="23" t="s">
        <v>91</v>
      </c>
      <c r="AX151" s="23" t="s">
        <v>91</v>
      </c>
      <c r="AY151" s="23" t="s">
        <v>91</v>
      </c>
      <c r="AZ151" s="23" t="s">
        <v>75</v>
      </c>
      <c r="BA151" s="23" t="s">
        <v>1874</v>
      </c>
      <c r="BB151" s="23" t="s">
        <v>1874</v>
      </c>
      <c r="BC151" s="23" t="s">
        <v>1928</v>
      </c>
      <c r="BD151" s="23" t="s">
        <v>1929</v>
      </c>
      <c r="BE151" s="32" t="s">
        <v>84</v>
      </c>
    </row>
    <row r="152" spans="1:57" ht="15" customHeight="1" x14ac:dyDescent="0.25">
      <c r="A152" s="18">
        <v>1</v>
      </c>
      <c r="B152" s="19" t="s">
        <v>1930</v>
      </c>
      <c r="C152" s="19" t="s">
        <v>1931</v>
      </c>
      <c r="D152" s="19" t="s">
        <v>1932</v>
      </c>
      <c r="E152" s="19" t="s">
        <v>361</v>
      </c>
      <c r="F152" s="19" t="s">
        <v>362</v>
      </c>
      <c r="G152" s="19" t="s">
        <v>156</v>
      </c>
      <c r="H152" s="19" t="s">
        <v>262</v>
      </c>
      <c r="I152" s="19" t="s">
        <v>1933</v>
      </c>
      <c r="J152" s="20">
        <v>44593</v>
      </c>
      <c r="K152" s="20">
        <v>44926</v>
      </c>
      <c r="L152" s="19" t="s">
        <v>1934</v>
      </c>
      <c r="M152" s="19" t="s">
        <v>1935</v>
      </c>
      <c r="N152" s="19" t="s">
        <v>87</v>
      </c>
      <c r="O152" s="19" t="s">
        <v>1936</v>
      </c>
      <c r="P152" s="19" t="s">
        <v>69</v>
      </c>
      <c r="Q152" s="19" t="s">
        <v>70</v>
      </c>
      <c r="R152" s="24">
        <f t="shared" si="14"/>
        <v>1</v>
      </c>
      <c r="S152" s="24">
        <v>0.25</v>
      </c>
      <c r="T152" s="24">
        <v>0.25</v>
      </c>
      <c r="U152" s="24">
        <v>0.25</v>
      </c>
      <c r="V152" s="24">
        <v>0.25</v>
      </c>
      <c r="W152" s="24">
        <v>0.25</v>
      </c>
      <c r="X152" s="24" t="s">
        <v>1937</v>
      </c>
      <c r="Y152" s="24">
        <v>0.25</v>
      </c>
      <c r="Z152" s="24" t="s">
        <v>1938</v>
      </c>
      <c r="AA152" s="24">
        <v>0.25</v>
      </c>
      <c r="AB152" s="24" t="s">
        <v>1939</v>
      </c>
      <c r="AC152" s="24">
        <v>0.25</v>
      </c>
      <c r="AD152" s="24" t="s">
        <v>1940</v>
      </c>
      <c r="AE152" s="24">
        <f t="shared" si="15"/>
        <v>1</v>
      </c>
      <c r="AF152" s="21">
        <v>44662</v>
      </c>
      <c r="AG152" s="21">
        <v>44760</v>
      </c>
      <c r="AH152" s="21">
        <v>44844</v>
      </c>
      <c r="AI152" s="21">
        <v>44938</v>
      </c>
      <c r="AJ152" s="22">
        <f t="shared" si="16"/>
        <v>1</v>
      </c>
      <c r="AK152" s="22">
        <f t="shared" si="17"/>
        <v>1</v>
      </c>
      <c r="AL152" s="22">
        <f t="shared" si="18"/>
        <v>1</v>
      </c>
      <c r="AM152" s="22">
        <f t="shared" si="19"/>
        <v>1</v>
      </c>
      <c r="AN152" s="22">
        <f t="shared" si="20"/>
        <v>1</v>
      </c>
      <c r="AO152" s="23" t="s">
        <v>75</v>
      </c>
      <c r="AP152" s="23" t="s">
        <v>75</v>
      </c>
      <c r="AQ152" s="23" t="s">
        <v>75</v>
      </c>
      <c r="AR152" s="23" t="s">
        <v>75</v>
      </c>
      <c r="AS152" s="23" t="s">
        <v>1941</v>
      </c>
      <c r="AT152" s="23" t="s">
        <v>1942</v>
      </c>
      <c r="AU152" s="23" t="s">
        <v>1942</v>
      </c>
      <c r="AV152" s="23" t="s">
        <v>1943</v>
      </c>
      <c r="AW152" s="23" t="s">
        <v>75</v>
      </c>
      <c r="AX152" s="23" t="s">
        <v>75</v>
      </c>
      <c r="AY152" s="23" t="s">
        <v>75</v>
      </c>
      <c r="AZ152" s="23" t="s">
        <v>75</v>
      </c>
      <c r="BA152" s="23" t="s">
        <v>1944</v>
      </c>
      <c r="BB152" s="23" t="s">
        <v>1945</v>
      </c>
      <c r="BC152" s="23" t="s">
        <v>1946</v>
      </c>
      <c r="BD152" s="23" t="s">
        <v>1947</v>
      </c>
      <c r="BE152" s="19" t="s">
        <v>84</v>
      </c>
    </row>
    <row r="153" spans="1:57" ht="15" customHeight="1" x14ac:dyDescent="0.25">
      <c r="A153" s="18">
        <v>2</v>
      </c>
      <c r="B153" s="19" t="s">
        <v>1930</v>
      </c>
      <c r="C153" s="19" t="s">
        <v>1931</v>
      </c>
      <c r="D153" s="19" t="s">
        <v>1948</v>
      </c>
      <c r="E153" s="19" t="s">
        <v>361</v>
      </c>
      <c r="F153" s="19" t="s">
        <v>362</v>
      </c>
      <c r="G153" s="19" t="s">
        <v>156</v>
      </c>
      <c r="H153" s="19" t="s">
        <v>262</v>
      </c>
      <c r="I153" s="19" t="s">
        <v>1949</v>
      </c>
      <c r="J153" s="20">
        <v>44593</v>
      </c>
      <c r="K153" s="20">
        <v>44772</v>
      </c>
      <c r="L153" s="19" t="s">
        <v>1950</v>
      </c>
      <c r="M153" s="19" t="s">
        <v>1935</v>
      </c>
      <c r="N153" s="19" t="s">
        <v>87</v>
      </c>
      <c r="O153" s="19" t="s">
        <v>1951</v>
      </c>
      <c r="P153" s="19" t="s">
        <v>69</v>
      </c>
      <c r="Q153" s="19" t="s">
        <v>70</v>
      </c>
      <c r="R153" s="24">
        <f t="shared" si="14"/>
        <v>1</v>
      </c>
      <c r="S153" s="24">
        <v>0.5</v>
      </c>
      <c r="T153" s="24">
        <v>0.5</v>
      </c>
      <c r="U153" s="24">
        <v>0</v>
      </c>
      <c r="V153" s="24">
        <v>0</v>
      </c>
      <c r="W153" s="24">
        <v>0.5</v>
      </c>
      <c r="X153" s="24" t="s">
        <v>1952</v>
      </c>
      <c r="Y153" s="24">
        <v>0.2</v>
      </c>
      <c r="Z153" s="24" t="s">
        <v>1953</v>
      </c>
      <c r="AA153" s="24">
        <v>0</v>
      </c>
      <c r="AB153" s="24" t="s">
        <v>1954</v>
      </c>
      <c r="AC153" s="24">
        <v>0.3</v>
      </c>
      <c r="AD153" s="24" t="s">
        <v>1955</v>
      </c>
      <c r="AE153" s="24">
        <f t="shared" si="15"/>
        <v>1</v>
      </c>
      <c r="AF153" s="21">
        <v>44662</v>
      </c>
      <c r="AG153" s="21">
        <v>44761</v>
      </c>
      <c r="AH153" s="21">
        <v>44844</v>
      </c>
      <c r="AI153" s="21">
        <v>44938</v>
      </c>
      <c r="AJ153" s="22">
        <f t="shared" si="16"/>
        <v>1</v>
      </c>
      <c r="AK153" s="22">
        <f t="shared" si="17"/>
        <v>1</v>
      </c>
      <c r="AL153" s="22">
        <f t="shared" si="18"/>
        <v>0.4</v>
      </c>
      <c r="AM153" s="22" t="str">
        <f t="shared" si="19"/>
        <v/>
      </c>
      <c r="AN153" s="22" t="str">
        <f t="shared" si="20"/>
        <v/>
      </c>
      <c r="AO153" s="23" t="s">
        <v>132</v>
      </c>
      <c r="AP153" s="23" t="s">
        <v>132</v>
      </c>
      <c r="AQ153" s="23" t="s">
        <v>91</v>
      </c>
      <c r="AR153" s="23" t="s">
        <v>75</v>
      </c>
      <c r="AS153" s="23" t="s">
        <v>1956</v>
      </c>
      <c r="AT153" s="23" t="s">
        <v>1957</v>
      </c>
      <c r="AU153" s="23" t="s">
        <v>91</v>
      </c>
      <c r="AV153" s="23" t="s">
        <v>1958</v>
      </c>
      <c r="AW153" s="23" t="s">
        <v>132</v>
      </c>
      <c r="AX153" s="23" t="s">
        <v>132</v>
      </c>
      <c r="AY153" s="23" t="s">
        <v>91</v>
      </c>
      <c r="AZ153" s="23" t="s">
        <v>91</v>
      </c>
      <c r="BA153" s="23" t="s">
        <v>1959</v>
      </c>
      <c r="BB153" s="23" t="s">
        <v>1960</v>
      </c>
      <c r="BC153" s="25" t="s">
        <v>432</v>
      </c>
      <c r="BD153" s="25" t="s">
        <v>1961</v>
      </c>
      <c r="BE153" s="19" t="s">
        <v>84</v>
      </c>
    </row>
    <row r="154" spans="1:57" ht="15" customHeight="1" x14ac:dyDescent="0.25">
      <c r="A154" s="18">
        <v>3</v>
      </c>
      <c r="B154" s="19" t="s">
        <v>1930</v>
      </c>
      <c r="C154" s="19" t="s">
        <v>1931</v>
      </c>
      <c r="D154" s="19" t="s">
        <v>1962</v>
      </c>
      <c r="E154" s="19" t="s">
        <v>361</v>
      </c>
      <c r="F154" s="19" t="s">
        <v>362</v>
      </c>
      <c r="G154" s="19" t="s">
        <v>156</v>
      </c>
      <c r="H154" s="19" t="s">
        <v>262</v>
      </c>
      <c r="I154" s="19" t="s">
        <v>1963</v>
      </c>
      <c r="J154" s="20">
        <v>44593</v>
      </c>
      <c r="K154" s="20">
        <v>44926</v>
      </c>
      <c r="L154" s="19" t="s">
        <v>1964</v>
      </c>
      <c r="M154" s="19" t="s">
        <v>1935</v>
      </c>
      <c r="N154" s="19" t="s">
        <v>67</v>
      </c>
      <c r="O154" s="19" t="s">
        <v>1965</v>
      </c>
      <c r="P154" s="19" t="s">
        <v>69</v>
      </c>
      <c r="Q154" s="19" t="s">
        <v>70</v>
      </c>
      <c r="R154" s="12">
        <f t="shared" si="14"/>
        <v>9</v>
      </c>
      <c r="S154" s="12">
        <v>0</v>
      </c>
      <c r="T154" s="12">
        <v>7</v>
      </c>
      <c r="U154" s="12">
        <v>1</v>
      </c>
      <c r="V154" s="12">
        <v>1</v>
      </c>
      <c r="W154" s="12">
        <v>0</v>
      </c>
      <c r="X154" s="12" t="s">
        <v>1966</v>
      </c>
      <c r="Y154" s="12">
        <v>7</v>
      </c>
      <c r="Z154" s="12" t="s">
        <v>1967</v>
      </c>
      <c r="AA154" s="12">
        <v>1</v>
      </c>
      <c r="AB154" s="12" t="s">
        <v>1968</v>
      </c>
      <c r="AC154" s="12">
        <v>1</v>
      </c>
      <c r="AD154" s="12" t="s">
        <v>1969</v>
      </c>
      <c r="AE154" s="12">
        <f t="shared" si="15"/>
        <v>9</v>
      </c>
      <c r="AF154" s="21">
        <v>44663</v>
      </c>
      <c r="AG154" s="21">
        <v>44761</v>
      </c>
      <c r="AH154" s="21">
        <v>44844</v>
      </c>
      <c r="AI154" s="21">
        <v>44939</v>
      </c>
      <c r="AJ154" s="22">
        <f t="shared" si="16"/>
        <v>1</v>
      </c>
      <c r="AK154" s="22" t="str">
        <f t="shared" si="17"/>
        <v/>
      </c>
      <c r="AL154" s="22">
        <f t="shared" si="18"/>
        <v>1</v>
      </c>
      <c r="AM154" s="22">
        <f t="shared" si="19"/>
        <v>1</v>
      </c>
      <c r="AN154" s="22">
        <f t="shared" si="20"/>
        <v>1</v>
      </c>
      <c r="AO154" s="23" t="s">
        <v>75</v>
      </c>
      <c r="AP154" s="23" t="s">
        <v>75</v>
      </c>
      <c r="AQ154" s="23" t="s">
        <v>75</v>
      </c>
      <c r="AR154" s="23" t="s">
        <v>75</v>
      </c>
      <c r="AS154" s="23" t="s">
        <v>1970</v>
      </c>
      <c r="AT154" s="23" t="s">
        <v>1942</v>
      </c>
      <c r="AU154" s="23" t="s">
        <v>1970</v>
      </c>
      <c r="AV154" s="23" t="s">
        <v>1971</v>
      </c>
      <c r="AW154" s="23" t="s">
        <v>91</v>
      </c>
      <c r="AX154" s="23" t="s">
        <v>75</v>
      </c>
      <c r="AY154" s="23" t="s">
        <v>75</v>
      </c>
      <c r="AZ154" s="23" t="s">
        <v>75</v>
      </c>
      <c r="BA154" s="23" t="s">
        <v>1972</v>
      </c>
      <c r="BB154" s="23" t="s">
        <v>1973</v>
      </c>
      <c r="BC154" s="25" t="s">
        <v>1974</v>
      </c>
      <c r="BD154" s="25" t="s">
        <v>1975</v>
      </c>
      <c r="BE154" s="19" t="s">
        <v>84</v>
      </c>
    </row>
    <row r="155" spans="1:57" ht="15" customHeight="1" x14ac:dyDescent="0.25">
      <c r="A155" s="18">
        <v>4</v>
      </c>
      <c r="B155" s="19" t="s">
        <v>1930</v>
      </c>
      <c r="C155" s="19" t="s">
        <v>1931</v>
      </c>
      <c r="D155" s="19" t="s">
        <v>1976</v>
      </c>
      <c r="E155" s="19" t="s">
        <v>361</v>
      </c>
      <c r="F155" s="19" t="s">
        <v>362</v>
      </c>
      <c r="G155" s="19" t="s">
        <v>156</v>
      </c>
      <c r="H155" s="19" t="s">
        <v>262</v>
      </c>
      <c r="I155" s="19" t="s">
        <v>1977</v>
      </c>
      <c r="J155" s="20">
        <v>44593</v>
      </c>
      <c r="K155" s="20">
        <v>44926</v>
      </c>
      <c r="L155" s="19" t="s">
        <v>1978</v>
      </c>
      <c r="M155" s="19" t="s">
        <v>1935</v>
      </c>
      <c r="N155" s="19" t="s">
        <v>87</v>
      </c>
      <c r="O155" s="19" t="s">
        <v>1979</v>
      </c>
      <c r="P155" s="19" t="s">
        <v>69</v>
      </c>
      <c r="Q155" s="19" t="s">
        <v>70</v>
      </c>
      <c r="R155" s="24">
        <f t="shared" si="14"/>
        <v>1</v>
      </c>
      <c r="S155" s="24">
        <v>0.25</v>
      </c>
      <c r="T155" s="24">
        <v>0.25</v>
      </c>
      <c r="U155" s="24">
        <v>0.25</v>
      </c>
      <c r="V155" s="24">
        <v>0.25</v>
      </c>
      <c r="W155" s="24">
        <v>0.25</v>
      </c>
      <c r="X155" s="24" t="s">
        <v>1980</v>
      </c>
      <c r="Y155" s="24">
        <v>0.25</v>
      </c>
      <c r="Z155" s="24" t="s">
        <v>1981</v>
      </c>
      <c r="AA155" s="24">
        <v>0.25</v>
      </c>
      <c r="AB155" s="24" t="s">
        <v>1982</v>
      </c>
      <c r="AC155" s="24">
        <v>0.25</v>
      </c>
      <c r="AD155" s="24" t="s">
        <v>1983</v>
      </c>
      <c r="AE155" s="24">
        <f t="shared" si="15"/>
        <v>1</v>
      </c>
      <c r="AF155" s="21">
        <v>44662</v>
      </c>
      <c r="AG155" s="21">
        <v>44760</v>
      </c>
      <c r="AH155" s="21">
        <v>44844</v>
      </c>
      <c r="AI155" s="21">
        <v>44938</v>
      </c>
      <c r="AJ155" s="22">
        <f t="shared" si="16"/>
        <v>1</v>
      </c>
      <c r="AK155" s="22">
        <f t="shared" si="17"/>
        <v>1</v>
      </c>
      <c r="AL155" s="22">
        <f t="shared" si="18"/>
        <v>1</v>
      </c>
      <c r="AM155" s="22">
        <f t="shared" si="19"/>
        <v>1</v>
      </c>
      <c r="AN155" s="22">
        <f t="shared" si="20"/>
        <v>1</v>
      </c>
      <c r="AO155" s="23" t="s">
        <v>75</v>
      </c>
      <c r="AP155" s="23" t="s">
        <v>75</v>
      </c>
      <c r="AQ155" s="23" t="s">
        <v>75</v>
      </c>
      <c r="AR155" s="23" t="s">
        <v>75</v>
      </c>
      <c r="AS155" s="23" t="s">
        <v>1984</v>
      </c>
      <c r="AT155" s="23" t="s">
        <v>1985</v>
      </c>
      <c r="AU155" s="23" t="s">
        <v>1970</v>
      </c>
      <c r="AV155" s="23" t="s">
        <v>1986</v>
      </c>
      <c r="AW155" s="23" t="s">
        <v>75</v>
      </c>
      <c r="AX155" s="23" t="s">
        <v>75</v>
      </c>
      <c r="AY155" s="23" t="s">
        <v>75</v>
      </c>
      <c r="AZ155" s="23" t="s">
        <v>75</v>
      </c>
      <c r="BA155" s="23" t="s">
        <v>1987</v>
      </c>
      <c r="BB155" s="23" t="s">
        <v>1988</v>
      </c>
      <c r="BC155" s="25" t="s">
        <v>1989</v>
      </c>
      <c r="BD155" s="25" t="s">
        <v>1990</v>
      </c>
      <c r="BE155" s="19" t="s">
        <v>84</v>
      </c>
    </row>
    <row r="156" spans="1:57" ht="15" customHeight="1" x14ac:dyDescent="0.25">
      <c r="A156" s="18">
        <v>5</v>
      </c>
      <c r="B156" s="19" t="s">
        <v>1930</v>
      </c>
      <c r="C156" s="19" t="s">
        <v>1991</v>
      </c>
      <c r="D156" s="19" t="s">
        <v>1992</v>
      </c>
      <c r="E156" s="19" t="s">
        <v>341</v>
      </c>
      <c r="F156" s="19" t="s">
        <v>342</v>
      </c>
      <c r="G156" s="19" t="s">
        <v>156</v>
      </c>
      <c r="H156" s="19" t="s">
        <v>204</v>
      </c>
      <c r="I156" s="19" t="s">
        <v>1993</v>
      </c>
      <c r="J156" s="20">
        <v>44593</v>
      </c>
      <c r="K156" s="20">
        <v>44926</v>
      </c>
      <c r="L156" s="19" t="s">
        <v>1994</v>
      </c>
      <c r="M156" s="19" t="s">
        <v>1935</v>
      </c>
      <c r="N156" s="19" t="s">
        <v>87</v>
      </c>
      <c r="O156" s="19" t="s">
        <v>1995</v>
      </c>
      <c r="P156" s="19" t="s">
        <v>69</v>
      </c>
      <c r="Q156" s="19" t="s">
        <v>70</v>
      </c>
      <c r="R156" s="24">
        <f t="shared" si="14"/>
        <v>1</v>
      </c>
      <c r="S156" s="24">
        <v>0.2</v>
      </c>
      <c r="T156" s="24">
        <v>0.3</v>
      </c>
      <c r="U156" s="24">
        <v>0.3</v>
      </c>
      <c r="V156" s="24">
        <v>0.2</v>
      </c>
      <c r="W156" s="24">
        <v>0.2</v>
      </c>
      <c r="X156" s="24" t="s">
        <v>1996</v>
      </c>
      <c r="Y156" s="24">
        <v>0.3</v>
      </c>
      <c r="Z156" s="24" t="s">
        <v>1997</v>
      </c>
      <c r="AA156" s="24">
        <v>0.3</v>
      </c>
      <c r="AB156" s="24" t="s">
        <v>1998</v>
      </c>
      <c r="AC156" s="24">
        <v>0.2</v>
      </c>
      <c r="AD156" s="24" t="s">
        <v>1999</v>
      </c>
      <c r="AE156" s="24">
        <f t="shared" si="15"/>
        <v>1</v>
      </c>
      <c r="AF156" s="21">
        <v>44662</v>
      </c>
      <c r="AG156" s="21">
        <v>44760</v>
      </c>
      <c r="AH156" s="21">
        <v>44844</v>
      </c>
      <c r="AI156" s="21">
        <v>44937</v>
      </c>
      <c r="AJ156" s="22">
        <f t="shared" si="16"/>
        <v>1</v>
      </c>
      <c r="AK156" s="22">
        <f t="shared" si="17"/>
        <v>1</v>
      </c>
      <c r="AL156" s="22">
        <f t="shared" si="18"/>
        <v>1</v>
      </c>
      <c r="AM156" s="22">
        <f t="shared" si="19"/>
        <v>1</v>
      </c>
      <c r="AN156" s="22">
        <f t="shared" si="20"/>
        <v>1</v>
      </c>
      <c r="AO156" s="23" t="s">
        <v>75</v>
      </c>
      <c r="AP156" s="23" t="s">
        <v>75</v>
      </c>
      <c r="AQ156" s="23" t="s">
        <v>75</v>
      </c>
      <c r="AR156" s="23" t="s">
        <v>75</v>
      </c>
      <c r="AS156" s="23" t="s">
        <v>2000</v>
      </c>
      <c r="AT156" s="23" t="s">
        <v>1942</v>
      </c>
      <c r="AU156" s="23" t="s">
        <v>2001</v>
      </c>
      <c r="AV156" s="23" t="s">
        <v>2002</v>
      </c>
      <c r="AW156" s="23" t="s">
        <v>75</v>
      </c>
      <c r="AX156" s="23" t="s">
        <v>75</v>
      </c>
      <c r="AY156" s="23" t="s">
        <v>75</v>
      </c>
      <c r="AZ156" s="23" t="s">
        <v>75</v>
      </c>
      <c r="BA156" s="23" t="s">
        <v>2003</v>
      </c>
      <c r="BB156" s="23" t="s">
        <v>2004</v>
      </c>
      <c r="BC156" s="25" t="s">
        <v>2005</v>
      </c>
      <c r="BD156" s="25" t="s">
        <v>2006</v>
      </c>
      <c r="BE156" s="19" t="s">
        <v>359</v>
      </c>
    </row>
    <row r="157" spans="1:57" ht="15" customHeight="1" x14ac:dyDescent="0.25">
      <c r="A157" s="18">
        <v>6</v>
      </c>
      <c r="B157" s="19" t="s">
        <v>1930</v>
      </c>
      <c r="C157" s="19" t="s">
        <v>1991</v>
      </c>
      <c r="D157" s="19" t="s">
        <v>1992</v>
      </c>
      <c r="E157" s="19" t="s">
        <v>341</v>
      </c>
      <c r="F157" s="19" t="s">
        <v>342</v>
      </c>
      <c r="G157" s="19" t="s">
        <v>156</v>
      </c>
      <c r="H157" s="19" t="s">
        <v>204</v>
      </c>
      <c r="I157" s="19" t="s">
        <v>2007</v>
      </c>
      <c r="J157" s="20">
        <v>44593</v>
      </c>
      <c r="K157" s="20">
        <v>44926</v>
      </c>
      <c r="L157" s="19" t="s">
        <v>2008</v>
      </c>
      <c r="M157" s="19" t="s">
        <v>1935</v>
      </c>
      <c r="N157" s="19" t="s">
        <v>87</v>
      </c>
      <c r="O157" s="19" t="s">
        <v>2009</v>
      </c>
      <c r="P157" s="19" t="s">
        <v>69</v>
      </c>
      <c r="Q157" s="19" t="s">
        <v>70</v>
      </c>
      <c r="R157" s="24">
        <f t="shared" si="14"/>
        <v>1</v>
      </c>
      <c r="S157" s="24">
        <v>0.2</v>
      </c>
      <c r="T157" s="24">
        <v>0.3</v>
      </c>
      <c r="U157" s="24">
        <v>0.3</v>
      </c>
      <c r="V157" s="24">
        <v>0.2</v>
      </c>
      <c r="W157" s="24">
        <v>0.2</v>
      </c>
      <c r="X157" s="24" t="s">
        <v>2010</v>
      </c>
      <c r="Y157" s="24">
        <v>0.3</v>
      </c>
      <c r="Z157" s="24" t="s">
        <v>2011</v>
      </c>
      <c r="AA157" s="24">
        <v>0.3</v>
      </c>
      <c r="AB157" s="24" t="s">
        <v>2012</v>
      </c>
      <c r="AC157" s="24">
        <v>0.2</v>
      </c>
      <c r="AD157" s="24" t="s">
        <v>2013</v>
      </c>
      <c r="AE157" s="24">
        <f t="shared" si="15"/>
        <v>1</v>
      </c>
      <c r="AF157" s="21">
        <v>44662</v>
      </c>
      <c r="AG157" s="21">
        <v>44760</v>
      </c>
      <c r="AH157" s="21">
        <v>44844</v>
      </c>
      <c r="AI157" s="21">
        <v>44937</v>
      </c>
      <c r="AJ157" s="22">
        <f t="shared" si="16"/>
        <v>1</v>
      </c>
      <c r="AK157" s="22">
        <f t="shared" si="17"/>
        <v>1</v>
      </c>
      <c r="AL157" s="22">
        <f t="shared" si="18"/>
        <v>1</v>
      </c>
      <c r="AM157" s="22">
        <f t="shared" si="19"/>
        <v>1</v>
      </c>
      <c r="AN157" s="22">
        <f t="shared" si="20"/>
        <v>1</v>
      </c>
      <c r="AO157" s="23" t="s">
        <v>75</v>
      </c>
      <c r="AP157" s="23" t="s">
        <v>75</v>
      </c>
      <c r="AQ157" s="23" t="s">
        <v>75</v>
      </c>
      <c r="AR157" s="23" t="s">
        <v>75</v>
      </c>
      <c r="AS157" s="23" t="s">
        <v>2014</v>
      </c>
      <c r="AT157" s="23" t="s">
        <v>1942</v>
      </c>
      <c r="AU157" s="23" t="s">
        <v>1942</v>
      </c>
      <c r="AV157" s="23" t="s">
        <v>2015</v>
      </c>
      <c r="AW157" s="23" t="s">
        <v>75</v>
      </c>
      <c r="AX157" s="23" t="s">
        <v>75</v>
      </c>
      <c r="AY157" s="23" t="s">
        <v>75</v>
      </c>
      <c r="AZ157" s="23" t="s">
        <v>75</v>
      </c>
      <c r="BA157" s="23" t="s">
        <v>2016</v>
      </c>
      <c r="BB157" s="23" t="s">
        <v>2017</v>
      </c>
      <c r="BC157" s="25" t="s">
        <v>2018</v>
      </c>
      <c r="BD157" s="25" t="s">
        <v>2019</v>
      </c>
      <c r="BE157" s="19" t="s">
        <v>359</v>
      </c>
    </row>
    <row r="158" spans="1:57" ht="15" customHeight="1" x14ac:dyDescent="0.25">
      <c r="A158" s="18">
        <v>7</v>
      </c>
      <c r="B158" s="19" t="s">
        <v>1930</v>
      </c>
      <c r="C158" s="19" t="s">
        <v>1991</v>
      </c>
      <c r="D158" s="19" t="s">
        <v>2020</v>
      </c>
      <c r="E158" s="19" t="s">
        <v>341</v>
      </c>
      <c r="F158" s="19" t="s">
        <v>342</v>
      </c>
      <c r="G158" s="19" t="s">
        <v>156</v>
      </c>
      <c r="H158" s="19" t="s">
        <v>204</v>
      </c>
      <c r="I158" s="19" t="s">
        <v>2021</v>
      </c>
      <c r="J158" s="20">
        <v>44593</v>
      </c>
      <c r="K158" s="20">
        <v>44926</v>
      </c>
      <c r="L158" s="19" t="s">
        <v>2022</v>
      </c>
      <c r="M158" s="19" t="s">
        <v>1935</v>
      </c>
      <c r="N158" s="19" t="s">
        <v>67</v>
      </c>
      <c r="O158" s="19" t="s">
        <v>2023</v>
      </c>
      <c r="P158" s="19" t="s">
        <v>69</v>
      </c>
      <c r="Q158" s="19" t="s">
        <v>70</v>
      </c>
      <c r="R158" s="12">
        <f t="shared" si="14"/>
        <v>4</v>
      </c>
      <c r="S158" s="12">
        <v>1</v>
      </c>
      <c r="T158" s="12">
        <v>1</v>
      </c>
      <c r="U158" s="12">
        <v>1</v>
      </c>
      <c r="V158" s="12">
        <v>1</v>
      </c>
      <c r="W158" s="12">
        <v>1</v>
      </c>
      <c r="X158" s="12" t="s">
        <v>2024</v>
      </c>
      <c r="Y158" s="12">
        <v>1</v>
      </c>
      <c r="Z158" s="12" t="s">
        <v>2025</v>
      </c>
      <c r="AA158" s="12">
        <v>1</v>
      </c>
      <c r="AB158" s="12" t="s">
        <v>2026</v>
      </c>
      <c r="AC158" s="12">
        <v>1</v>
      </c>
      <c r="AD158" s="12" t="s">
        <v>2027</v>
      </c>
      <c r="AE158" s="12">
        <f t="shared" si="15"/>
        <v>4</v>
      </c>
      <c r="AF158" s="21">
        <v>44662</v>
      </c>
      <c r="AG158" s="21">
        <v>44761</v>
      </c>
      <c r="AH158" s="21">
        <v>44839</v>
      </c>
      <c r="AI158" s="21">
        <v>44937</v>
      </c>
      <c r="AJ158" s="22">
        <f t="shared" si="16"/>
        <v>1</v>
      </c>
      <c r="AK158" s="22">
        <f t="shared" si="17"/>
        <v>1</v>
      </c>
      <c r="AL158" s="22">
        <f t="shared" si="18"/>
        <v>1</v>
      </c>
      <c r="AM158" s="22">
        <f t="shared" si="19"/>
        <v>1</v>
      </c>
      <c r="AN158" s="22">
        <f t="shared" si="20"/>
        <v>1</v>
      </c>
      <c r="AO158" s="23" t="s">
        <v>75</v>
      </c>
      <c r="AP158" s="23" t="s">
        <v>75</v>
      </c>
      <c r="AQ158" s="23" t="s">
        <v>75</v>
      </c>
      <c r="AR158" s="23" t="s">
        <v>75</v>
      </c>
      <c r="AS158" s="23" t="s">
        <v>2000</v>
      </c>
      <c r="AT158" s="23" t="s">
        <v>2014</v>
      </c>
      <c r="AU158" s="23" t="s">
        <v>1970</v>
      </c>
      <c r="AV158" s="23" t="s">
        <v>2028</v>
      </c>
      <c r="AW158" s="23" t="s">
        <v>75</v>
      </c>
      <c r="AX158" s="23" t="s">
        <v>75</v>
      </c>
      <c r="AY158" s="23" t="s">
        <v>75</v>
      </c>
      <c r="AZ158" s="23" t="s">
        <v>132</v>
      </c>
      <c r="BA158" s="23" t="s">
        <v>2029</v>
      </c>
      <c r="BB158" s="23" t="s">
        <v>2030</v>
      </c>
      <c r="BC158" s="25" t="s">
        <v>2031</v>
      </c>
      <c r="BD158" s="25" t="s">
        <v>2032</v>
      </c>
      <c r="BE158" s="19" t="s">
        <v>359</v>
      </c>
    </row>
    <row r="159" spans="1:57" ht="15" customHeight="1" x14ac:dyDescent="0.25">
      <c r="A159" s="18">
        <v>8</v>
      </c>
      <c r="B159" s="19" t="s">
        <v>1930</v>
      </c>
      <c r="C159" s="19" t="s">
        <v>260</v>
      </c>
      <c r="D159" s="19" t="s">
        <v>261</v>
      </c>
      <c r="E159" s="19" t="s">
        <v>60</v>
      </c>
      <c r="F159" s="19" t="s">
        <v>61</v>
      </c>
      <c r="G159" s="19" t="s">
        <v>62</v>
      </c>
      <c r="H159" s="19" t="s">
        <v>262</v>
      </c>
      <c r="I159" s="19" t="s">
        <v>263</v>
      </c>
      <c r="J159" s="20">
        <v>44562</v>
      </c>
      <c r="K159" s="20">
        <v>44926</v>
      </c>
      <c r="L159" s="19" t="s">
        <v>264</v>
      </c>
      <c r="M159" s="19" t="s">
        <v>1935</v>
      </c>
      <c r="N159" s="19" t="s">
        <v>67</v>
      </c>
      <c r="O159" s="19" t="s">
        <v>265</v>
      </c>
      <c r="P159" s="19" t="s">
        <v>3</v>
      </c>
      <c r="Q159" s="19" t="s">
        <v>70</v>
      </c>
      <c r="R159" s="12">
        <f t="shared" si="14"/>
        <v>4</v>
      </c>
      <c r="S159" s="12">
        <v>1</v>
      </c>
      <c r="T159" s="12">
        <v>1</v>
      </c>
      <c r="U159" s="12">
        <v>1</v>
      </c>
      <c r="V159" s="12">
        <v>1</v>
      </c>
      <c r="W159" s="12">
        <v>1</v>
      </c>
      <c r="X159" s="12" t="s">
        <v>2033</v>
      </c>
      <c r="Y159" s="12">
        <v>1</v>
      </c>
      <c r="Z159" s="12" t="s">
        <v>2034</v>
      </c>
      <c r="AA159" s="12">
        <v>1</v>
      </c>
      <c r="AB159" s="12" t="s">
        <v>2035</v>
      </c>
      <c r="AC159" s="12">
        <v>1</v>
      </c>
      <c r="AD159" s="12" t="s">
        <v>2036</v>
      </c>
      <c r="AE159" s="12">
        <f t="shared" si="15"/>
        <v>4</v>
      </c>
      <c r="AF159" s="21">
        <v>44662</v>
      </c>
      <c r="AG159" s="21">
        <v>44760</v>
      </c>
      <c r="AH159" s="21">
        <v>44839</v>
      </c>
      <c r="AI159" s="21">
        <v>44936</v>
      </c>
      <c r="AJ159" s="22">
        <f t="shared" si="16"/>
        <v>1</v>
      </c>
      <c r="AK159" s="22">
        <f t="shared" si="17"/>
        <v>1</v>
      </c>
      <c r="AL159" s="22">
        <f t="shared" si="18"/>
        <v>1</v>
      </c>
      <c r="AM159" s="22">
        <f t="shared" si="19"/>
        <v>1</v>
      </c>
      <c r="AN159" s="22">
        <f t="shared" si="20"/>
        <v>1</v>
      </c>
      <c r="AO159" s="23" t="s">
        <v>75</v>
      </c>
      <c r="AP159" s="23" t="s">
        <v>75</v>
      </c>
      <c r="AQ159" s="23" t="s">
        <v>75</v>
      </c>
      <c r="AR159" s="23" t="s">
        <v>75</v>
      </c>
      <c r="AS159" s="23" t="s">
        <v>2000</v>
      </c>
      <c r="AT159" s="23" t="s">
        <v>2000</v>
      </c>
      <c r="AU159" s="23" t="s">
        <v>1970</v>
      </c>
      <c r="AV159" s="23" t="s">
        <v>2037</v>
      </c>
      <c r="AW159" s="23" t="s">
        <v>75</v>
      </c>
      <c r="AX159" s="23" t="s">
        <v>75</v>
      </c>
      <c r="AY159" s="23" t="s">
        <v>75</v>
      </c>
      <c r="AZ159" s="23" t="s">
        <v>132</v>
      </c>
      <c r="BA159" s="23" t="s">
        <v>2038</v>
      </c>
      <c r="BB159" s="23" t="s">
        <v>2039</v>
      </c>
      <c r="BC159" s="25" t="s">
        <v>574</v>
      </c>
      <c r="BD159" s="25" t="s">
        <v>2040</v>
      </c>
      <c r="BE159" s="19" t="s">
        <v>84</v>
      </c>
    </row>
    <row r="160" spans="1:57" ht="15" customHeight="1" x14ac:dyDescent="0.25">
      <c r="A160" s="18">
        <v>9</v>
      </c>
      <c r="B160" s="19" t="s">
        <v>1930</v>
      </c>
      <c r="C160" s="19" t="s">
        <v>260</v>
      </c>
      <c r="D160" s="19" t="s">
        <v>261</v>
      </c>
      <c r="E160" s="19" t="s">
        <v>60</v>
      </c>
      <c r="F160" s="19" t="s">
        <v>61</v>
      </c>
      <c r="G160" s="19" t="s">
        <v>62</v>
      </c>
      <c r="H160" s="19" t="s">
        <v>262</v>
      </c>
      <c r="I160" s="19" t="s">
        <v>278</v>
      </c>
      <c r="J160" s="20">
        <v>44835</v>
      </c>
      <c r="K160" s="20">
        <v>44926</v>
      </c>
      <c r="L160" s="19" t="s">
        <v>279</v>
      </c>
      <c r="M160" s="19" t="s">
        <v>1935</v>
      </c>
      <c r="N160" s="19" t="s">
        <v>67</v>
      </c>
      <c r="O160" s="19" t="s">
        <v>265</v>
      </c>
      <c r="P160" s="19" t="s">
        <v>3</v>
      </c>
      <c r="Q160" s="19" t="s">
        <v>70</v>
      </c>
      <c r="R160" s="12">
        <f t="shared" si="14"/>
        <v>1</v>
      </c>
      <c r="S160" s="12">
        <v>0</v>
      </c>
      <c r="T160" s="12">
        <v>0</v>
      </c>
      <c r="U160" s="12">
        <v>0</v>
      </c>
      <c r="V160" s="12">
        <v>1</v>
      </c>
      <c r="W160" s="12">
        <v>0</v>
      </c>
      <c r="X160" s="12" t="s">
        <v>2041</v>
      </c>
      <c r="Y160" s="12">
        <v>0</v>
      </c>
      <c r="Z160" s="12" t="s">
        <v>2041</v>
      </c>
      <c r="AA160" s="12">
        <v>0</v>
      </c>
      <c r="AB160" s="12" t="s">
        <v>2041</v>
      </c>
      <c r="AC160" s="12">
        <v>1</v>
      </c>
      <c r="AD160" s="12" t="s">
        <v>2042</v>
      </c>
      <c r="AE160" s="12">
        <f t="shared" si="15"/>
        <v>1</v>
      </c>
      <c r="AF160" s="21">
        <v>44662</v>
      </c>
      <c r="AG160" s="21">
        <v>44760</v>
      </c>
      <c r="AH160" s="21">
        <v>44839</v>
      </c>
      <c r="AI160" s="21">
        <v>44936</v>
      </c>
      <c r="AJ160" s="22">
        <f t="shared" si="16"/>
        <v>1</v>
      </c>
      <c r="AK160" s="22" t="str">
        <f t="shared" si="17"/>
        <v/>
      </c>
      <c r="AL160" s="22" t="str">
        <f t="shared" si="18"/>
        <v/>
      </c>
      <c r="AM160" s="22" t="str">
        <f t="shared" si="19"/>
        <v/>
      </c>
      <c r="AN160" s="22">
        <f t="shared" si="20"/>
        <v>1</v>
      </c>
      <c r="AO160" s="23" t="s">
        <v>91</v>
      </c>
      <c r="AP160" s="23" t="s">
        <v>91</v>
      </c>
      <c r="AQ160" s="23" t="s">
        <v>75</v>
      </c>
      <c r="AR160" s="23" t="s">
        <v>75</v>
      </c>
      <c r="AS160" s="23" t="s">
        <v>91</v>
      </c>
      <c r="AT160" s="23" t="s">
        <v>91</v>
      </c>
      <c r="AU160" s="23" t="s">
        <v>2041</v>
      </c>
      <c r="AV160" s="23" t="s">
        <v>2043</v>
      </c>
      <c r="AW160" s="23" t="s">
        <v>91</v>
      </c>
      <c r="AX160" s="23" t="s">
        <v>91</v>
      </c>
      <c r="AY160" s="23" t="s">
        <v>91</v>
      </c>
      <c r="AZ160" s="23" t="s">
        <v>132</v>
      </c>
      <c r="BA160" s="23" t="s">
        <v>287</v>
      </c>
      <c r="BB160" s="23" t="s">
        <v>287</v>
      </c>
      <c r="BC160" s="25" t="s">
        <v>2044</v>
      </c>
      <c r="BD160" s="25" t="s">
        <v>2045</v>
      </c>
      <c r="BE160" s="19" t="s">
        <v>84</v>
      </c>
    </row>
    <row r="161" spans="1:57" ht="15" customHeight="1" x14ac:dyDescent="0.25">
      <c r="A161" s="18">
        <v>10</v>
      </c>
      <c r="B161" s="19" t="s">
        <v>1930</v>
      </c>
      <c r="C161" s="19" t="s">
        <v>289</v>
      </c>
      <c r="D161" s="19" t="s">
        <v>261</v>
      </c>
      <c r="E161" s="19" t="s">
        <v>60</v>
      </c>
      <c r="F161" s="19" t="s">
        <v>61</v>
      </c>
      <c r="G161" s="19" t="s">
        <v>62</v>
      </c>
      <c r="H161" s="19" t="s">
        <v>262</v>
      </c>
      <c r="I161" s="19" t="s">
        <v>290</v>
      </c>
      <c r="J161" s="20">
        <v>44835</v>
      </c>
      <c r="K161" s="20">
        <v>44926</v>
      </c>
      <c r="L161" s="19" t="s">
        <v>291</v>
      </c>
      <c r="M161" s="19" t="s">
        <v>1935</v>
      </c>
      <c r="N161" s="19" t="s">
        <v>67</v>
      </c>
      <c r="O161" s="19" t="s">
        <v>265</v>
      </c>
      <c r="P161" s="19" t="s">
        <v>3</v>
      </c>
      <c r="Q161" s="19" t="s">
        <v>70</v>
      </c>
      <c r="R161" s="12">
        <f t="shared" si="14"/>
        <v>1</v>
      </c>
      <c r="S161" s="12">
        <v>0</v>
      </c>
      <c r="T161" s="12">
        <v>0</v>
      </c>
      <c r="U161" s="12">
        <v>0</v>
      </c>
      <c r="V161" s="12">
        <v>1</v>
      </c>
      <c r="W161" s="12">
        <v>0</v>
      </c>
      <c r="X161" s="12" t="s">
        <v>2041</v>
      </c>
      <c r="Y161" s="12">
        <v>0</v>
      </c>
      <c r="Z161" s="12" t="s">
        <v>2041</v>
      </c>
      <c r="AA161" s="12">
        <v>0</v>
      </c>
      <c r="AB161" s="12" t="s">
        <v>2041</v>
      </c>
      <c r="AC161" s="12">
        <v>1</v>
      </c>
      <c r="AD161" s="12" t="s">
        <v>2046</v>
      </c>
      <c r="AE161" s="12">
        <f t="shared" si="15"/>
        <v>1</v>
      </c>
      <c r="AF161" s="21">
        <v>44662</v>
      </c>
      <c r="AG161" s="21">
        <v>44760</v>
      </c>
      <c r="AH161" s="21">
        <v>44839</v>
      </c>
      <c r="AI161" s="21">
        <v>44936</v>
      </c>
      <c r="AJ161" s="22">
        <f t="shared" si="16"/>
        <v>1</v>
      </c>
      <c r="AK161" s="22" t="str">
        <f t="shared" si="17"/>
        <v/>
      </c>
      <c r="AL161" s="22" t="str">
        <f t="shared" si="18"/>
        <v/>
      </c>
      <c r="AM161" s="22" t="str">
        <f t="shared" si="19"/>
        <v/>
      </c>
      <c r="AN161" s="22">
        <f t="shared" si="20"/>
        <v>1</v>
      </c>
      <c r="AO161" s="23" t="s">
        <v>91</v>
      </c>
      <c r="AP161" s="23" t="s">
        <v>91</v>
      </c>
      <c r="AQ161" s="23" t="s">
        <v>91</v>
      </c>
      <c r="AR161" s="23" t="s">
        <v>75</v>
      </c>
      <c r="AS161" s="23" t="s">
        <v>91</v>
      </c>
      <c r="AT161" s="23" t="s">
        <v>91</v>
      </c>
      <c r="AU161" s="23" t="s">
        <v>91</v>
      </c>
      <c r="AV161" s="23" t="s">
        <v>2047</v>
      </c>
      <c r="AW161" s="23" t="s">
        <v>91</v>
      </c>
      <c r="AX161" s="23" t="s">
        <v>91</v>
      </c>
      <c r="AY161" s="23" t="s">
        <v>91</v>
      </c>
      <c r="AZ161" s="23" t="s">
        <v>75</v>
      </c>
      <c r="BA161" s="23" t="s">
        <v>287</v>
      </c>
      <c r="BB161" s="23" t="s">
        <v>287</v>
      </c>
      <c r="BC161" s="25" t="s">
        <v>2044</v>
      </c>
      <c r="BD161" s="25" t="s">
        <v>2048</v>
      </c>
      <c r="BE161" s="19" t="s">
        <v>84</v>
      </c>
    </row>
    <row r="162" spans="1:57" ht="15" customHeight="1" x14ac:dyDescent="0.25">
      <c r="A162" s="18">
        <v>11</v>
      </c>
      <c r="B162" s="19" t="s">
        <v>1930</v>
      </c>
      <c r="C162" s="19" t="s">
        <v>289</v>
      </c>
      <c r="D162" s="19" t="s">
        <v>261</v>
      </c>
      <c r="E162" s="19" t="s">
        <v>60</v>
      </c>
      <c r="F162" s="19" t="s">
        <v>61</v>
      </c>
      <c r="G162" s="19" t="s">
        <v>62</v>
      </c>
      <c r="H162" s="19" t="s">
        <v>262</v>
      </c>
      <c r="I162" s="19" t="s">
        <v>296</v>
      </c>
      <c r="J162" s="20">
        <v>44562</v>
      </c>
      <c r="K162" s="20">
        <v>44926</v>
      </c>
      <c r="L162" s="27" t="s">
        <v>297</v>
      </c>
      <c r="M162" s="19" t="s">
        <v>1935</v>
      </c>
      <c r="N162" s="19" t="s">
        <v>87</v>
      </c>
      <c r="O162" s="19" t="s">
        <v>265</v>
      </c>
      <c r="P162" s="19" t="s">
        <v>3</v>
      </c>
      <c r="Q162" s="19" t="s">
        <v>70</v>
      </c>
      <c r="R162" s="24">
        <f t="shared" si="14"/>
        <v>1</v>
      </c>
      <c r="S162" s="24">
        <v>0.5</v>
      </c>
      <c r="T162" s="24">
        <v>0.5</v>
      </c>
      <c r="U162" s="24">
        <v>0</v>
      </c>
      <c r="V162" s="24">
        <v>0</v>
      </c>
      <c r="W162" s="24">
        <v>0.4</v>
      </c>
      <c r="X162" s="24" t="s">
        <v>2024</v>
      </c>
      <c r="Y162" s="24">
        <v>0.6</v>
      </c>
      <c r="Z162" s="24" t="s">
        <v>2049</v>
      </c>
      <c r="AA162" s="24">
        <v>0</v>
      </c>
      <c r="AB162" s="24" t="s">
        <v>2050</v>
      </c>
      <c r="AC162" s="24">
        <v>0</v>
      </c>
      <c r="AD162" s="24" t="s">
        <v>2051</v>
      </c>
      <c r="AE162" s="24">
        <f t="shared" si="15"/>
        <v>1</v>
      </c>
      <c r="AF162" s="21">
        <v>44663</v>
      </c>
      <c r="AG162" s="21">
        <v>44760</v>
      </c>
      <c r="AH162" s="21">
        <v>44839</v>
      </c>
      <c r="AI162" s="21">
        <v>44937</v>
      </c>
      <c r="AJ162" s="22">
        <f t="shared" si="16"/>
        <v>1</v>
      </c>
      <c r="AK162" s="22">
        <f t="shared" si="17"/>
        <v>0.8</v>
      </c>
      <c r="AL162" s="22">
        <f t="shared" si="18"/>
        <v>1</v>
      </c>
      <c r="AM162" s="22" t="str">
        <f t="shared" si="19"/>
        <v/>
      </c>
      <c r="AN162" s="22" t="str">
        <f t="shared" si="20"/>
        <v/>
      </c>
      <c r="AO162" s="23" t="s">
        <v>75</v>
      </c>
      <c r="AP162" s="23" t="s">
        <v>75</v>
      </c>
      <c r="AQ162" s="23" t="s">
        <v>75</v>
      </c>
      <c r="AR162" s="23" t="s">
        <v>91</v>
      </c>
      <c r="AS162" s="23" t="s">
        <v>2052</v>
      </c>
      <c r="AT162" s="23" t="s">
        <v>2053</v>
      </c>
      <c r="AU162" s="23" t="s">
        <v>2054</v>
      </c>
      <c r="AV162" s="23" t="s">
        <v>91</v>
      </c>
      <c r="AW162" s="23" t="s">
        <v>75</v>
      </c>
      <c r="AX162" s="23" t="s">
        <v>75</v>
      </c>
      <c r="AY162" s="23" t="s">
        <v>91</v>
      </c>
      <c r="AZ162" s="23" t="s">
        <v>91</v>
      </c>
      <c r="BA162" s="23" t="s">
        <v>2029</v>
      </c>
      <c r="BB162" s="23" t="s">
        <v>2055</v>
      </c>
      <c r="BC162" s="25" t="s">
        <v>2056</v>
      </c>
      <c r="BD162" s="25" t="s">
        <v>2057</v>
      </c>
      <c r="BE162" s="19" t="s">
        <v>84</v>
      </c>
    </row>
    <row r="163" spans="1:57" ht="15" customHeight="1" x14ac:dyDescent="0.25">
      <c r="A163" s="18">
        <v>12</v>
      </c>
      <c r="B163" s="19" t="s">
        <v>1930</v>
      </c>
      <c r="C163" s="19" t="s">
        <v>289</v>
      </c>
      <c r="D163" s="19" t="s">
        <v>261</v>
      </c>
      <c r="E163" s="19" t="s">
        <v>60</v>
      </c>
      <c r="F163" s="19" t="s">
        <v>61</v>
      </c>
      <c r="G163" s="19" t="s">
        <v>62</v>
      </c>
      <c r="H163" s="19" t="s">
        <v>262</v>
      </c>
      <c r="I163" s="19" t="s">
        <v>307</v>
      </c>
      <c r="J163" s="20">
        <v>44774</v>
      </c>
      <c r="K163" s="20">
        <v>44925</v>
      </c>
      <c r="L163" s="19" t="s">
        <v>308</v>
      </c>
      <c r="M163" s="19" t="s">
        <v>1935</v>
      </c>
      <c r="N163" s="19" t="s">
        <v>67</v>
      </c>
      <c r="O163" s="19" t="s">
        <v>265</v>
      </c>
      <c r="P163" s="19" t="s">
        <v>3</v>
      </c>
      <c r="Q163" s="19" t="s">
        <v>70</v>
      </c>
      <c r="R163" s="12">
        <f t="shared" si="14"/>
        <v>1</v>
      </c>
      <c r="S163" s="12">
        <v>0</v>
      </c>
      <c r="T163" s="12">
        <v>0</v>
      </c>
      <c r="U163" s="12">
        <v>1</v>
      </c>
      <c r="V163" s="12">
        <v>0</v>
      </c>
      <c r="W163" s="12">
        <v>0</v>
      </c>
      <c r="X163" s="12" t="s">
        <v>2058</v>
      </c>
      <c r="Y163" s="12">
        <v>0</v>
      </c>
      <c r="Z163" s="12" t="s">
        <v>2058</v>
      </c>
      <c r="AA163" s="12">
        <v>1</v>
      </c>
      <c r="AB163" s="12" t="s">
        <v>2059</v>
      </c>
      <c r="AC163" s="12">
        <v>0</v>
      </c>
      <c r="AD163" s="12" t="s">
        <v>2060</v>
      </c>
      <c r="AE163" s="12">
        <f t="shared" si="15"/>
        <v>1</v>
      </c>
      <c r="AF163" s="21">
        <v>44663</v>
      </c>
      <c r="AG163" s="21">
        <v>44760</v>
      </c>
      <c r="AH163" s="21">
        <v>44844</v>
      </c>
      <c r="AI163" s="21">
        <v>44937</v>
      </c>
      <c r="AJ163" s="22">
        <f t="shared" si="16"/>
        <v>1</v>
      </c>
      <c r="AK163" s="22" t="str">
        <f t="shared" si="17"/>
        <v/>
      </c>
      <c r="AL163" s="22" t="str">
        <f t="shared" si="18"/>
        <v/>
      </c>
      <c r="AM163" s="22">
        <f t="shared" si="19"/>
        <v>1</v>
      </c>
      <c r="AN163" s="22" t="str">
        <f t="shared" si="20"/>
        <v/>
      </c>
      <c r="AO163" s="23" t="s">
        <v>91</v>
      </c>
      <c r="AP163" s="23" t="s">
        <v>91</v>
      </c>
      <c r="AQ163" s="23" t="s">
        <v>75</v>
      </c>
      <c r="AR163" s="23" t="s">
        <v>91</v>
      </c>
      <c r="AS163" s="23" t="s">
        <v>2058</v>
      </c>
      <c r="AT163" s="23" t="s">
        <v>91</v>
      </c>
      <c r="AU163" s="23" t="s">
        <v>2061</v>
      </c>
      <c r="AV163" s="23" t="s">
        <v>91</v>
      </c>
      <c r="AW163" s="23" t="s">
        <v>91</v>
      </c>
      <c r="AX163" s="23" t="s">
        <v>91</v>
      </c>
      <c r="AY163" s="23" t="s">
        <v>75</v>
      </c>
      <c r="AZ163" s="23" t="s">
        <v>91</v>
      </c>
      <c r="BA163" s="23" t="s">
        <v>287</v>
      </c>
      <c r="BB163" s="23" t="s">
        <v>2062</v>
      </c>
      <c r="BC163" s="25" t="s">
        <v>2063</v>
      </c>
      <c r="BD163" s="25" t="s">
        <v>2064</v>
      </c>
      <c r="BE163" s="19" t="s">
        <v>84</v>
      </c>
    </row>
    <row r="164" spans="1:57" ht="15" customHeight="1" x14ac:dyDescent="0.25">
      <c r="A164" s="18">
        <v>13</v>
      </c>
      <c r="B164" s="19" t="s">
        <v>1930</v>
      </c>
      <c r="C164" s="19" t="s">
        <v>289</v>
      </c>
      <c r="D164" s="19" t="s">
        <v>261</v>
      </c>
      <c r="E164" s="19" t="s">
        <v>60</v>
      </c>
      <c r="F164" s="19" t="s">
        <v>61</v>
      </c>
      <c r="G164" s="19" t="s">
        <v>62</v>
      </c>
      <c r="H164" s="19" t="s">
        <v>262</v>
      </c>
      <c r="I164" s="19" t="s">
        <v>788</v>
      </c>
      <c r="J164" s="20">
        <v>44562</v>
      </c>
      <c r="K164" s="20">
        <v>44925</v>
      </c>
      <c r="L164" s="19" t="s">
        <v>594</v>
      </c>
      <c r="M164" s="19" t="s">
        <v>1935</v>
      </c>
      <c r="N164" s="19" t="s">
        <v>67</v>
      </c>
      <c r="O164" s="19" t="s">
        <v>595</v>
      </c>
      <c r="P164" s="19" t="s">
        <v>3</v>
      </c>
      <c r="Q164" s="19" t="s">
        <v>70</v>
      </c>
      <c r="R164" s="12">
        <f t="shared" si="14"/>
        <v>4</v>
      </c>
      <c r="S164" s="12">
        <v>1</v>
      </c>
      <c r="T164" s="12">
        <v>1</v>
      </c>
      <c r="U164" s="12">
        <v>1</v>
      </c>
      <c r="V164" s="12">
        <v>1</v>
      </c>
      <c r="W164" s="12">
        <v>1</v>
      </c>
      <c r="X164" s="12" t="s">
        <v>2065</v>
      </c>
      <c r="Y164" s="12">
        <v>1</v>
      </c>
      <c r="Z164" s="12" t="s">
        <v>2066</v>
      </c>
      <c r="AA164" s="12">
        <v>1</v>
      </c>
      <c r="AB164" s="12" t="s">
        <v>2067</v>
      </c>
      <c r="AC164" s="12">
        <v>1</v>
      </c>
      <c r="AD164" s="12" t="s">
        <v>2068</v>
      </c>
      <c r="AE164" s="12">
        <f t="shared" si="15"/>
        <v>4</v>
      </c>
      <c r="AF164" s="21">
        <v>44662</v>
      </c>
      <c r="AG164" s="21">
        <v>44760</v>
      </c>
      <c r="AH164" s="21">
        <v>44841</v>
      </c>
      <c r="AI164" s="21">
        <v>44937</v>
      </c>
      <c r="AJ164" s="22">
        <f t="shared" si="16"/>
        <v>1</v>
      </c>
      <c r="AK164" s="22">
        <f t="shared" si="17"/>
        <v>1</v>
      </c>
      <c r="AL164" s="22">
        <f t="shared" si="18"/>
        <v>1</v>
      </c>
      <c r="AM164" s="22">
        <f t="shared" si="19"/>
        <v>1</v>
      </c>
      <c r="AN164" s="22">
        <f t="shared" si="20"/>
        <v>1</v>
      </c>
      <c r="AO164" s="23" t="s">
        <v>75</v>
      </c>
      <c r="AP164" s="23" t="s">
        <v>75</v>
      </c>
      <c r="AQ164" s="23" t="s">
        <v>75</v>
      </c>
      <c r="AR164" s="23" t="s">
        <v>75</v>
      </c>
      <c r="AS164" s="23" t="s">
        <v>2069</v>
      </c>
      <c r="AT164" s="23" t="s">
        <v>2000</v>
      </c>
      <c r="AU164" s="23" t="s">
        <v>2070</v>
      </c>
      <c r="AV164" s="23" t="s">
        <v>2071</v>
      </c>
      <c r="AW164" s="23" t="s">
        <v>75</v>
      </c>
      <c r="AX164" s="23" t="s">
        <v>132</v>
      </c>
      <c r="AY164" s="23" t="s">
        <v>75</v>
      </c>
      <c r="AZ164" s="23" t="s">
        <v>75</v>
      </c>
      <c r="BA164" s="23" t="s">
        <v>2072</v>
      </c>
      <c r="BB164" s="23" t="s">
        <v>2073</v>
      </c>
      <c r="BC164" s="25" t="s">
        <v>2074</v>
      </c>
      <c r="BD164" s="25" t="s">
        <v>2075</v>
      </c>
      <c r="BE164" s="19" t="s">
        <v>84</v>
      </c>
    </row>
    <row r="165" spans="1:57" ht="15" customHeight="1" x14ac:dyDescent="0.25">
      <c r="A165" s="18">
        <v>14</v>
      </c>
      <c r="B165" s="19" t="s">
        <v>1930</v>
      </c>
      <c r="C165" s="19" t="s">
        <v>317</v>
      </c>
      <c r="D165" s="19" t="s">
        <v>261</v>
      </c>
      <c r="E165" s="19" t="s">
        <v>60</v>
      </c>
      <c r="F165" s="19" t="s">
        <v>61</v>
      </c>
      <c r="G165" s="19" t="s">
        <v>62</v>
      </c>
      <c r="H165" s="19" t="s">
        <v>262</v>
      </c>
      <c r="I165" s="19" t="s">
        <v>331</v>
      </c>
      <c r="J165" s="20">
        <v>44835</v>
      </c>
      <c r="K165" s="20">
        <v>44926</v>
      </c>
      <c r="L165" s="19" t="s">
        <v>332</v>
      </c>
      <c r="M165" s="19" t="s">
        <v>1935</v>
      </c>
      <c r="N165" s="19" t="s">
        <v>67</v>
      </c>
      <c r="O165" s="19" t="s">
        <v>265</v>
      </c>
      <c r="P165" s="19" t="s">
        <v>3</v>
      </c>
      <c r="Q165" s="19" t="s">
        <v>70</v>
      </c>
      <c r="R165" s="12">
        <f t="shared" si="14"/>
        <v>2</v>
      </c>
      <c r="S165" s="12">
        <v>0</v>
      </c>
      <c r="T165" s="12">
        <v>0</v>
      </c>
      <c r="U165" s="12">
        <v>0</v>
      </c>
      <c r="V165" s="12">
        <v>2</v>
      </c>
      <c r="W165" s="12">
        <v>0</v>
      </c>
      <c r="X165" s="12" t="s">
        <v>2041</v>
      </c>
      <c r="Y165" s="12">
        <v>0</v>
      </c>
      <c r="Z165" s="12" t="s">
        <v>2041</v>
      </c>
      <c r="AA165" s="12">
        <v>0</v>
      </c>
      <c r="AB165" s="12" t="s">
        <v>2041</v>
      </c>
      <c r="AC165" s="12">
        <v>2</v>
      </c>
      <c r="AD165" s="12" t="s">
        <v>2076</v>
      </c>
      <c r="AE165" s="12">
        <f t="shared" si="15"/>
        <v>2</v>
      </c>
      <c r="AF165" s="21">
        <v>44662</v>
      </c>
      <c r="AG165" s="21">
        <v>44760</v>
      </c>
      <c r="AH165" s="21">
        <v>44839</v>
      </c>
      <c r="AI165" s="21">
        <v>44937</v>
      </c>
      <c r="AJ165" s="22">
        <f t="shared" si="16"/>
        <v>1</v>
      </c>
      <c r="AK165" s="22" t="str">
        <f t="shared" si="17"/>
        <v/>
      </c>
      <c r="AL165" s="22" t="str">
        <f t="shared" si="18"/>
        <v/>
      </c>
      <c r="AM165" s="22" t="str">
        <f t="shared" si="19"/>
        <v/>
      </c>
      <c r="AN165" s="22">
        <f t="shared" si="20"/>
        <v>1</v>
      </c>
      <c r="AO165" s="23" t="s">
        <v>91</v>
      </c>
      <c r="AP165" s="23" t="s">
        <v>91</v>
      </c>
      <c r="AQ165" s="23" t="s">
        <v>75</v>
      </c>
      <c r="AR165" s="23" t="s">
        <v>75</v>
      </c>
      <c r="AS165" s="23" t="s">
        <v>2041</v>
      </c>
      <c r="AT165" s="23" t="s">
        <v>91</v>
      </c>
      <c r="AU165" s="23" t="s">
        <v>2041</v>
      </c>
      <c r="AV165" s="23" t="s">
        <v>2077</v>
      </c>
      <c r="AW165" s="23" t="s">
        <v>91</v>
      </c>
      <c r="AX165" s="23" t="s">
        <v>91</v>
      </c>
      <c r="AY165" s="23" t="s">
        <v>91</v>
      </c>
      <c r="AZ165" s="23" t="s">
        <v>132</v>
      </c>
      <c r="BA165" s="23" t="s">
        <v>287</v>
      </c>
      <c r="BB165" s="23" t="s">
        <v>2078</v>
      </c>
      <c r="BC165" s="25" t="s">
        <v>2044</v>
      </c>
      <c r="BD165" s="25" t="s">
        <v>2079</v>
      </c>
      <c r="BE165" s="19" t="s">
        <v>84</v>
      </c>
    </row>
    <row r="166" spans="1:57" ht="15" customHeight="1" x14ac:dyDescent="0.25">
      <c r="A166" s="18">
        <v>15</v>
      </c>
      <c r="B166" s="19" t="s">
        <v>1930</v>
      </c>
      <c r="C166" s="19" t="s">
        <v>317</v>
      </c>
      <c r="D166" s="19" t="s">
        <v>261</v>
      </c>
      <c r="E166" s="19" t="s">
        <v>60</v>
      </c>
      <c r="F166" s="19" t="s">
        <v>61</v>
      </c>
      <c r="G166" s="19" t="s">
        <v>62</v>
      </c>
      <c r="H166" s="19" t="s">
        <v>262</v>
      </c>
      <c r="I166" s="19" t="s">
        <v>318</v>
      </c>
      <c r="J166" s="20">
        <v>44562</v>
      </c>
      <c r="K166" s="20">
        <v>44926</v>
      </c>
      <c r="L166" s="19" t="s">
        <v>264</v>
      </c>
      <c r="M166" s="19" t="s">
        <v>1935</v>
      </c>
      <c r="N166" s="19" t="s">
        <v>67</v>
      </c>
      <c r="O166" s="19" t="s">
        <v>265</v>
      </c>
      <c r="P166" s="19" t="s">
        <v>3</v>
      </c>
      <c r="Q166" s="19" t="s">
        <v>70</v>
      </c>
      <c r="R166" s="12">
        <f t="shared" si="14"/>
        <v>4</v>
      </c>
      <c r="S166" s="12">
        <v>1</v>
      </c>
      <c r="T166" s="12">
        <v>1</v>
      </c>
      <c r="U166" s="12">
        <v>1</v>
      </c>
      <c r="V166" s="12">
        <v>1</v>
      </c>
      <c r="W166" s="12">
        <v>1</v>
      </c>
      <c r="X166" s="12" t="s">
        <v>2080</v>
      </c>
      <c r="Y166" s="12">
        <v>1</v>
      </c>
      <c r="Z166" s="12" t="s">
        <v>2081</v>
      </c>
      <c r="AA166" s="12">
        <v>1</v>
      </c>
      <c r="AB166" s="12" t="s">
        <v>2082</v>
      </c>
      <c r="AC166" s="12">
        <v>1</v>
      </c>
      <c r="AD166" s="12" t="s">
        <v>2083</v>
      </c>
      <c r="AE166" s="12">
        <f t="shared" si="15"/>
        <v>4</v>
      </c>
      <c r="AF166" s="21">
        <v>44662</v>
      </c>
      <c r="AG166" s="21">
        <v>44760</v>
      </c>
      <c r="AH166" s="21">
        <v>44839</v>
      </c>
      <c r="AI166" s="21">
        <v>44937</v>
      </c>
      <c r="AJ166" s="22">
        <f t="shared" si="16"/>
        <v>1</v>
      </c>
      <c r="AK166" s="22">
        <f t="shared" si="17"/>
        <v>1</v>
      </c>
      <c r="AL166" s="22">
        <f t="shared" si="18"/>
        <v>1</v>
      </c>
      <c r="AM166" s="22">
        <f t="shared" si="19"/>
        <v>1</v>
      </c>
      <c r="AN166" s="22">
        <f t="shared" si="20"/>
        <v>1</v>
      </c>
      <c r="AO166" s="23" t="s">
        <v>75</v>
      </c>
      <c r="AP166" s="23" t="s">
        <v>75</v>
      </c>
      <c r="AQ166" s="23" t="s">
        <v>75</v>
      </c>
      <c r="AR166" s="23" t="s">
        <v>75</v>
      </c>
      <c r="AS166" s="23" t="s">
        <v>2000</v>
      </c>
      <c r="AT166" s="23" t="s">
        <v>1970</v>
      </c>
      <c r="AU166" s="23" t="s">
        <v>1970</v>
      </c>
      <c r="AV166" s="23" t="s">
        <v>2084</v>
      </c>
      <c r="AW166" s="23" t="s">
        <v>75</v>
      </c>
      <c r="AX166" s="23" t="s">
        <v>75</v>
      </c>
      <c r="AY166" s="23" t="s">
        <v>75</v>
      </c>
      <c r="AZ166" s="23" t="s">
        <v>132</v>
      </c>
      <c r="BA166" s="23" t="s">
        <v>2085</v>
      </c>
      <c r="BB166" s="23" t="s">
        <v>2086</v>
      </c>
      <c r="BC166" s="25" t="s">
        <v>574</v>
      </c>
      <c r="BD166" s="25" t="s">
        <v>2040</v>
      </c>
      <c r="BE166" s="19" t="s">
        <v>84</v>
      </c>
    </row>
    <row r="167" spans="1:57" ht="15" customHeight="1" x14ac:dyDescent="0.25">
      <c r="A167" s="18">
        <v>1</v>
      </c>
      <c r="B167" s="19" t="s">
        <v>2087</v>
      </c>
      <c r="C167" s="19" t="s">
        <v>2088</v>
      </c>
      <c r="D167" s="19" t="s">
        <v>2089</v>
      </c>
      <c r="E167" s="19" t="s">
        <v>2090</v>
      </c>
      <c r="F167" s="19" t="s">
        <v>2091</v>
      </c>
      <c r="G167" s="19" t="s">
        <v>156</v>
      </c>
      <c r="H167" s="19" t="s">
        <v>2092</v>
      </c>
      <c r="I167" s="19" t="s">
        <v>2093</v>
      </c>
      <c r="J167" s="20">
        <v>44562</v>
      </c>
      <c r="K167" s="20">
        <v>44834</v>
      </c>
      <c r="L167" s="19" t="s">
        <v>2094</v>
      </c>
      <c r="M167" s="19" t="s">
        <v>2095</v>
      </c>
      <c r="N167" s="19" t="s">
        <v>67</v>
      </c>
      <c r="O167" s="19" t="s">
        <v>2096</v>
      </c>
      <c r="P167" s="19" t="s">
        <v>161</v>
      </c>
      <c r="Q167" s="19" t="s">
        <v>70</v>
      </c>
      <c r="R167" s="12">
        <f t="shared" si="14"/>
        <v>1</v>
      </c>
      <c r="S167" s="12">
        <v>0</v>
      </c>
      <c r="T167" s="12">
        <v>0</v>
      </c>
      <c r="U167" s="12">
        <v>1</v>
      </c>
      <c r="V167" s="12">
        <v>0</v>
      </c>
      <c r="W167" s="12">
        <v>0</v>
      </c>
      <c r="X167" s="12" t="s">
        <v>2097</v>
      </c>
      <c r="Y167" s="12">
        <v>0</v>
      </c>
      <c r="Z167" s="12" t="s">
        <v>2097</v>
      </c>
      <c r="AA167" s="12">
        <v>1</v>
      </c>
      <c r="AB167" s="12" t="s">
        <v>2098</v>
      </c>
      <c r="AC167" s="12">
        <v>0</v>
      </c>
      <c r="AD167" s="12" t="s">
        <v>2099</v>
      </c>
      <c r="AE167" s="12">
        <f t="shared" si="15"/>
        <v>1</v>
      </c>
      <c r="AF167" s="21">
        <v>44670</v>
      </c>
      <c r="AG167" s="21">
        <v>44761</v>
      </c>
      <c r="AH167" s="21">
        <v>44845</v>
      </c>
      <c r="AI167" s="21">
        <v>44942</v>
      </c>
      <c r="AJ167" s="22">
        <f t="shared" si="16"/>
        <v>1</v>
      </c>
      <c r="AK167" s="22" t="str">
        <f t="shared" si="17"/>
        <v/>
      </c>
      <c r="AL167" s="22" t="str">
        <f t="shared" si="18"/>
        <v/>
      </c>
      <c r="AM167" s="22">
        <f t="shared" si="19"/>
        <v>1</v>
      </c>
      <c r="AN167" s="22" t="str">
        <f t="shared" si="20"/>
        <v/>
      </c>
      <c r="AO167" s="23" t="s">
        <v>91</v>
      </c>
      <c r="AP167" s="23" t="s">
        <v>91</v>
      </c>
      <c r="AQ167" s="23" t="s">
        <v>75</v>
      </c>
      <c r="AR167" s="23" t="s">
        <v>91</v>
      </c>
      <c r="AS167" s="23" t="s">
        <v>91</v>
      </c>
      <c r="AT167" s="23" t="s">
        <v>2100</v>
      </c>
      <c r="AU167" s="23" t="s">
        <v>2101</v>
      </c>
      <c r="AV167" s="23" t="s">
        <v>91</v>
      </c>
      <c r="AW167" s="23" t="s">
        <v>91</v>
      </c>
      <c r="AX167" s="23" t="s">
        <v>91</v>
      </c>
      <c r="AY167" s="23" t="s">
        <v>75</v>
      </c>
      <c r="AZ167" s="23" t="s">
        <v>91</v>
      </c>
      <c r="BA167" s="23" t="s">
        <v>2102</v>
      </c>
      <c r="BB167" s="23" t="s">
        <v>2100</v>
      </c>
      <c r="BC167" s="23" t="s">
        <v>2103</v>
      </c>
      <c r="BD167" s="23" t="s">
        <v>2104</v>
      </c>
      <c r="BE167" s="19" t="s">
        <v>359</v>
      </c>
    </row>
    <row r="168" spans="1:57" ht="15" customHeight="1" x14ac:dyDescent="0.25">
      <c r="A168" s="18">
        <v>2</v>
      </c>
      <c r="B168" s="19" t="s">
        <v>2087</v>
      </c>
      <c r="C168" s="19" t="s">
        <v>2088</v>
      </c>
      <c r="D168" s="19" t="s">
        <v>2089</v>
      </c>
      <c r="E168" s="19" t="s">
        <v>2090</v>
      </c>
      <c r="F168" s="19" t="s">
        <v>2091</v>
      </c>
      <c r="G168" s="19" t="s">
        <v>156</v>
      </c>
      <c r="H168" s="19" t="s">
        <v>2092</v>
      </c>
      <c r="I168" s="19" t="s">
        <v>2105</v>
      </c>
      <c r="J168" s="20">
        <v>44562</v>
      </c>
      <c r="K168" s="20">
        <v>44926</v>
      </c>
      <c r="L168" s="19" t="s">
        <v>2106</v>
      </c>
      <c r="M168" s="19" t="s">
        <v>2095</v>
      </c>
      <c r="N168" s="19" t="s">
        <v>67</v>
      </c>
      <c r="O168" s="19" t="s">
        <v>2107</v>
      </c>
      <c r="P168" s="19" t="s">
        <v>161</v>
      </c>
      <c r="Q168" s="19" t="s">
        <v>70</v>
      </c>
      <c r="R168" s="12">
        <f t="shared" si="14"/>
        <v>4</v>
      </c>
      <c r="S168" s="12">
        <v>1</v>
      </c>
      <c r="T168" s="12">
        <v>1</v>
      </c>
      <c r="U168" s="12">
        <v>1</v>
      </c>
      <c r="V168" s="12">
        <v>1</v>
      </c>
      <c r="W168" s="12">
        <v>1</v>
      </c>
      <c r="X168" s="12" t="s">
        <v>2108</v>
      </c>
      <c r="Y168" s="12">
        <v>1</v>
      </c>
      <c r="Z168" s="12" t="s">
        <v>2109</v>
      </c>
      <c r="AA168" s="12">
        <v>1</v>
      </c>
      <c r="AB168" s="12" t="s">
        <v>2110</v>
      </c>
      <c r="AC168" s="12">
        <v>1</v>
      </c>
      <c r="AD168" s="12" t="s">
        <v>2111</v>
      </c>
      <c r="AE168" s="12">
        <f t="shared" si="15"/>
        <v>4</v>
      </c>
      <c r="AF168" s="21">
        <v>44670</v>
      </c>
      <c r="AG168" s="21">
        <v>44761</v>
      </c>
      <c r="AH168" s="21">
        <v>44845</v>
      </c>
      <c r="AI168" s="21">
        <v>44942</v>
      </c>
      <c r="AJ168" s="22">
        <f t="shared" si="16"/>
        <v>1</v>
      </c>
      <c r="AK168" s="22">
        <f t="shared" si="17"/>
        <v>1</v>
      </c>
      <c r="AL168" s="22">
        <f t="shared" si="18"/>
        <v>1</v>
      </c>
      <c r="AM168" s="22">
        <f t="shared" si="19"/>
        <v>1</v>
      </c>
      <c r="AN168" s="22">
        <f t="shared" si="20"/>
        <v>1</v>
      </c>
      <c r="AO168" s="23" t="s">
        <v>75</v>
      </c>
      <c r="AP168" s="23" t="s">
        <v>75</v>
      </c>
      <c r="AQ168" s="23" t="s">
        <v>75</v>
      </c>
      <c r="AR168" s="23" t="s">
        <v>75</v>
      </c>
      <c r="AS168" s="23" t="s">
        <v>2112</v>
      </c>
      <c r="AT168" s="23" t="s">
        <v>2113</v>
      </c>
      <c r="AU168" s="23" t="s">
        <v>2114</v>
      </c>
      <c r="AV168" s="23" t="s">
        <v>2115</v>
      </c>
      <c r="AW168" s="23" t="s">
        <v>75</v>
      </c>
      <c r="AX168" s="23" t="s">
        <v>75</v>
      </c>
      <c r="AY168" s="23" t="s">
        <v>75</v>
      </c>
      <c r="AZ168" s="23" t="s">
        <v>75</v>
      </c>
      <c r="BA168" s="23" t="s">
        <v>2116</v>
      </c>
      <c r="BB168" s="23" t="s">
        <v>2117</v>
      </c>
      <c r="BC168" s="23" t="s">
        <v>2118</v>
      </c>
      <c r="BD168" s="23" t="s">
        <v>2119</v>
      </c>
      <c r="BE168" s="19" t="s">
        <v>359</v>
      </c>
    </row>
    <row r="169" spans="1:57" ht="15" customHeight="1" x14ac:dyDescent="0.25">
      <c r="A169" s="18">
        <v>3</v>
      </c>
      <c r="B169" s="19" t="s">
        <v>2087</v>
      </c>
      <c r="C169" s="19" t="s">
        <v>2088</v>
      </c>
      <c r="D169" s="19" t="s">
        <v>2089</v>
      </c>
      <c r="E169" s="19" t="s">
        <v>2090</v>
      </c>
      <c r="F169" s="19" t="s">
        <v>2091</v>
      </c>
      <c r="G169" s="19" t="s">
        <v>156</v>
      </c>
      <c r="H169" s="19" t="s">
        <v>2092</v>
      </c>
      <c r="I169" s="19" t="s">
        <v>2120</v>
      </c>
      <c r="J169" s="20">
        <v>44562</v>
      </c>
      <c r="K169" s="20">
        <v>44926</v>
      </c>
      <c r="L169" s="19" t="s">
        <v>2121</v>
      </c>
      <c r="M169" s="19" t="s">
        <v>2095</v>
      </c>
      <c r="N169" s="19" t="s">
        <v>87</v>
      </c>
      <c r="O169" s="19" t="s">
        <v>2122</v>
      </c>
      <c r="P169" s="19" t="s">
        <v>69</v>
      </c>
      <c r="Q169" s="19" t="s">
        <v>70</v>
      </c>
      <c r="R169" s="30">
        <f t="shared" si="14"/>
        <v>1</v>
      </c>
      <c r="S169" s="30">
        <v>0.4</v>
      </c>
      <c r="T169" s="30">
        <v>0.2</v>
      </c>
      <c r="U169" s="30">
        <v>0.2</v>
      </c>
      <c r="V169" s="30">
        <v>0.2</v>
      </c>
      <c r="W169" s="30">
        <v>0.4</v>
      </c>
      <c r="X169" s="30" t="s">
        <v>2123</v>
      </c>
      <c r="Y169" s="30">
        <v>0.2</v>
      </c>
      <c r="Z169" s="30" t="s">
        <v>2124</v>
      </c>
      <c r="AA169" s="30">
        <v>0.2</v>
      </c>
      <c r="AB169" s="30" t="s">
        <v>2125</v>
      </c>
      <c r="AC169" s="30">
        <v>0.2</v>
      </c>
      <c r="AD169" s="30" t="s">
        <v>2126</v>
      </c>
      <c r="AE169" s="30">
        <f t="shared" si="15"/>
        <v>1</v>
      </c>
      <c r="AF169" s="21">
        <v>44670</v>
      </c>
      <c r="AG169" s="21">
        <v>44761</v>
      </c>
      <c r="AH169" s="21">
        <v>44845</v>
      </c>
      <c r="AI169" s="21">
        <v>44943</v>
      </c>
      <c r="AJ169" s="22">
        <f t="shared" si="16"/>
        <v>1</v>
      </c>
      <c r="AK169" s="22">
        <f t="shared" si="17"/>
        <v>1</v>
      </c>
      <c r="AL169" s="22">
        <f t="shared" si="18"/>
        <v>1</v>
      </c>
      <c r="AM169" s="22">
        <f t="shared" si="19"/>
        <v>1</v>
      </c>
      <c r="AN169" s="22">
        <f t="shared" si="20"/>
        <v>1</v>
      </c>
      <c r="AO169" s="23" t="s">
        <v>75</v>
      </c>
      <c r="AP169" s="23" t="s">
        <v>75</v>
      </c>
      <c r="AQ169" s="23" t="s">
        <v>75</v>
      </c>
      <c r="AR169" s="23" t="s">
        <v>75</v>
      </c>
      <c r="AS169" s="23" t="s">
        <v>2127</v>
      </c>
      <c r="AT169" s="23" t="s">
        <v>2128</v>
      </c>
      <c r="AU169" s="23" t="s">
        <v>2129</v>
      </c>
      <c r="AV169" s="23" t="s">
        <v>2130</v>
      </c>
      <c r="AW169" s="23" t="s">
        <v>75</v>
      </c>
      <c r="AX169" s="23" t="s">
        <v>75</v>
      </c>
      <c r="AY169" s="23" t="s">
        <v>75</v>
      </c>
      <c r="AZ169" s="23" t="s">
        <v>75</v>
      </c>
      <c r="BA169" s="23" t="s">
        <v>2131</v>
      </c>
      <c r="BB169" s="23" t="s">
        <v>2132</v>
      </c>
      <c r="BC169" s="23" t="s">
        <v>2133</v>
      </c>
      <c r="BD169" s="23" t="s">
        <v>2134</v>
      </c>
      <c r="BE169" s="19" t="s">
        <v>359</v>
      </c>
    </row>
    <row r="170" spans="1:57" ht="15" customHeight="1" x14ac:dyDescent="0.25">
      <c r="A170" s="18">
        <v>4</v>
      </c>
      <c r="B170" s="19" t="s">
        <v>2087</v>
      </c>
      <c r="C170" s="19" t="s">
        <v>2088</v>
      </c>
      <c r="D170" s="19" t="s">
        <v>2089</v>
      </c>
      <c r="E170" s="19" t="s">
        <v>2090</v>
      </c>
      <c r="F170" s="19" t="s">
        <v>2091</v>
      </c>
      <c r="G170" s="19" t="s">
        <v>156</v>
      </c>
      <c r="H170" s="19" t="s">
        <v>2092</v>
      </c>
      <c r="I170" s="19" t="s">
        <v>2135</v>
      </c>
      <c r="J170" s="20">
        <v>44743</v>
      </c>
      <c r="K170" s="20">
        <v>44834</v>
      </c>
      <c r="L170" s="19" t="s">
        <v>2136</v>
      </c>
      <c r="M170" s="19" t="s">
        <v>2095</v>
      </c>
      <c r="N170" s="19" t="s">
        <v>67</v>
      </c>
      <c r="O170" s="19" t="s">
        <v>2137</v>
      </c>
      <c r="P170" s="19" t="s">
        <v>69</v>
      </c>
      <c r="Q170" s="19" t="s">
        <v>70</v>
      </c>
      <c r="R170" s="12">
        <f t="shared" si="14"/>
        <v>1</v>
      </c>
      <c r="S170" s="12">
        <v>0</v>
      </c>
      <c r="T170" s="12">
        <v>0</v>
      </c>
      <c r="U170" s="12">
        <v>1</v>
      </c>
      <c r="V170" s="12">
        <v>0</v>
      </c>
      <c r="W170" s="12">
        <v>0</v>
      </c>
      <c r="X170" s="12" t="s">
        <v>2097</v>
      </c>
      <c r="Y170" s="12">
        <v>0</v>
      </c>
      <c r="Z170" s="12" t="s">
        <v>2138</v>
      </c>
      <c r="AA170" s="12">
        <v>1</v>
      </c>
      <c r="AB170" s="12" t="s">
        <v>2139</v>
      </c>
      <c r="AC170" s="12">
        <v>0</v>
      </c>
      <c r="AD170" s="12" t="s">
        <v>2140</v>
      </c>
      <c r="AE170" s="12">
        <f t="shared" si="15"/>
        <v>1</v>
      </c>
      <c r="AF170" s="21">
        <v>44670</v>
      </c>
      <c r="AG170" s="21">
        <v>44761</v>
      </c>
      <c r="AH170" s="21">
        <v>44845</v>
      </c>
      <c r="AI170" s="21">
        <v>44943</v>
      </c>
      <c r="AJ170" s="22">
        <f t="shared" si="16"/>
        <v>1</v>
      </c>
      <c r="AK170" s="22" t="str">
        <f t="shared" si="17"/>
        <v/>
      </c>
      <c r="AL170" s="22" t="str">
        <f t="shared" si="18"/>
        <v/>
      </c>
      <c r="AM170" s="22">
        <f t="shared" si="19"/>
        <v>1</v>
      </c>
      <c r="AN170" s="22" t="str">
        <f t="shared" si="20"/>
        <v/>
      </c>
      <c r="AO170" s="23" t="s">
        <v>91</v>
      </c>
      <c r="AP170" s="23" t="s">
        <v>91</v>
      </c>
      <c r="AQ170" s="23" t="s">
        <v>132</v>
      </c>
      <c r="AR170" s="23" t="s">
        <v>91</v>
      </c>
      <c r="AS170" s="23" t="s">
        <v>91</v>
      </c>
      <c r="AT170" s="23" t="s">
        <v>2100</v>
      </c>
      <c r="AU170" s="23" t="s">
        <v>2141</v>
      </c>
      <c r="AV170" s="23" t="s">
        <v>2142</v>
      </c>
      <c r="AW170" s="23" t="s">
        <v>91</v>
      </c>
      <c r="AX170" s="23" t="s">
        <v>75</v>
      </c>
      <c r="AY170" s="23" t="s">
        <v>132</v>
      </c>
      <c r="AZ170" s="23" t="s">
        <v>91</v>
      </c>
      <c r="BA170" s="23" t="s">
        <v>287</v>
      </c>
      <c r="BB170" s="23" t="s">
        <v>91</v>
      </c>
      <c r="BC170" s="23" t="s">
        <v>2143</v>
      </c>
      <c r="BD170" s="23" t="s">
        <v>2144</v>
      </c>
      <c r="BE170" s="19" t="s">
        <v>359</v>
      </c>
    </row>
    <row r="171" spans="1:57" ht="15" customHeight="1" x14ac:dyDescent="0.25">
      <c r="A171" s="18">
        <v>5</v>
      </c>
      <c r="B171" s="19" t="s">
        <v>2087</v>
      </c>
      <c r="C171" s="19" t="s">
        <v>2088</v>
      </c>
      <c r="D171" s="19" t="s">
        <v>2089</v>
      </c>
      <c r="E171" s="19" t="s">
        <v>2090</v>
      </c>
      <c r="F171" s="19" t="s">
        <v>2091</v>
      </c>
      <c r="G171" s="19" t="s">
        <v>156</v>
      </c>
      <c r="H171" s="19" t="s">
        <v>2092</v>
      </c>
      <c r="I171" s="19" t="s">
        <v>2145</v>
      </c>
      <c r="J171" s="20">
        <v>44562</v>
      </c>
      <c r="K171" s="20">
        <v>44926</v>
      </c>
      <c r="L171" s="19" t="s">
        <v>2146</v>
      </c>
      <c r="M171" s="19" t="s">
        <v>2095</v>
      </c>
      <c r="N171" s="19" t="s">
        <v>67</v>
      </c>
      <c r="O171" s="19" t="s">
        <v>2147</v>
      </c>
      <c r="P171" s="19" t="s">
        <v>161</v>
      </c>
      <c r="Q171" s="19" t="s">
        <v>70</v>
      </c>
      <c r="R171" s="12">
        <f t="shared" si="14"/>
        <v>8</v>
      </c>
      <c r="S171" s="12">
        <v>2</v>
      </c>
      <c r="T171" s="12">
        <v>2</v>
      </c>
      <c r="U171" s="12">
        <v>2</v>
      </c>
      <c r="V171" s="12">
        <v>2</v>
      </c>
      <c r="W171" s="12">
        <v>2</v>
      </c>
      <c r="X171" s="12" t="s">
        <v>2148</v>
      </c>
      <c r="Y171" s="12">
        <v>2</v>
      </c>
      <c r="Z171" s="12" t="s">
        <v>2149</v>
      </c>
      <c r="AA171" s="12">
        <v>2</v>
      </c>
      <c r="AB171" s="12" t="s">
        <v>2150</v>
      </c>
      <c r="AC171" s="12">
        <v>2</v>
      </c>
      <c r="AD171" s="12" t="s">
        <v>2151</v>
      </c>
      <c r="AE171" s="12">
        <f t="shared" si="15"/>
        <v>8</v>
      </c>
      <c r="AF171" s="21">
        <v>44670</v>
      </c>
      <c r="AG171" s="21">
        <v>44761</v>
      </c>
      <c r="AH171" s="21">
        <v>44845</v>
      </c>
      <c r="AI171" s="21">
        <v>44943</v>
      </c>
      <c r="AJ171" s="22">
        <f t="shared" si="16"/>
        <v>1</v>
      </c>
      <c r="AK171" s="22">
        <f t="shared" si="17"/>
        <v>1</v>
      </c>
      <c r="AL171" s="22">
        <f t="shared" si="18"/>
        <v>1</v>
      </c>
      <c r="AM171" s="22">
        <f t="shared" si="19"/>
        <v>1</v>
      </c>
      <c r="AN171" s="22">
        <f t="shared" si="20"/>
        <v>1</v>
      </c>
      <c r="AO171" s="23" t="s">
        <v>75</v>
      </c>
      <c r="AP171" s="23" t="s">
        <v>75</v>
      </c>
      <c r="AQ171" s="23" t="s">
        <v>75</v>
      </c>
      <c r="AR171" s="23" t="s">
        <v>75</v>
      </c>
      <c r="AS171" s="23" t="s">
        <v>2152</v>
      </c>
      <c r="AT171" s="23" t="s">
        <v>2153</v>
      </c>
      <c r="AU171" s="23" t="s">
        <v>2154</v>
      </c>
      <c r="AV171" s="23" t="s">
        <v>2155</v>
      </c>
      <c r="AW171" s="23" t="s">
        <v>75</v>
      </c>
      <c r="AX171" s="23" t="s">
        <v>75</v>
      </c>
      <c r="AY171" s="23" t="s">
        <v>75</v>
      </c>
      <c r="AZ171" s="23" t="s">
        <v>75</v>
      </c>
      <c r="BA171" s="23" t="s">
        <v>2156</v>
      </c>
      <c r="BB171" s="23" t="s">
        <v>2157</v>
      </c>
      <c r="BC171" s="23" t="s">
        <v>2158</v>
      </c>
      <c r="BD171" s="23" t="s">
        <v>2159</v>
      </c>
      <c r="BE171" s="19" t="s">
        <v>359</v>
      </c>
    </row>
    <row r="172" spans="1:57" ht="15" customHeight="1" x14ac:dyDescent="0.25">
      <c r="A172" s="18">
        <v>6</v>
      </c>
      <c r="B172" s="19" t="s">
        <v>2087</v>
      </c>
      <c r="C172" s="19" t="s">
        <v>2088</v>
      </c>
      <c r="D172" s="19" t="s">
        <v>2160</v>
      </c>
      <c r="E172" s="19" t="s">
        <v>2090</v>
      </c>
      <c r="F172" s="19" t="s">
        <v>2091</v>
      </c>
      <c r="G172" s="19" t="s">
        <v>156</v>
      </c>
      <c r="H172" s="19" t="s">
        <v>2092</v>
      </c>
      <c r="I172" s="19" t="s">
        <v>2161</v>
      </c>
      <c r="J172" s="20">
        <v>44562</v>
      </c>
      <c r="K172" s="20">
        <v>44926</v>
      </c>
      <c r="L172" s="19" t="s">
        <v>2162</v>
      </c>
      <c r="M172" s="19" t="s">
        <v>2095</v>
      </c>
      <c r="N172" s="19" t="s">
        <v>67</v>
      </c>
      <c r="O172" s="19" t="s">
        <v>2163</v>
      </c>
      <c r="P172" s="19" t="s">
        <v>161</v>
      </c>
      <c r="Q172" s="19" t="s">
        <v>70</v>
      </c>
      <c r="R172" s="12">
        <f t="shared" si="14"/>
        <v>12</v>
      </c>
      <c r="S172" s="12">
        <v>3</v>
      </c>
      <c r="T172" s="12">
        <v>3</v>
      </c>
      <c r="U172" s="12">
        <v>3</v>
      </c>
      <c r="V172" s="12">
        <v>3</v>
      </c>
      <c r="W172" s="12">
        <v>3</v>
      </c>
      <c r="X172" s="12" t="s">
        <v>2164</v>
      </c>
      <c r="Y172" s="12">
        <v>3</v>
      </c>
      <c r="Z172" s="12" t="s">
        <v>2165</v>
      </c>
      <c r="AA172" s="12">
        <v>3</v>
      </c>
      <c r="AB172" s="12" t="s">
        <v>2166</v>
      </c>
      <c r="AC172" s="12">
        <v>3</v>
      </c>
      <c r="AD172" s="12" t="s">
        <v>2167</v>
      </c>
      <c r="AE172" s="12">
        <f t="shared" si="15"/>
        <v>12</v>
      </c>
      <c r="AF172" s="21">
        <v>44670</v>
      </c>
      <c r="AG172" s="21">
        <v>44761</v>
      </c>
      <c r="AH172" s="21">
        <v>44845</v>
      </c>
      <c r="AI172" s="21">
        <v>44943</v>
      </c>
      <c r="AJ172" s="22">
        <f t="shared" si="16"/>
        <v>1</v>
      </c>
      <c r="AK172" s="22">
        <f t="shared" si="17"/>
        <v>1</v>
      </c>
      <c r="AL172" s="22">
        <f t="shared" si="18"/>
        <v>1</v>
      </c>
      <c r="AM172" s="22">
        <f t="shared" si="19"/>
        <v>1</v>
      </c>
      <c r="AN172" s="22">
        <f t="shared" si="20"/>
        <v>1</v>
      </c>
      <c r="AO172" s="23" t="s">
        <v>75</v>
      </c>
      <c r="AP172" s="23" t="s">
        <v>75</v>
      </c>
      <c r="AQ172" s="23" t="s">
        <v>75</v>
      </c>
      <c r="AR172" s="23" t="s">
        <v>75</v>
      </c>
      <c r="AS172" s="23" t="s">
        <v>2168</v>
      </c>
      <c r="AT172" s="23" t="s">
        <v>2169</v>
      </c>
      <c r="AU172" s="23" t="s">
        <v>2170</v>
      </c>
      <c r="AV172" s="23" t="s">
        <v>2171</v>
      </c>
      <c r="AW172" s="23" t="s">
        <v>75</v>
      </c>
      <c r="AX172" s="23" t="s">
        <v>75</v>
      </c>
      <c r="AY172" s="23" t="s">
        <v>75</v>
      </c>
      <c r="AZ172" s="23" t="s">
        <v>75</v>
      </c>
      <c r="BA172" s="23" t="s">
        <v>2172</v>
      </c>
      <c r="BB172" s="23" t="s">
        <v>2173</v>
      </c>
      <c r="BC172" s="23" t="s">
        <v>2174</v>
      </c>
      <c r="BD172" s="23" t="s">
        <v>2175</v>
      </c>
      <c r="BE172" s="19" t="s">
        <v>359</v>
      </c>
    </row>
    <row r="173" spans="1:57" ht="15" customHeight="1" x14ac:dyDescent="0.25">
      <c r="A173" s="18">
        <v>7</v>
      </c>
      <c r="B173" s="19" t="s">
        <v>2087</v>
      </c>
      <c r="C173" s="19" t="s">
        <v>2088</v>
      </c>
      <c r="D173" s="19" t="s">
        <v>2160</v>
      </c>
      <c r="E173" s="19" t="s">
        <v>2090</v>
      </c>
      <c r="F173" s="19" t="s">
        <v>2091</v>
      </c>
      <c r="G173" s="19" t="s">
        <v>156</v>
      </c>
      <c r="H173" s="19" t="s">
        <v>2092</v>
      </c>
      <c r="I173" s="19" t="s">
        <v>2176</v>
      </c>
      <c r="J173" s="20">
        <v>44562</v>
      </c>
      <c r="K173" s="20">
        <v>44926</v>
      </c>
      <c r="L173" s="19" t="s">
        <v>2177</v>
      </c>
      <c r="M173" s="19" t="s">
        <v>2095</v>
      </c>
      <c r="N173" s="19" t="s">
        <v>67</v>
      </c>
      <c r="O173" s="19" t="s">
        <v>2163</v>
      </c>
      <c r="P173" s="19" t="s">
        <v>161</v>
      </c>
      <c r="Q173" s="19" t="s">
        <v>70</v>
      </c>
      <c r="R173" s="12">
        <f t="shared" si="14"/>
        <v>12</v>
      </c>
      <c r="S173" s="12">
        <v>3</v>
      </c>
      <c r="T173" s="12">
        <v>3</v>
      </c>
      <c r="U173" s="12">
        <v>3</v>
      </c>
      <c r="V173" s="12">
        <v>3</v>
      </c>
      <c r="W173" s="12">
        <v>3</v>
      </c>
      <c r="X173" s="12" t="s">
        <v>2178</v>
      </c>
      <c r="Y173" s="12">
        <v>3</v>
      </c>
      <c r="Z173" s="12" t="s">
        <v>2179</v>
      </c>
      <c r="AA173" s="12">
        <v>3</v>
      </c>
      <c r="AB173" s="12" t="s">
        <v>2180</v>
      </c>
      <c r="AC173" s="12">
        <v>3</v>
      </c>
      <c r="AD173" s="12" t="s">
        <v>2181</v>
      </c>
      <c r="AE173" s="12">
        <f t="shared" si="15"/>
        <v>12</v>
      </c>
      <c r="AF173" s="21">
        <v>44670</v>
      </c>
      <c r="AG173" s="21">
        <v>44761</v>
      </c>
      <c r="AH173" s="21">
        <v>44845</v>
      </c>
      <c r="AI173" s="21">
        <v>44943</v>
      </c>
      <c r="AJ173" s="22">
        <f t="shared" si="16"/>
        <v>1</v>
      </c>
      <c r="AK173" s="22">
        <f t="shared" si="17"/>
        <v>1</v>
      </c>
      <c r="AL173" s="22">
        <f t="shared" si="18"/>
        <v>1</v>
      </c>
      <c r="AM173" s="22">
        <f t="shared" si="19"/>
        <v>1</v>
      </c>
      <c r="AN173" s="22">
        <f t="shared" si="20"/>
        <v>1</v>
      </c>
      <c r="AO173" s="23" t="s">
        <v>75</v>
      </c>
      <c r="AP173" s="23" t="s">
        <v>75</v>
      </c>
      <c r="AQ173" s="23" t="s">
        <v>132</v>
      </c>
      <c r="AR173" s="23" t="s">
        <v>75</v>
      </c>
      <c r="AS173" s="23" t="s">
        <v>2182</v>
      </c>
      <c r="AT173" s="23" t="s">
        <v>2183</v>
      </c>
      <c r="AU173" s="23" t="s">
        <v>2184</v>
      </c>
      <c r="AV173" s="23" t="s">
        <v>2185</v>
      </c>
      <c r="AW173" s="23" t="s">
        <v>75</v>
      </c>
      <c r="AX173" s="23" t="s">
        <v>75</v>
      </c>
      <c r="AY173" s="23" t="s">
        <v>75</v>
      </c>
      <c r="AZ173" s="23" t="s">
        <v>75</v>
      </c>
      <c r="BA173" s="23" t="s">
        <v>2186</v>
      </c>
      <c r="BB173" s="23" t="s">
        <v>2187</v>
      </c>
      <c r="BC173" s="23" t="s">
        <v>2188</v>
      </c>
      <c r="BD173" s="23" t="s">
        <v>2189</v>
      </c>
      <c r="BE173" s="19" t="s">
        <v>359</v>
      </c>
    </row>
    <row r="174" spans="1:57" ht="15" customHeight="1" x14ac:dyDescent="0.25">
      <c r="A174" s="18">
        <v>8</v>
      </c>
      <c r="B174" s="19" t="s">
        <v>2087</v>
      </c>
      <c r="C174" s="19" t="s">
        <v>2088</v>
      </c>
      <c r="D174" s="19" t="s">
        <v>2190</v>
      </c>
      <c r="E174" s="19" t="s">
        <v>2090</v>
      </c>
      <c r="F174" s="19" t="s">
        <v>2091</v>
      </c>
      <c r="G174" s="19" t="s">
        <v>156</v>
      </c>
      <c r="H174" s="19" t="s">
        <v>2092</v>
      </c>
      <c r="I174" s="19" t="s">
        <v>2191</v>
      </c>
      <c r="J174" s="20">
        <v>44562</v>
      </c>
      <c r="K174" s="20">
        <v>44926</v>
      </c>
      <c r="L174" s="19" t="s">
        <v>2192</v>
      </c>
      <c r="M174" s="19" t="s">
        <v>2095</v>
      </c>
      <c r="N174" s="19" t="s">
        <v>67</v>
      </c>
      <c r="O174" s="19" t="s">
        <v>2193</v>
      </c>
      <c r="P174" s="19" t="s">
        <v>161</v>
      </c>
      <c r="Q174" s="19" t="s">
        <v>70</v>
      </c>
      <c r="R174" s="12">
        <f t="shared" si="14"/>
        <v>2</v>
      </c>
      <c r="S174" s="12">
        <v>0</v>
      </c>
      <c r="T174" s="12">
        <v>1</v>
      </c>
      <c r="U174" s="12">
        <v>0</v>
      </c>
      <c r="V174" s="12">
        <v>1</v>
      </c>
      <c r="W174" s="12">
        <v>0</v>
      </c>
      <c r="X174" s="12" t="s">
        <v>2194</v>
      </c>
      <c r="Y174" s="12">
        <v>1</v>
      </c>
      <c r="Z174" s="12" t="s">
        <v>2195</v>
      </c>
      <c r="AA174" s="12">
        <v>0</v>
      </c>
      <c r="AB174" s="12" t="s">
        <v>2196</v>
      </c>
      <c r="AC174" s="12">
        <v>1</v>
      </c>
      <c r="AD174" s="12" t="s">
        <v>2197</v>
      </c>
      <c r="AE174" s="12">
        <f t="shared" si="15"/>
        <v>2</v>
      </c>
      <c r="AF174" s="21">
        <v>44670</v>
      </c>
      <c r="AG174" s="21">
        <v>44761</v>
      </c>
      <c r="AH174" s="21">
        <v>44845</v>
      </c>
      <c r="AI174" s="21">
        <v>44943</v>
      </c>
      <c r="AJ174" s="22">
        <f t="shared" si="16"/>
        <v>1</v>
      </c>
      <c r="AK174" s="22" t="str">
        <f t="shared" si="17"/>
        <v/>
      </c>
      <c r="AL174" s="22">
        <f t="shared" si="18"/>
        <v>1</v>
      </c>
      <c r="AM174" s="22" t="str">
        <f t="shared" si="19"/>
        <v/>
      </c>
      <c r="AN174" s="22">
        <f t="shared" si="20"/>
        <v>1</v>
      </c>
      <c r="AO174" s="23" t="s">
        <v>91</v>
      </c>
      <c r="AP174" s="23" t="s">
        <v>75</v>
      </c>
      <c r="AQ174" s="23" t="s">
        <v>91</v>
      </c>
      <c r="AR174" s="23" t="s">
        <v>75</v>
      </c>
      <c r="AS174" s="23" t="s">
        <v>2198</v>
      </c>
      <c r="AT174" s="23" t="s">
        <v>2199</v>
      </c>
      <c r="AU174" s="23" t="s">
        <v>2200</v>
      </c>
      <c r="AV174" s="23" t="s">
        <v>2201</v>
      </c>
      <c r="AW174" s="23" t="s">
        <v>91</v>
      </c>
      <c r="AX174" s="23" t="s">
        <v>75</v>
      </c>
      <c r="AY174" s="23" t="s">
        <v>91</v>
      </c>
      <c r="AZ174" s="23" t="s">
        <v>75</v>
      </c>
      <c r="BA174" s="23" t="s">
        <v>2202</v>
      </c>
      <c r="BB174" s="23" t="s">
        <v>2203</v>
      </c>
      <c r="BC174" s="23" t="s">
        <v>2204</v>
      </c>
      <c r="BD174" s="23" t="s">
        <v>2205</v>
      </c>
      <c r="BE174" s="19" t="s">
        <v>359</v>
      </c>
    </row>
    <row r="175" spans="1:57" ht="15" customHeight="1" x14ac:dyDescent="0.25">
      <c r="A175" s="18">
        <v>9</v>
      </c>
      <c r="B175" s="19" t="s">
        <v>2087</v>
      </c>
      <c r="C175" s="19" t="s">
        <v>2088</v>
      </c>
      <c r="D175" s="19" t="s">
        <v>2190</v>
      </c>
      <c r="E175" s="19" t="s">
        <v>2090</v>
      </c>
      <c r="F175" s="19" t="s">
        <v>2091</v>
      </c>
      <c r="G175" s="19" t="s">
        <v>156</v>
      </c>
      <c r="H175" s="19" t="s">
        <v>2092</v>
      </c>
      <c r="I175" s="19" t="s">
        <v>2206</v>
      </c>
      <c r="J175" s="20">
        <v>44562</v>
      </c>
      <c r="K175" s="20">
        <v>44926</v>
      </c>
      <c r="L175" s="19" t="s">
        <v>2207</v>
      </c>
      <c r="M175" s="19" t="s">
        <v>2095</v>
      </c>
      <c r="N175" s="19" t="s">
        <v>67</v>
      </c>
      <c r="O175" s="19" t="s">
        <v>2208</v>
      </c>
      <c r="P175" s="19" t="s">
        <v>161</v>
      </c>
      <c r="Q175" s="19" t="s">
        <v>70</v>
      </c>
      <c r="R175" s="12">
        <f t="shared" si="14"/>
        <v>4</v>
      </c>
      <c r="S175" s="12">
        <v>1</v>
      </c>
      <c r="T175" s="12">
        <v>1</v>
      </c>
      <c r="U175" s="12">
        <v>1</v>
      </c>
      <c r="V175" s="12">
        <v>1</v>
      </c>
      <c r="W175" s="12">
        <v>1</v>
      </c>
      <c r="X175" s="12" t="s">
        <v>2209</v>
      </c>
      <c r="Y175" s="12">
        <v>1</v>
      </c>
      <c r="Z175" s="12" t="s">
        <v>2210</v>
      </c>
      <c r="AA175" s="12">
        <v>1</v>
      </c>
      <c r="AB175" s="12" t="s">
        <v>2211</v>
      </c>
      <c r="AC175" s="12">
        <v>1</v>
      </c>
      <c r="AD175" s="12" t="s">
        <v>2212</v>
      </c>
      <c r="AE175" s="12">
        <f t="shared" si="15"/>
        <v>4</v>
      </c>
      <c r="AF175" s="21">
        <v>44670</v>
      </c>
      <c r="AG175" s="21">
        <v>44761</v>
      </c>
      <c r="AH175" s="21">
        <v>44845</v>
      </c>
      <c r="AI175" s="21">
        <v>44943</v>
      </c>
      <c r="AJ175" s="22">
        <f t="shared" si="16"/>
        <v>1</v>
      </c>
      <c r="AK175" s="22">
        <f t="shared" si="17"/>
        <v>1</v>
      </c>
      <c r="AL175" s="22">
        <f t="shared" si="18"/>
        <v>1</v>
      </c>
      <c r="AM175" s="22">
        <f t="shared" si="19"/>
        <v>1</v>
      </c>
      <c r="AN175" s="22">
        <f t="shared" si="20"/>
        <v>1</v>
      </c>
      <c r="AO175" s="23" t="s">
        <v>75</v>
      </c>
      <c r="AP175" s="23" t="s">
        <v>75</v>
      </c>
      <c r="AQ175" s="23" t="s">
        <v>75</v>
      </c>
      <c r="AR175" s="23" t="s">
        <v>75</v>
      </c>
      <c r="AS175" s="23" t="s">
        <v>2213</v>
      </c>
      <c r="AT175" s="23" t="s">
        <v>2214</v>
      </c>
      <c r="AU175" s="23" t="s">
        <v>2215</v>
      </c>
      <c r="AV175" s="23" t="s">
        <v>2216</v>
      </c>
      <c r="AW175" s="23" t="s">
        <v>75</v>
      </c>
      <c r="AX175" s="23" t="s">
        <v>75</v>
      </c>
      <c r="AY175" s="23" t="s">
        <v>75</v>
      </c>
      <c r="AZ175" s="23" t="s">
        <v>75</v>
      </c>
      <c r="BA175" s="23" t="s">
        <v>2217</v>
      </c>
      <c r="BB175" s="23" t="s">
        <v>2218</v>
      </c>
      <c r="BC175" s="23" t="s">
        <v>2219</v>
      </c>
      <c r="BD175" s="23" t="s">
        <v>2220</v>
      </c>
      <c r="BE175" s="19" t="s">
        <v>359</v>
      </c>
    </row>
    <row r="176" spans="1:57" ht="15" customHeight="1" x14ac:dyDescent="0.25">
      <c r="A176" s="18">
        <v>10</v>
      </c>
      <c r="B176" s="19" t="s">
        <v>2087</v>
      </c>
      <c r="C176" s="19" t="s">
        <v>2088</v>
      </c>
      <c r="D176" s="19" t="s">
        <v>2190</v>
      </c>
      <c r="E176" s="19" t="s">
        <v>2090</v>
      </c>
      <c r="F176" s="19" t="s">
        <v>2091</v>
      </c>
      <c r="G176" s="19" t="s">
        <v>156</v>
      </c>
      <c r="H176" s="19" t="s">
        <v>2092</v>
      </c>
      <c r="I176" s="19" t="s">
        <v>2221</v>
      </c>
      <c r="J176" s="20">
        <v>44562</v>
      </c>
      <c r="K176" s="20">
        <v>44926</v>
      </c>
      <c r="L176" s="19" t="s">
        <v>2222</v>
      </c>
      <c r="M176" s="19" t="s">
        <v>2095</v>
      </c>
      <c r="N176" s="19" t="s">
        <v>87</v>
      </c>
      <c r="O176" s="19" t="s">
        <v>2223</v>
      </c>
      <c r="P176" s="19" t="s">
        <v>161</v>
      </c>
      <c r="Q176" s="19" t="s">
        <v>70</v>
      </c>
      <c r="R176" s="30">
        <f t="shared" si="14"/>
        <v>1</v>
      </c>
      <c r="S176" s="30">
        <v>0.4</v>
      </c>
      <c r="T176" s="30">
        <v>0.2</v>
      </c>
      <c r="U176" s="30">
        <v>0.2</v>
      </c>
      <c r="V176" s="30">
        <v>0.2</v>
      </c>
      <c r="W176" s="30">
        <v>0.4</v>
      </c>
      <c r="X176" s="30" t="s">
        <v>2224</v>
      </c>
      <c r="Y176" s="30">
        <v>0.2</v>
      </c>
      <c r="Z176" s="30" t="s">
        <v>2225</v>
      </c>
      <c r="AA176" s="30">
        <v>0.2</v>
      </c>
      <c r="AB176" s="30" t="s">
        <v>2226</v>
      </c>
      <c r="AC176" s="30">
        <v>0.2</v>
      </c>
      <c r="AD176" s="30" t="s">
        <v>2227</v>
      </c>
      <c r="AE176" s="30">
        <f t="shared" si="15"/>
        <v>1</v>
      </c>
      <c r="AF176" s="21">
        <v>44670</v>
      </c>
      <c r="AG176" s="21">
        <v>44761</v>
      </c>
      <c r="AH176" s="21">
        <v>44845</v>
      </c>
      <c r="AI176" s="21">
        <v>44943</v>
      </c>
      <c r="AJ176" s="22">
        <f t="shared" si="16"/>
        <v>1</v>
      </c>
      <c r="AK176" s="22">
        <f t="shared" si="17"/>
        <v>1</v>
      </c>
      <c r="AL176" s="22">
        <f t="shared" si="18"/>
        <v>1</v>
      </c>
      <c r="AM176" s="22">
        <f t="shared" si="19"/>
        <v>1</v>
      </c>
      <c r="AN176" s="22">
        <f t="shared" si="20"/>
        <v>1</v>
      </c>
      <c r="AO176" s="23" t="s">
        <v>75</v>
      </c>
      <c r="AP176" s="23" t="s">
        <v>75</v>
      </c>
      <c r="AQ176" s="23" t="s">
        <v>132</v>
      </c>
      <c r="AR176" s="23" t="s">
        <v>75</v>
      </c>
      <c r="AS176" s="23" t="s">
        <v>2228</v>
      </c>
      <c r="AT176" s="23" t="s">
        <v>2229</v>
      </c>
      <c r="AU176" s="23" t="s">
        <v>2230</v>
      </c>
      <c r="AV176" s="23" t="s">
        <v>2231</v>
      </c>
      <c r="AW176" s="23" t="s">
        <v>75</v>
      </c>
      <c r="AX176" s="23" t="s">
        <v>75</v>
      </c>
      <c r="AY176" s="23" t="s">
        <v>75</v>
      </c>
      <c r="AZ176" s="23" t="s">
        <v>75</v>
      </c>
      <c r="BA176" s="23" t="s">
        <v>2232</v>
      </c>
      <c r="BB176" s="23" t="s">
        <v>2233</v>
      </c>
      <c r="BC176" s="23" t="s">
        <v>2234</v>
      </c>
      <c r="BD176" s="23" t="s">
        <v>2235</v>
      </c>
      <c r="BE176" s="19" t="s">
        <v>359</v>
      </c>
    </row>
    <row r="177" spans="1:57" ht="15" customHeight="1" x14ac:dyDescent="0.25">
      <c r="A177" s="18">
        <v>11</v>
      </c>
      <c r="B177" s="19" t="s">
        <v>2087</v>
      </c>
      <c r="C177" s="19" t="s">
        <v>2088</v>
      </c>
      <c r="D177" s="19" t="s">
        <v>2190</v>
      </c>
      <c r="E177" s="19" t="s">
        <v>2090</v>
      </c>
      <c r="F177" s="19" t="s">
        <v>2091</v>
      </c>
      <c r="G177" s="19" t="s">
        <v>156</v>
      </c>
      <c r="H177" s="19" t="s">
        <v>2092</v>
      </c>
      <c r="I177" s="19" t="s">
        <v>2236</v>
      </c>
      <c r="J177" s="20">
        <v>44562</v>
      </c>
      <c r="K177" s="20">
        <v>44926</v>
      </c>
      <c r="L177" s="19" t="s">
        <v>2237</v>
      </c>
      <c r="M177" s="19" t="s">
        <v>2095</v>
      </c>
      <c r="N177" s="19" t="s">
        <v>87</v>
      </c>
      <c r="O177" s="49" t="s">
        <v>2238</v>
      </c>
      <c r="P177" s="19" t="s">
        <v>161</v>
      </c>
      <c r="Q177" s="19" t="s">
        <v>70</v>
      </c>
      <c r="R177" s="30">
        <f t="shared" si="14"/>
        <v>1</v>
      </c>
      <c r="S177" s="30">
        <v>0.25</v>
      </c>
      <c r="T177" s="30">
        <v>0.25</v>
      </c>
      <c r="U177" s="30">
        <v>0.25</v>
      </c>
      <c r="V177" s="30">
        <v>0.25</v>
      </c>
      <c r="W177" s="30">
        <v>0.25</v>
      </c>
      <c r="X177" s="30" t="s">
        <v>2239</v>
      </c>
      <c r="Y177" s="30">
        <v>0.25</v>
      </c>
      <c r="Z177" s="30" t="s">
        <v>2240</v>
      </c>
      <c r="AA177" s="30">
        <v>0.25</v>
      </c>
      <c r="AB177" s="30" t="s">
        <v>2241</v>
      </c>
      <c r="AC177" s="30">
        <v>0.25</v>
      </c>
      <c r="AD177" s="30" t="s">
        <v>2242</v>
      </c>
      <c r="AE177" s="30">
        <f t="shared" si="15"/>
        <v>1</v>
      </c>
      <c r="AF177" s="21">
        <v>44670</v>
      </c>
      <c r="AG177" s="21">
        <v>44761</v>
      </c>
      <c r="AH177" s="21">
        <v>44845</v>
      </c>
      <c r="AI177" s="21">
        <v>44943</v>
      </c>
      <c r="AJ177" s="22">
        <f t="shared" si="16"/>
        <v>1</v>
      </c>
      <c r="AK177" s="22">
        <f t="shared" si="17"/>
        <v>1</v>
      </c>
      <c r="AL177" s="22">
        <f t="shared" si="18"/>
        <v>1</v>
      </c>
      <c r="AM177" s="22">
        <f t="shared" si="19"/>
        <v>1</v>
      </c>
      <c r="AN177" s="22">
        <f t="shared" si="20"/>
        <v>1</v>
      </c>
      <c r="AO177" s="23" t="s">
        <v>75</v>
      </c>
      <c r="AP177" s="23" t="s">
        <v>75</v>
      </c>
      <c r="AQ177" s="23" t="s">
        <v>75</v>
      </c>
      <c r="AR177" s="23" t="s">
        <v>75</v>
      </c>
      <c r="AS177" s="23" t="s">
        <v>2243</v>
      </c>
      <c r="AT177" s="23" t="s">
        <v>2244</v>
      </c>
      <c r="AU177" s="23" t="s">
        <v>2245</v>
      </c>
      <c r="AV177" s="23" t="s">
        <v>2246</v>
      </c>
      <c r="AW177" s="23" t="s">
        <v>75</v>
      </c>
      <c r="AX177" s="23" t="s">
        <v>75</v>
      </c>
      <c r="AY177" s="23" t="s">
        <v>75</v>
      </c>
      <c r="AZ177" s="23" t="s">
        <v>75</v>
      </c>
      <c r="BA177" s="23" t="s">
        <v>2247</v>
      </c>
      <c r="BB177" s="23" t="s">
        <v>2248</v>
      </c>
      <c r="BC177" s="23" t="s">
        <v>2249</v>
      </c>
      <c r="BD177" s="23" t="s">
        <v>2250</v>
      </c>
      <c r="BE177" s="19" t="s">
        <v>359</v>
      </c>
    </row>
    <row r="178" spans="1:57" ht="15" customHeight="1" x14ac:dyDescent="0.25">
      <c r="A178" s="18">
        <v>12</v>
      </c>
      <c r="B178" s="19" t="s">
        <v>2087</v>
      </c>
      <c r="C178" s="19" t="s">
        <v>2088</v>
      </c>
      <c r="D178" s="19" t="s">
        <v>2190</v>
      </c>
      <c r="E178" s="19" t="s">
        <v>2090</v>
      </c>
      <c r="F178" s="19" t="s">
        <v>2091</v>
      </c>
      <c r="G178" s="19" t="s">
        <v>156</v>
      </c>
      <c r="H178" s="19" t="s">
        <v>2092</v>
      </c>
      <c r="I178" s="19" t="s">
        <v>2251</v>
      </c>
      <c r="J178" s="20">
        <v>44562</v>
      </c>
      <c r="K178" s="20">
        <v>44926</v>
      </c>
      <c r="L178" s="19" t="s">
        <v>2252</v>
      </c>
      <c r="M178" s="19" t="s">
        <v>2095</v>
      </c>
      <c r="N178" s="19" t="s">
        <v>67</v>
      </c>
      <c r="O178" s="49" t="s">
        <v>2253</v>
      </c>
      <c r="P178" s="19" t="s">
        <v>161</v>
      </c>
      <c r="Q178" s="19" t="s">
        <v>70</v>
      </c>
      <c r="R178" s="12">
        <f t="shared" si="14"/>
        <v>1</v>
      </c>
      <c r="S178" s="12">
        <v>0</v>
      </c>
      <c r="T178" s="12">
        <v>0</v>
      </c>
      <c r="U178" s="12">
        <v>0</v>
      </c>
      <c r="V178" s="12">
        <v>1</v>
      </c>
      <c r="W178" s="12">
        <v>0</v>
      </c>
      <c r="X178" s="12" t="s">
        <v>2254</v>
      </c>
      <c r="Y178" s="12">
        <v>0</v>
      </c>
      <c r="Z178" s="12" t="s">
        <v>2255</v>
      </c>
      <c r="AA178" s="12">
        <v>0</v>
      </c>
      <c r="AB178" s="12" t="s">
        <v>2256</v>
      </c>
      <c r="AC178" s="12">
        <v>1</v>
      </c>
      <c r="AD178" s="12" t="s">
        <v>2257</v>
      </c>
      <c r="AE178" s="12">
        <f t="shared" si="15"/>
        <v>1</v>
      </c>
      <c r="AF178" s="21">
        <v>44670</v>
      </c>
      <c r="AG178" s="21">
        <v>44761</v>
      </c>
      <c r="AH178" s="21">
        <v>44845</v>
      </c>
      <c r="AI178" s="21">
        <v>44943</v>
      </c>
      <c r="AJ178" s="22">
        <f t="shared" si="16"/>
        <v>1</v>
      </c>
      <c r="AK178" s="22" t="str">
        <f t="shared" si="17"/>
        <v/>
      </c>
      <c r="AL178" s="22" t="str">
        <f t="shared" si="18"/>
        <v/>
      </c>
      <c r="AM178" s="22" t="str">
        <f t="shared" si="19"/>
        <v/>
      </c>
      <c r="AN178" s="22">
        <f t="shared" si="20"/>
        <v>1</v>
      </c>
      <c r="AO178" s="23" t="s">
        <v>91</v>
      </c>
      <c r="AP178" s="23" t="s">
        <v>91</v>
      </c>
      <c r="AQ178" s="23" t="s">
        <v>91</v>
      </c>
      <c r="AR178" s="23" t="s">
        <v>132</v>
      </c>
      <c r="AS178" s="23" t="s">
        <v>2258</v>
      </c>
      <c r="AT178" s="23" t="s">
        <v>2258</v>
      </c>
      <c r="AU178" s="23" t="s">
        <v>91</v>
      </c>
      <c r="AV178" s="23" t="s">
        <v>2259</v>
      </c>
      <c r="AW178" s="23" t="s">
        <v>91</v>
      </c>
      <c r="AX178" s="23" t="s">
        <v>91</v>
      </c>
      <c r="AY178" s="23" t="s">
        <v>91</v>
      </c>
      <c r="AZ178" s="23" t="s">
        <v>132</v>
      </c>
      <c r="BA178" s="23" t="s">
        <v>2260</v>
      </c>
      <c r="BB178" s="23" t="s">
        <v>91</v>
      </c>
      <c r="BC178" s="23" t="s">
        <v>698</v>
      </c>
      <c r="BD178" s="23" t="s">
        <v>2261</v>
      </c>
      <c r="BE178" s="19" t="s">
        <v>359</v>
      </c>
    </row>
    <row r="179" spans="1:57" ht="15" customHeight="1" x14ac:dyDescent="0.25">
      <c r="A179" s="18">
        <v>13</v>
      </c>
      <c r="B179" s="19" t="s">
        <v>2087</v>
      </c>
      <c r="C179" s="19" t="s">
        <v>2088</v>
      </c>
      <c r="D179" s="19" t="s">
        <v>2262</v>
      </c>
      <c r="E179" s="19" t="s">
        <v>2090</v>
      </c>
      <c r="F179" s="19" t="s">
        <v>2091</v>
      </c>
      <c r="G179" s="19" t="s">
        <v>156</v>
      </c>
      <c r="H179" s="19" t="s">
        <v>2092</v>
      </c>
      <c r="I179" s="19" t="s">
        <v>2263</v>
      </c>
      <c r="J179" s="20">
        <v>44562</v>
      </c>
      <c r="K179" s="20">
        <v>44926</v>
      </c>
      <c r="L179" s="19" t="s">
        <v>2264</v>
      </c>
      <c r="M179" s="19" t="s">
        <v>2095</v>
      </c>
      <c r="N179" s="19" t="s">
        <v>87</v>
      </c>
      <c r="O179" s="19" t="s">
        <v>2265</v>
      </c>
      <c r="P179" s="19" t="s">
        <v>161</v>
      </c>
      <c r="Q179" s="19" t="s">
        <v>70</v>
      </c>
      <c r="R179" s="30">
        <f t="shared" si="14"/>
        <v>1</v>
      </c>
      <c r="S179" s="30">
        <v>0.25</v>
      </c>
      <c r="T179" s="30">
        <v>0.25</v>
      </c>
      <c r="U179" s="30">
        <v>0.25</v>
      </c>
      <c r="V179" s="30">
        <v>0.25</v>
      </c>
      <c r="W179" s="30">
        <v>0.25</v>
      </c>
      <c r="X179" s="30" t="s">
        <v>2266</v>
      </c>
      <c r="Y179" s="30">
        <v>0.25</v>
      </c>
      <c r="Z179" s="30" t="s">
        <v>2267</v>
      </c>
      <c r="AA179" s="30">
        <v>0.25</v>
      </c>
      <c r="AB179" s="30" t="s">
        <v>2268</v>
      </c>
      <c r="AC179" s="30">
        <v>0.25</v>
      </c>
      <c r="AD179" s="30" t="s">
        <v>2269</v>
      </c>
      <c r="AE179" s="30">
        <f t="shared" si="15"/>
        <v>1</v>
      </c>
      <c r="AF179" s="21">
        <v>44670</v>
      </c>
      <c r="AG179" s="21">
        <v>44761</v>
      </c>
      <c r="AH179" s="21">
        <v>44845</v>
      </c>
      <c r="AI179" s="21">
        <v>44943</v>
      </c>
      <c r="AJ179" s="22">
        <f t="shared" si="16"/>
        <v>1</v>
      </c>
      <c r="AK179" s="22">
        <f t="shared" si="17"/>
        <v>1</v>
      </c>
      <c r="AL179" s="22">
        <f t="shared" si="18"/>
        <v>1</v>
      </c>
      <c r="AM179" s="22">
        <f t="shared" si="19"/>
        <v>1</v>
      </c>
      <c r="AN179" s="22">
        <f t="shared" si="20"/>
        <v>1</v>
      </c>
      <c r="AO179" s="23" t="s">
        <v>75</v>
      </c>
      <c r="AP179" s="23" t="s">
        <v>75</v>
      </c>
      <c r="AQ179" s="23" t="s">
        <v>75</v>
      </c>
      <c r="AR179" s="23" t="s">
        <v>132</v>
      </c>
      <c r="AS179" s="23" t="s">
        <v>2270</v>
      </c>
      <c r="AT179" s="23" t="s">
        <v>2271</v>
      </c>
      <c r="AU179" s="23" t="s">
        <v>2272</v>
      </c>
      <c r="AV179" s="23" t="s">
        <v>2273</v>
      </c>
      <c r="AW179" s="23" t="s">
        <v>75</v>
      </c>
      <c r="AX179" s="23" t="s">
        <v>75</v>
      </c>
      <c r="AY179" s="23" t="s">
        <v>75</v>
      </c>
      <c r="AZ179" s="23" t="s">
        <v>132</v>
      </c>
      <c r="BA179" s="23" t="s">
        <v>2274</v>
      </c>
      <c r="BB179" s="23" t="s">
        <v>2275</v>
      </c>
      <c r="BC179" s="23" t="s">
        <v>2276</v>
      </c>
      <c r="BD179" s="23" t="s">
        <v>2277</v>
      </c>
      <c r="BE179" s="19" t="s">
        <v>359</v>
      </c>
    </row>
    <row r="180" spans="1:57" ht="15" customHeight="1" x14ac:dyDescent="0.25">
      <c r="A180" s="18">
        <v>14</v>
      </c>
      <c r="B180" s="19" t="s">
        <v>2087</v>
      </c>
      <c r="C180" s="19" t="s">
        <v>2278</v>
      </c>
      <c r="D180" s="19" t="s">
        <v>2279</v>
      </c>
      <c r="E180" s="19" t="s">
        <v>2090</v>
      </c>
      <c r="F180" s="19" t="s">
        <v>2280</v>
      </c>
      <c r="G180" s="19" t="s">
        <v>156</v>
      </c>
      <c r="H180" s="19" t="s">
        <v>2092</v>
      </c>
      <c r="I180" s="27" t="s">
        <v>2281</v>
      </c>
      <c r="J180" s="20">
        <v>44562</v>
      </c>
      <c r="K180" s="20">
        <v>44651</v>
      </c>
      <c r="L180" s="19" t="s">
        <v>2282</v>
      </c>
      <c r="M180" s="19" t="s">
        <v>2095</v>
      </c>
      <c r="N180" s="19" t="s">
        <v>67</v>
      </c>
      <c r="O180" s="19" t="s">
        <v>2283</v>
      </c>
      <c r="P180" s="19" t="s">
        <v>161</v>
      </c>
      <c r="Q180" s="19" t="s">
        <v>70</v>
      </c>
      <c r="R180" s="12">
        <f t="shared" si="14"/>
        <v>1</v>
      </c>
      <c r="S180" s="12">
        <v>1</v>
      </c>
      <c r="T180" s="12">
        <v>0</v>
      </c>
      <c r="U180" s="12">
        <v>0</v>
      </c>
      <c r="V180" s="12">
        <v>0</v>
      </c>
      <c r="W180" s="12">
        <v>1</v>
      </c>
      <c r="X180" s="12" t="s">
        <v>2284</v>
      </c>
      <c r="Y180" s="12">
        <v>0</v>
      </c>
      <c r="Z180" s="12" t="s">
        <v>2285</v>
      </c>
      <c r="AA180" s="12">
        <v>0</v>
      </c>
      <c r="AB180" s="12" t="s">
        <v>2286</v>
      </c>
      <c r="AC180" s="12">
        <v>0</v>
      </c>
      <c r="AD180" s="12" t="s">
        <v>2286</v>
      </c>
      <c r="AE180" s="12">
        <f t="shared" si="15"/>
        <v>1</v>
      </c>
      <c r="AF180" s="21">
        <v>44670</v>
      </c>
      <c r="AG180" s="21">
        <v>44761</v>
      </c>
      <c r="AH180" s="21">
        <v>44845</v>
      </c>
      <c r="AI180" s="21">
        <v>44943</v>
      </c>
      <c r="AJ180" s="22">
        <f t="shared" si="16"/>
        <v>1</v>
      </c>
      <c r="AK180" s="22">
        <f t="shared" si="17"/>
        <v>1</v>
      </c>
      <c r="AL180" s="22" t="str">
        <f t="shared" si="18"/>
        <v/>
      </c>
      <c r="AM180" s="22" t="str">
        <f t="shared" si="19"/>
        <v/>
      </c>
      <c r="AN180" s="22" t="str">
        <f t="shared" si="20"/>
        <v/>
      </c>
      <c r="AO180" s="23" t="s">
        <v>75</v>
      </c>
      <c r="AP180" s="23" t="s">
        <v>91</v>
      </c>
      <c r="AQ180" s="23" t="s">
        <v>91</v>
      </c>
      <c r="AR180" s="23" t="s">
        <v>91</v>
      </c>
      <c r="AS180" s="23" t="s">
        <v>2287</v>
      </c>
      <c r="AT180" s="23" t="s">
        <v>2288</v>
      </c>
      <c r="AU180" s="23" t="s">
        <v>91</v>
      </c>
      <c r="AV180" s="23" t="s">
        <v>91</v>
      </c>
      <c r="AW180" s="23" t="s">
        <v>75</v>
      </c>
      <c r="AX180" s="23" t="s">
        <v>91</v>
      </c>
      <c r="AY180" s="23" t="s">
        <v>91</v>
      </c>
      <c r="AZ180" s="23" t="s">
        <v>91</v>
      </c>
      <c r="BA180" s="23" t="s">
        <v>2289</v>
      </c>
      <c r="BB180" s="23" t="s">
        <v>698</v>
      </c>
      <c r="BC180" s="23" t="s">
        <v>698</v>
      </c>
      <c r="BD180" s="23" t="s">
        <v>2290</v>
      </c>
      <c r="BE180" s="19" t="s">
        <v>359</v>
      </c>
    </row>
    <row r="181" spans="1:57" ht="15" customHeight="1" x14ac:dyDescent="0.25">
      <c r="A181" s="18">
        <v>15</v>
      </c>
      <c r="B181" s="19" t="s">
        <v>2087</v>
      </c>
      <c r="C181" s="19" t="s">
        <v>2278</v>
      </c>
      <c r="D181" s="19" t="s">
        <v>2279</v>
      </c>
      <c r="E181" s="19" t="s">
        <v>2090</v>
      </c>
      <c r="F181" s="19" t="s">
        <v>2280</v>
      </c>
      <c r="G181" s="19" t="s">
        <v>156</v>
      </c>
      <c r="H181" s="19" t="s">
        <v>2092</v>
      </c>
      <c r="I181" s="27" t="s">
        <v>2291</v>
      </c>
      <c r="J181" s="20">
        <v>44562</v>
      </c>
      <c r="K181" s="20">
        <v>44620</v>
      </c>
      <c r="L181" s="19" t="s">
        <v>2292</v>
      </c>
      <c r="M181" s="19" t="s">
        <v>2095</v>
      </c>
      <c r="N181" s="19" t="s">
        <v>67</v>
      </c>
      <c r="O181" s="19" t="s">
        <v>2283</v>
      </c>
      <c r="P181" s="19" t="s">
        <v>161</v>
      </c>
      <c r="Q181" s="19" t="s">
        <v>70</v>
      </c>
      <c r="R181" s="12">
        <f t="shared" si="14"/>
        <v>3</v>
      </c>
      <c r="S181" s="12">
        <v>0</v>
      </c>
      <c r="T181" s="12">
        <v>1</v>
      </c>
      <c r="U181" s="12">
        <v>1</v>
      </c>
      <c r="V181" s="12">
        <v>1</v>
      </c>
      <c r="W181" s="12">
        <v>0</v>
      </c>
      <c r="X181" s="12" t="s">
        <v>2293</v>
      </c>
      <c r="Y181" s="12">
        <v>1</v>
      </c>
      <c r="Z181" s="12" t="s">
        <v>2294</v>
      </c>
      <c r="AA181" s="12">
        <v>1</v>
      </c>
      <c r="AB181" s="12" t="s">
        <v>2295</v>
      </c>
      <c r="AC181" s="12">
        <v>1</v>
      </c>
      <c r="AD181" s="12" t="s">
        <v>2296</v>
      </c>
      <c r="AE181" s="12">
        <f t="shared" si="15"/>
        <v>3</v>
      </c>
      <c r="AF181" s="21">
        <v>44670</v>
      </c>
      <c r="AG181" s="21">
        <v>44761</v>
      </c>
      <c r="AH181" s="21">
        <v>44845</v>
      </c>
      <c r="AI181" s="21">
        <v>44943</v>
      </c>
      <c r="AJ181" s="22">
        <f t="shared" si="16"/>
        <v>1</v>
      </c>
      <c r="AK181" s="22" t="str">
        <f t="shared" si="17"/>
        <v/>
      </c>
      <c r="AL181" s="22">
        <f t="shared" si="18"/>
        <v>1</v>
      </c>
      <c r="AM181" s="22">
        <f t="shared" si="19"/>
        <v>1</v>
      </c>
      <c r="AN181" s="22">
        <f t="shared" si="20"/>
        <v>1</v>
      </c>
      <c r="AO181" s="23" t="s">
        <v>91</v>
      </c>
      <c r="AP181" s="23" t="s">
        <v>132</v>
      </c>
      <c r="AQ181" s="23" t="s">
        <v>75</v>
      </c>
      <c r="AR181" s="23" t="s">
        <v>132</v>
      </c>
      <c r="AS181" s="23" t="s">
        <v>91</v>
      </c>
      <c r="AT181" s="23" t="s">
        <v>2297</v>
      </c>
      <c r="AU181" s="23" t="s">
        <v>2298</v>
      </c>
      <c r="AV181" s="23" t="s">
        <v>2299</v>
      </c>
      <c r="AW181" s="23" t="s">
        <v>91</v>
      </c>
      <c r="AX181" s="23" t="s">
        <v>132</v>
      </c>
      <c r="AY181" s="23" t="s">
        <v>75</v>
      </c>
      <c r="AZ181" s="23" t="s">
        <v>132</v>
      </c>
      <c r="BA181" s="23" t="s">
        <v>287</v>
      </c>
      <c r="BB181" s="23" t="s">
        <v>2300</v>
      </c>
      <c r="BC181" s="23" t="s">
        <v>2301</v>
      </c>
      <c r="BD181" s="23" t="s">
        <v>2302</v>
      </c>
      <c r="BE181" s="19" t="s">
        <v>359</v>
      </c>
    </row>
    <row r="182" spans="1:57" ht="15" customHeight="1" x14ac:dyDescent="0.25">
      <c r="A182" s="18">
        <v>16</v>
      </c>
      <c r="B182" s="19" t="s">
        <v>2087</v>
      </c>
      <c r="C182" s="19" t="s">
        <v>2278</v>
      </c>
      <c r="D182" s="19" t="s">
        <v>2190</v>
      </c>
      <c r="E182" s="19" t="s">
        <v>2090</v>
      </c>
      <c r="F182" s="19" t="s">
        <v>2280</v>
      </c>
      <c r="G182" s="19" t="s">
        <v>156</v>
      </c>
      <c r="H182" s="19" t="s">
        <v>2092</v>
      </c>
      <c r="I182" s="19" t="s">
        <v>2303</v>
      </c>
      <c r="J182" s="20">
        <v>44621</v>
      </c>
      <c r="K182" s="20">
        <v>44926</v>
      </c>
      <c r="L182" s="19" t="s">
        <v>2304</v>
      </c>
      <c r="M182" s="19" t="s">
        <v>2095</v>
      </c>
      <c r="N182" s="19" t="s">
        <v>67</v>
      </c>
      <c r="O182" s="19" t="s">
        <v>2305</v>
      </c>
      <c r="P182" s="19" t="s">
        <v>161</v>
      </c>
      <c r="Q182" s="19" t="s">
        <v>2306</v>
      </c>
      <c r="R182" s="12">
        <f t="shared" si="14"/>
        <v>2</v>
      </c>
      <c r="S182" s="12">
        <v>0</v>
      </c>
      <c r="T182" s="12">
        <v>1</v>
      </c>
      <c r="U182" s="12">
        <v>0</v>
      </c>
      <c r="V182" s="12">
        <v>1</v>
      </c>
      <c r="W182" s="12">
        <v>0</v>
      </c>
      <c r="X182" s="12" t="s">
        <v>2307</v>
      </c>
      <c r="Y182" s="12">
        <v>1</v>
      </c>
      <c r="Z182" s="12" t="s">
        <v>2308</v>
      </c>
      <c r="AA182" s="12">
        <v>0</v>
      </c>
      <c r="AB182" s="12" t="s">
        <v>2309</v>
      </c>
      <c r="AC182" s="12">
        <v>1</v>
      </c>
      <c r="AD182" s="12" t="s">
        <v>2310</v>
      </c>
      <c r="AE182" s="12">
        <f t="shared" si="15"/>
        <v>2</v>
      </c>
      <c r="AF182" s="21">
        <v>44670</v>
      </c>
      <c r="AG182" s="21">
        <v>44761</v>
      </c>
      <c r="AH182" s="21">
        <v>44845</v>
      </c>
      <c r="AI182" s="21">
        <v>44943</v>
      </c>
      <c r="AJ182" s="22">
        <f t="shared" si="16"/>
        <v>1</v>
      </c>
      <c r="AK182" s="22" t="str">
        <f t="shared" si="17"/>
        <v/>
      </c>
      <c r="AL182" s="22">
        <f t="shared" si="18"/>
        <v>1</v>
      </c>
      <c r="AM182" s="22" t="str">
        <f t="shared" si="19"/>
        <v/>
      </c>
      <c r="AN182" s="22">
        <f t="shared" si="20"/>
        <v>1</v>
      </c>
      <c r="AO182" s="23" t="s">
        <v>91</v>
      </c>
      <c r="AP182" s="23" t="s">
        <v>75</v>
      </c>
      <c r="AQ182" s="23" t="s">
        <v>91</v>
      </c>
      <c r="AR182" s="23" t="s">
        <v>132</v>
      </c>
      <c r="AS182" s="23" t="s">
        <v>91</v>
      </c>
      <c r="AT182" s="23" t="s">
        <v>2311</v>
      </c>
      <c r="AU182" s="23" t="s">
        <v>91</v>
      </c>
      <c r="AV182" s="23" t="s">
        <v>2312</v>
      </c>
      <c r="AW182" s="23" t="s">
        <v>91</v>
      </c>
      <c r="AX182" s="23" t="s">
        <v>75</v>
      </c>
      <c r="AY182" s="23" t="s">
        <v>91</v>
      </c>
      <c r="AZ182" s="23" t="s">
        <v>132</v>
      </c>
      <c r="BA182" s="23" t="s">
        <v>287</v>
      </c>
      <c r="BB182" s="23" t="s">
        <v>2313</v>
      </c>
      <c r="BC182" s="23" t="s">
        <v>698</v>
      </c>
      <c r="BD182" s="23" t="s">
        <v>218</v>
      </c>
      <c r="BE182" s="19" t="s">
        <v>359</v>
      </c>
    </row>
    <row r="183" spans="1:57" ht="15" customHeight="1" x14ac:dyDescent="0.25">
      <c r="A183" s="18">
        <v>17</v>
      </c>
      <c r="B183" s="19" t="s">
        <v>2087</v>
      </c>
      <c r="C183" s="19" t="s">
        <v>260</v>
      </c>
      <c r="D183" s="19" t="s">
        <v>261</v>
      </c>
      <c r="E183" s="19" t="s">
        <v>60</v>
      </c>
      <c r="F183" s="19" t="s">
        <v>61</v>
      </c>
      <c r="G183" s="19" t="s">
        <v>62</v>
      </c>
      <c r="H183" s="19" t="s">
        <v>262</v>
      </c>
      <c r="I183" s="19" t="s">
        <v>263</v>
      </c>
      <c r="J183" s="20">
        <v>44562</v>
      </c>
      <c r="K183" s="20">
        <v>44926</v>
      </c>
      <c r="L183" s="19" t="s">
        <v>264</v>
      </c>
      <c r="M183" s="19" t="s">
        <v>2095</v>
      </c>
      <c r="N183" s="19" t="s">
        <v>67</v>
      </c>
      <c r="O183" s="19" t="s">
        <v>265</v>
      </c>
      <c r="P183" s="19" t="s">
        <v>3</v>
      </c>
      <c r="Q183" s="19" t="s">
        <v>70</v>
      </c>
      <c r="R183" s="12">
        <f t="shared" si="14"/>
        <v>4</v>
      </c>
      <c r="S183" s="12">
        <v>1</v>
      </c>
      <c r="T183" s="12">
        <v>1</v>
      </c>
      <c r="U183" s="12">
        <v>1</v>
      </c>
      <c r="V183" s="12">
        <v>1</v>
      </c>
      <c r="W183" s="12">
        <v>1</v>
      </c>
      <c r="X183" s="12" t="s">
        <v>2314</v>
      </c>
      <c r="Y183" s="12">
        <v>1</v>
      </c>
      <c r="Z183" s="12" t="s">
        <v>2315</v>
      </c>
      <c r="AA183" s="12">
        <v>1</v>
      </c>
      <c r="AB183" s="12" t="s">
        <v>2315</v>
      </c>
      <c r="AC183" s="12">
        <v>1</v>
      </c>
      <c r="AD183" s="12" t="s">
        <v>2316</v>
      </c>
      <c r="AE183" s="12">
        <f t="shared" si="15"/>
        <v>4</v>
      </c>
      <c r="AF183" s="21">
        <v>44670</v>
      </c>
      <c r="AG183" s="21">
        <v>44761</v>
      </c>
      <c r="AH183" s="21">
        <v>44845</v>
      </c>
      <c r="AI183" s="21">
        <v>44943</v>
      </c>
      <c r="AJ183" s="22">
        <f t="shared" si="16"/>
        <v>1</v>
      </c>
      <c r="AK183" s="22">
        <f t="shared" si="17"/>
        <v>1</v>
      </c>
      <c r="AL183" s="22">
        <f t="shared" si="18"/>
        <v>1</v>
      </c>
      <c r="AM183" s="22">
        <f t="shared" si="19"/>
        <v>1</v>
      </c>
      <c r="AN183" s="22">
        <f t="shared" si="20"/>
        <v>1</v>
      </c>
      <c r="AO183" s="23" t="s">
        <v>75</v>
      </c>
      <c r="AP183" s="23" t="s">
        <v>75</v>
      </c>
      <c r="AQ183" s="23" t="s">
        <v>132</v>
      </c>
      <c r="AR183" s="23" t="s">
        <v>132</v>
      </c>
      <c r="AS183" s="23" t="s">
        <v>2317</v>
      </c>
      <c r="AT183" s="23" t="s">
        <v>2318</v>
      </c>
      <c r="AU183" s="23" t="s">
        <v>2319</v>
      </c>
      <c r="AV183" s="23" t="s">
        <v>2312</v>
      </c>
      <c r="AW183" s="23" t="s">
        <v>75</v>
      </c>
      <c r="AX183" s="23" t="s">
        <v>75</v>
      </c>
      <c r="AY183" s="23" t="s">
        <v>75</v>
      </c>
      <c r="AZ183" s="23" t="s">
        <v>132</v>
      </c>
      <c r="BA183" s="23" t="s">
        <v>2320</v>
      </c>
      <c r="BB183" s="23" t="s">
        <v>2320</v>
      </c>
      <c r="BC183" s="23" t="s">
        <v>2321</v>
      </c>
      <c r="BD183" s="23" t="s">
        <v>218</v>
      </c>
      <c r="BE183" s="19" t="s">
        <v>359</v>
      </c>
    </row>
    <row r="184" spans="1:57" ht="15" customHeight="1" x14ac:dyDescent="0.25">
      <c r="A184" s="18">
        <v>18</v>
      </c>
      <c r="B184" s="19" t="s">
        <v>2087</v>
      </c>
      <c r="C184" s="19" t="s">
        <v>260</v>
      </c>
      <c r="D184" s="19" t="s">
        <v>261</v>
      </c>
      <c r="E184" s="19" t="s">
        <v>60</v>
      </c>
      <c r="F184" s="19" t="s">
        <v>61</v>
      </c>
      <c r="G184" s="19" t="s">
        <v>62</v>
      </c>
      <c r="H184" s="19" t="s">
        <v>262</v>
      </c>
      <c r="I184" s="19" t="s">
        <v>278</v>
      </c>
      <c r="J184" s="20">
        <v>44835</v>
      </c>
      <c r="K184" s="20">
        <v>44926</v>
      </c>
      <c r="L184" s="19" t="s">
        <v>279</v>
      </c>
      <c r="M184" s="19" t="s">
        <v>2095</v>
      </c>
      <c r="N184" s="19" t="s">
        <v>67</v>
      </c>
      <c r="O184" s="19" t="s">
        <v>265</v>
      </c>
      <c r="P184" s="19" t="s">
        <v>3</v>
      </c>
      <c r="Q184" s="19" t="s">
        <v>70</v>
      </c>
      <c r="R184" s="12">
        <f t="shared" si="14"/>
        <v>1</v>
      </c>
      <c r="S184" s="12">
        <v>0</v>
      </c>
      <c r="T184" s="12">
        <v>0</v>
      </c>
      <c r="U184" s="12">
        <v>0</v>
      </c>
      <c r="V184" s="12">
        <v>1</v>
      </c>
      <c r="W184" s="12">
        <v>0</v>
      </c>
      <c r="X184" s="12" t="s">
        <v>2322</v>
      </c>
      <c r="Y184" s="12">
        <v>0</v>
      </c>
      <c r="Z184" s="12" t="s">
        <v>2255</v>
      </c>
      <c r="AA184" s="12">
        <v>0</v>
      </c>
      <c r="AB184" s="12" t="s">
        <v>2322</v>
      </c>
      <c r="AC184" s="12">
        <v>1</v>
      </c>
      <c r="AD184" s="12" t="s">
        <v>2323</v>
      </c>
      <c r="AE184" s="12">
        <f t="shared" si="15"/>
        <v>1</v>
      </c>
      <c r="AF184" s="21">
        <v>44670</v>
      </c>
      <c r="AG184" s="21">
        <v>44761</v>
      </c>
      <c r="AH184" s="21">
        <v>44845</v>
      </c>
      <c r="AI184" s="21">
        <v>44943</v>
      </c>
      <c r="AJ184" s="22">
        <f t="shared" si="16"/>
        <v>1</v>
      </c>
      <c r="AK184" s="22" t="str">
        <f t="shared" si="17"/>
        <v/>
      </c>
      <c r="AL184" s="22" t="str">
        <f t="shared" si="18"/>
        <v/>
      </c>
      <c r="AM184" s="22" t="str">
        <f t="shared" si="19"/>
        <v/>
      </c>
      <c r="AN184" s="22">
        <f t="shared" si="20"/>
        <v>1</v>
      </c>
      <c r="AO184" s="23" t="s">
        <v>91</v>
      </c>
      <c r="AP184" s="23" t="s">
        <v>91</v>
      </c>
      <c r="AQ184" s="23" t="s">
        <v>91</v>
      </c>
      <c r="AR184" s="23" t="s">
        <v>132</v>
      </c>
      <c r="AS184" s="23" t="s">
        <v>91</v>
      </c>
      <c r="AT184" s="23" t="s">
        <v>2100</v>
      </c>
      <c r="AU184" s="23" t="s">
        <v>91</v>
      </c>
      <c r="AV184" s="23" t="s">
        <v>2312</v>
      </c>
      <c r="AW184" s="23" t="s">
        <v>91</v>
      </c>
      <c r="AX184" s="23" t="s">
        <v>91</v>
      </c>
      <c r="AY184" s="23" t="s">
        <v>91</v>
      </c>
      <c r="AZ184" s="23" t="s">
        <v>132</v>
      </c>
      <c r="BA184" s="23" t="s">
        <v>287</v>
      </c>
      <c r="BB184" s="23" t="s">
        <v>91</v>
      </c>
      <c r="BC184" s="23" t="s">
        <v>91</v>
      </c>
      <c r="BD184" s="23" t="s">
        <v>218</v>
      </c>
      <c r="BE184" s="19" t="s">
        <v>359</v>
      </c>
    </row>
    <row r="185" spans="1:57" ht="15" customHeight="1" x14ac:dyDescent="0.25">
      <c r="A185" s="18">
        <v>19</v>
      </c>
      <c r="B185" s="19" t="s">
        <v>2087</v>
      </c>
      <c r="C185" s="19" t="s">
        <v>289</v>
      </c>
      <c r="D185" s="19" t="s">
        <v>261</v>
      </c>
      <c r="E185" s="19" t="s">
        <v>60</v>
      </c>
      <c r="F185" s="19" t="s">
        <v>61</v>
      </c>
      <c r="G185" s="19" t="s">
        <v>62</v>
      </c>
      <c r="H185" s="19" t="s">
        <v>262</v>
      </c>
      <c r="I185" s="19" t="s">
        <v>296</v>
      </c>
      <c r="J185" s="20">
        <v>44562</v>
      </c>
      <c r="K185" s="20">
        <v>44926</v>
      </c>
      <c r="L185" s="27" t="s">
        <v>297</v>
      </c>
      <c r="M185" s="19" t="s">
        <v>2095</v>
      </c>
      <c r="N185" s="19" t="s">
        <v>87</v>
      </c>
      <c r="O185" s="19" t="s">
        <v>265</v>
      </c>
      <c r="P185" s="19" t="s">
        <v>3</v>
      </c>
      <c r="Q185" s="19" t="s">
        <v>70</v>
      </c>
      <c r="R185" s="24">
        <f t="shared" si="14"/>
        <v>1</v>
      </c>
      <c r="S185" s="24">
        <v>0.5</v>
      </c>
      <c r="T185" s="24">
        <v>0.5</v>
      </c>
      <c r="U185" s="24">
        <v>0</v>
      </c>
      <c r="V185" s="24">
        <v>0</v>
      </c>
      <c r="W185" s="24">
        <v>0.22</v>
      </c>
      <c r="X185" s="24" t="s">
        <v>2324</v>
      </c>
      <c r="Y185" s="24">
        <v>0.16</v>
      </c>
      <c r="Z185" s="24" t="s">
        <v>2325</v>
      </c>
      <c r="AA185" s="24">
        <v>0</v>
      </c>
      <c r="AB185" s="24" t="s">
        <v>2326</v>
      </c>
      <c r="AC185" s="24">
        <v>0.62</v>
      </c>
      <c r="AD185" s="24" t="s">
        <v>2327</v>
      </c>
      <c r="AE185" s="24">
        <f t="shared" si="15"/>
        <v>1</v>
      </c>
      <c r="AF185" s="21">
        <v>44670</v>
      </c>
      <c r="AG185" s="21">
        <v>44761</v>
      </c>
      <c r="AH185" s="21">
        <v>44845</v>
      </c>
      <c r="AI185" s="21">
        <v>44943</v>
      </c>
      <c r="AJ185" s="22">
        <f t="shared" si="16"/>
        <v>1</v>
      </c>
      <c r="AK185" s="22">
        <f t="shared" si="17"/>
        <v>0.44</v>
      </c>
      <c r="AL185" s="22">
        <f t="shared" si="18"/>
        <v>0.32</v>
      </c>
      <c r="AM185" s="22" t="str">
        <f t="shared" si="19"/>
        <v/>
      </c>
      <c r="AN185" s="22" t="str">
        <f t="shared" si="20"/>
        <v/>
      </c>
      <c r="AO185" s="23" t="s">
        <v>75</v>
      </c>
      <c r="AP185" s="23" t="s">
        <v>132</v>
      </c>
      <c r="AQ185" s="23" t="s">
        <v>91</v>
      </c>
      <c r="AR185" s="23" t="s">
        <v>91</v>
      </c>
      <c r="AS185" s="23" t="s">
        <v>2328</v>
      </c>
      <c r="AT185" s="23" t="s">
        <v>2329</v>
      </c>
      <c r="AU185" s="23" t="s">
        <v>2330</v>
      </c>
      <c r="AV185" s="23" t="s">
        <v>2331</v>
      </c>
      <c r="AW185" s="23" t="s">
        <v>132</v>
      </c>
      <c r="AX185" s="23" t="s">
        <v>75</v>
      </c>
      <c r="AY185" s="23" t="s">
        <v>91</v>
      </c>
      <c r="AZ185" s="23" t="s">
        <v>91</v>
      </c>
      <c r="BA185" s="23" t="s">
        <v>2332</v>
      </c>
      <c r="BB185" s="23" t="s">
        <v>2333</v>
      </c>
      <c r="BC185" s="23" t="s">
        <v>698</v>
      </c>
      <c r="BD185" s="23" t="s">
        <v>2334</v>
      </c>
      <c r="BE185" s="19" t="s">
        <v>359</v>
      </c>
    </row>
    <row r="186" spans="1:57" ht="15" customHeight="1" x14ac:dyDescent="0.25">
      <c r="A186" s="18">
        <v>20</v>
      </c>
      <c r="B186" s="19" t="s">
        <v>2087</v>
      </c>
      <c r="C186" s="19" t="s">
        <v>289</v>
      </c>
      <c r="D186" s="49" t="s">
        <v>261</v>
      </c>
      <c r="E186" s="19" t="s">
        <v>60</v>
      </c>
      <c r="F186" s="19" t="s">
        <v>61</v>
      </c>
      <c r="G186" s="19" t="s">
        <v>62</v>
      </c>
      <c r="H186" s="19" t="s">
        <v>262</v>
      </c>
      <c r="I186" s="19" t="s">
        <v>307</v>
      </c>
      <c r="J186" s="20">
        <v>44774</v>
      </c>
      <c r="K186" s="20">
        <v>44925</v>
      </c>
      <c r="L186" s="19" t="s">
        <v>308</v>
      </c>
      <c r="M186" s="19" t="s">
        <v>2095</v>
      </c>
      <c r="N186" s="19" t="s">
        <v>67</v>
      </c>
      <c r="O186" s="19" t="s">
        <v>265</v>
      </c>
      <c r="P186" s="19" t="s">
        <v>3</v>
      </c>
      <c r="Q186" s="19" t="s">
        <v>70</v>
      </c>
      <c r="R186" s="12">
        <f t="shared" si="14"/>
        <v>1</v>
      </c>
      <c r="S186" s="12">
        <v>0</v>
      </c>
      <c r="T186" s="12">
        <v>0</v>
      </c>
      <c r="U186" s="12">
        <v>1</v>
      </c>
      <c r="V186" s="12">
        <v>0</v>
      </c>
      <c r="W186" s="12">
        <v>0</v>
      </c>
      <c r="X186" s="12" t="s">
        <v>2335</v>
      </c>
      <c r="Y186" s="12">
        <v>0</v>
      </c>
      <c r="Z186" s="12" t="s">
        <v>2336</v>
      </c>
      <c r="AA186" s="12">
        <v>1</v>
      </c>
      <c r="AB186" s="12" t="s">
        <v>2337</v>
      </c>
      <c r="AC186" s="12">
        <v>0</v>
      </c>
      <c r="AD186" s="12" t="s">
        <v>2286</v>
      </c>
      <c r="AE186" s="12">
        <f t="shared" si="15"/>
        <v>1</v>
      </c>
      <c r="AF186" s="21">
        <v>44670</v>
      </c>
      <c r="AG186" s="21">
        <v>44761</v>
      </c>
      <c r="AH186" s="21">
        <v>44845</v>
      </c>
      <c r="AI186" s="21">
        <v>44943</v>
      </c>
      <c r="AJ186" s="22">
        <f t="shared" si="16"/>
        <v>1</v>
      </c>
      <c r="AK186" s="22" t="str">
        <f t="shared" si="17"/>
        <v/>
      </c>
      <c r="AL186" s="22" t="str">
        <f t="shared" si="18"/>
        <v/>
      </c>
      <c r="AM186" s="22">
        <f t="shared" si="19"/>
        <v>1</v>
      </c>
      <c r="AN186" s="22" t="str">
        <f t="shared" si="20"/>
        <v/>
      </c>
      <c r="AO186" s="23" t="s">
        <v>91</v>
      </c>
      <c r="AP186" s="23" t="s">
        <v>91</v>
      </c>
      <c r="AQ186" s="23" t="s">
        <v>132</v>
      </c>
      <c r="AR186" s="23" t="s">
        <v>91</v>
      </c>
      <c r="AS186" s="23" t="s">
        <v>91</v>
      </c>
      <c r="AT186" s="23" t="s">
        <v>2338</v>
      </c>
      <c r="AU186" s="23" t="s">
        <v>2339</v>
      </c>
      <c r="AV186" s="23" t="s">
        <v>91</v>
      </c>
      <c r="AW186" s="23" t="s">
        <v>91</v>
      </c>
      <c r="AX186" s="23" t="s">
        <v>91</v>
      </c>
      <c r="AY186" s="23" t="s">
        <v>132</v>
      </c>
      <c r="AZ186" s="23" t="s">
        <v>91</v>
      </c>
      <c r="BA186" s="23" t="s">
        <v>2102</v>
      </c>
      <c r="BB186" s="23" t="s">
        <v>91</v>
      </c>
      <c r="BC186" s="23" t="s">
        <v>2340</v>
      </c>
      <c r="BD186" s="23" t="s">
        <v>2104</v>
      </c>
      <c r="BE186" s="19" t="s">
        <v>359</v>
      </c>
    </row>
    <row r="187" spans="1:57" ht="15" customHeight="1" x14ac:dyDescent="0.25">
      <c r="A187" s="18">
        <v>21</v>
      </c>
      <c r="B187" s="19" t="s">
        <v>2087</v>
      </c>
      <c r="C187" s="19" t="s">
        <v>289</v>
      </c>
      <c r="D187" s="19" t="s">
        <v>261</v>
      </c>
      <c r="E187" s="19" t="s">
        <v>60</v>
      </c>
      <c r="F187" s="19" t="s">
        <v>61</v>
      </c>
      <c r="G187" s="19" t="s">
        <v>62</v>
      </c>
      <c r="H187" s="19" t="s">
        <v>262</v>
      </c>
      <c r="I187" s="19" t="s">
        <v>290</v>
      </c>
      <c r="J187" s="20">
        <v>44835</v>
      </c>
      <c r="K187" s="20">
        <v>44926</v>
      </c>
      <c r="L187" s="19" t="s">
        <v>291</v>
      </c>
      <c r="M187" s="19" t="s">
        <v>2095</v>
      </c>
      <c r="N187" s="19" t="s">
        <v>67</v>
      </c>
      <c r="O187" s="19" t="s">
        <v>265</v>
      </c>
      <c r="P187" s="19" t="s">
        <v>3</v>
      </c>
      <c r="Q187" s="19" t="s">
        <v>70</v>
      </c>
      <c r="R187" s="12">
        <f t="shared" si="14"/>
        <v>1</v>
      </c>
      <c r="S187" s="12">
        <v>0</v>
      </c>
      <c r="T187" s="12">
        <v>0</v>
      </c>
      <c r="U187" s="12">
        <v>0</v>
      </c>
      <c r="V187" s="12">
        <v>1</v>
      </c>
      <c r="W187" s="12">
        <v>0</v>
      </c>
      <c r="X187" s="12" t="s">
        <v>2322</v>
      </c>
      <c r="Y187" s="12">
        <v>0</v>
      </c>
      <c r="Z187" s="12" t="s">
        <v>2255</v>
      </c>
      <c r="AA187" s="12">
        <v>0</v>
      </c>
      <c r="AB187" s="12" t="s">
        <v>2255</v>
      </c>
      <c r="AC187" s="12">
        <v>1</v>
      </c>
      <c r="AD187" s="12" t="s">
        <v>2341</v>
      </c>
      <c r="AE187" s="12">
        <f t="shared" si="15"/>
        <v>1</v>
      </c>
      <c r="AF187" s="21">
        <v>44670</v>
      </c>
      <c r="AG187" s="21">
        <v>44761</v>
      </c>
      <c r="AH187" s="21">
        <v>44845</v>
      </c>
      <c r="AI187" s="21">
        <v>44943</v>
      </c>
      <c r="AJ187" s="22">
        <f t="shared" si="16"/>
        <v>1</v>
      </c>
      <c r="AK187" s="22" t="str">
        <f t="shared" si="17"/>
        <v/>
      </c>
      <c r="AL187" s="22" t="str">
        <f t="shared" si="18"/>
        <v/>
      </c>
      <c r="AM187" s="22" t="str">
        <f t="shared" si="19"/>
        <v/>
      </c>
      <c r="AN187" s="22">
        <f t="shared" si="20"/>
        <v>1</v>
      </c>
      <c r="AO187" s="23" t="s">
        <v>91</v>
      </c>
      <c r="AP187" s="23" t="s">
        <v>91</v>
      </c>
      <c r="AQ187" s="23" t="s">
        <v>91</v>
      </c>
      <c r="AR187" s="23" t="s">
        <v>75</v>
      </c>
      <c r="AS187" s="23" t="s">
        <v>91</v>
      </c>
      <c r="AT187" s="23" t="s">
        <v>2342</v>
      </c>
      <c r="AU187" s="23" t="s">
        <v>91</v>
      </c>
      <c r="AV187" s="23" t="s">
        <v>2343</v>
      </c>
      <c r="AW187" s="23" t="s">
        <v>91</v>
      </c>
      <c r="AX187" s="23" t="s">
        <v>91</v>
      </c>
      <c r="AY187" s="23" t="s">
        <v>91</v>
      </c>
      <c r="AZ187" s="23" t="s">
        <v>75</v>
      </c>
      <c r="BA187" s="23" t="s">
        <v>2344</v>
      </c>
      <c r="BB187" s="23" t="s">
        <v>91</v>
      </c>
      <c r="BC187" s="23" t="s">
        <v>698</v>
      </c>
      <c r="BD187" s="23" t="s">
        <v>2345</v>
      </c>
      <c r="BE187" s="19" t="s">
        <v>359</v>
      </c>
    </row>
    <row r="188" spans="1:57" ht="15" customHeight="1" x14ac:dyDescent="0.25">
      <c r="A188" s="18">
        <v>22</v>
      </c>
      <c r="B188" s="19" t="s">
        <v>2087</v>
      </c>
      <c r="C188" s="19" t="s">
        <v>317</v>
      </c>
      <c r="D188" s="19" t="s">
        <v>261</v>
      </c>
      <c r="E188" s="19" t="s">
        <v>60</v>
      </c>
      <c r="F188" s="19" t="s">
        <v>61</v>
      </c>
      <c r="G188" s="19" t="s">
        <v>62</v>
      </c>
      <c r="H188" s="19" t="s">
        <v>262</v>
      </c>
      <c r="I188" s="19" t="s">
        <v>318</v>
      </c>
      <c r="J188" s="20">
        <v>44562</v>
      </c>
      <c r="K188" s="20">
        <v>44926</v>
      </c>
      <c r="L188" s="19" t="s">
        <v>264</v>
      </c>
      <c r="M188" s="19" t="s">
        <v>2095</v>
      </c>
      <c r="N188" s="19" t="s">
        <v>67</v>
      </c>
      <c r="O188" s="19" t="s">
        <v>265</v>
      </c>
      <c r="P188" s="19" t="s">
        <v>3</v>
      </c>
      <c r="Q188" s="19" t="s">
        <v>70</v>
      </c>
      <c r="R188" s="12">
        <f t="shared" si="14"/>
        <v>4</v>
      </c>
      <c r="S188" s="12">
        <v>1</v>
      </c>
      <c r="T188" s="12">
        <v>1</v>
      </c>
      <c r="U188" s="12">
        <v>1</v>
      </c>
      <c r="V188" s="12">
        <v>1</v>
      </c>
      <c r="W188" s="12">
        <v>1</v>
      </c>
      <c r="X188" s="12" t="s">
        <v>2346</v>
      </c>
      <c r="Y188" s="12">
        <v>1</v>
      </c>
      <c r="Z188" s="12" t="s">
        <v>2347</v>
      </c>
      <c r="AA188" s="12">
        <v>1</v>
      </c>
      <c r="AB188" s="12" t="s">
        <v>2346</v>
      </c>
      <c r="AC188" s="12">
        <v>1</v>
      </c>
      <c r="AD188" s="12" t="s">
        <v>2348</v>
      </c>
      <c r="AE188" s="12">
        <f t="shared" si="15"/>
        <v>4</v>
      </c>
      <c r="AF188" s="21">
        <v>44670</v>
      </c>
      <c r="AG188" s="21">
        <v>44761</v>
      </c>
      <c r="AH188" s="21">
        <v>44845</v>
      </c>
      <c r="AI188" s="21">
        <v>44943</v>
      </c>
      <c r="AJ188" s="22">
        <f t="shared" si="16"/>
        <v>1</v>
      </c>
      <c r="AK188" s="22">
        <f t="shared" si="17"/>
        <v>1</v>
      </c>
      <c r="AL188" s="22">
        <f t="shared" si="18"/>
        <v>1</v>
      </c>
      <c r="AM188" s="22">
        <f t="shared" si="19"/>
        <v>1</v>
      </c>
      <c r="AN188" s="22">
        <f t="shared" si="20"/>
        <v>1</v>
      </c>
      <c r="AO188" s="23" t="s">
        <v>75</v>
      </c>
      <c r="AP188" s="23" t="s">
        <v>75</v>
      </c>
      <c r="AQ188" s="23" t="s">
        <v>132</v>
      </c>
      <c r="AR188" s="23" t="s">
        <v>132</v>
      </c>
      <c r="AS188" s="23" t="s">
        <v>2349</v>
      </c>
      <c r="AT188" s="23" t="s">
        <v>2350</v>
      </c>
      <c r="AU188" s="23" t="s">
        <v>2351</v>
      </c>
      <c r="AV188" s="23" t="s">
        <v>2312</v>
      </c>
      <c r="AW188" s="23" t="s">
        <v>75</v>
      </c>
      <c r="AX188" s="23" t="s">
        <v>75</v>
      </c>
      <c r="AY188" s="23" t="s">
        <v>75</v>
      </c>
      <c r="AZ188" s="23" t="s">
        <v>132</v>
      </c>
      <c r="BA188" s="23" t="s">
        <v>2352</v>
      </c>
      <c r="BB188" s="23" t="s">
        <v>2353</v>
      </c>
      <c r="BC188" s="23" t="s">
        <v>2354</v>
      </c>
      <c r="BD188" s="23" t="s">
        <v>2355</v>
      </c>
      <c r="BE188" s="19" t="s">
        <v>359</v>
      </c>
    </row>
    <row r="189" spans="1:57" ht="15" customHeight="1" x14ac:dyDescent="0.25">
      <c r="A189" s="18">
        <v>23</v>
      </c>
      <c r="B189" s="19" t="s">
        <v>2087</v>
      </c>
      <c r="C189" s="19" t="s">
        <v>317</v>
      </c>
      <c r="D189" s="19" t="s">
        <v>261</v>
      </c>
      <c r="E189" s="19" t="s">
        <v>60</v>
      </c>
      <c r="F189" s="19" t="s">
        <v>61</v>
      </c>
      <c r="G189" s="19" t="s">
        <v>62</v>
      </c>
      <c r="H189" s="19" t="s">
        <v>262</v>
      </c>
      <c r="I189" s="19" t="s">
        <v>331</v>
      </c>
      <c r="J189" s="20">
        <v>44835</v>
      </c>
      <c r="K189" s="20">
        <v>44926</v>
      </c>
      <c r="L189" s="19" t="s">
        <v>332</v>
      </c>
      <c r="M189" s="19" t="s">
        <v>2095</v>
      </c>
      <c r="N189" s="19" t="s">
        <v>67</v>
      </c>
      <c r="O189" s="19" t="s">
        <v>265</v>
      </c>
      <c r="P189" s="19" t="s">
        <v>3</v>
      </c>
      <c r="Q189" s="19" t="s">
        <v>70</v>
      </c>
      <c r="R189" s="12">
        <f t="shared" si="14"/>
        <v>2</v>
      </c>
      <c r="S189" s="12">
        <v>0</v>
      </c>
      <c r="T189" s="12">
        <v>0</v>
      </c>
      <c r="U189" s="12">
        <v>0</v>
      </c>
      <c r="V189" s="12">
        <v>2</v>
      </c>
      <c r="W189" s="12">
        <v>0</v>
      </c>
      <c r="X189" s="12" t="s">
        <v>2322</v>
      </c>
      <c r="Y189" s="12">
        <v>0</v>
      </c>
      <c r="Z189" s="12" t="s">
        <v>2255</v>
      </c>
      <c r="AA189" s="12">
        <v>0</v>
      </c>
      <c r="AB189" s="12" t="s">
        <v>2322</v>
      </c>
      <c r="AC189" s="12">
        <v>2</v>
      </c>
      <c r="AD189" s="12" t="s">
        <v>2356</v>
      </c>
      <c r="AE189" s="12">
        <f t="shared" si="15"/>
        <v>2</v>
      </c>
      <c r="AF189" s="21">
        <v>44670</v>
      </c>
      <c r="AG189" s="21">
        <v>44761</v>
      </c>
      <c r="AH189" s="21">
        <v>44845</v>
      </c>
      <c r="AI189" s="21">
        <v>44943</v>
      </c>
      <c r="AJ189" s="22">
        <f t="shared" si="16"/>
        <v>1</v>
      </c>
      <c r="AK189" s="22" t="str">
        <f t="shared" si="17"/>
        <v/>
      </c>
      <c r="AL189" s="22" t="str">
        <f t="shared" si="18"/>
        <v/>
      </c>
      <c r="AM189" s="22" t="str">
        <f t="shared" si="19"/>
        <v/>
      </c>
      <c r="AN189" s="22">
        <f t="shared" si="20"/>
        <v>1</v>
      </c>
      <c r="AO189" s="23" t="s">
        <v>91</v>
      </c>
      <c r="AP189" s="23" t="s">
        <v>91</v>
      </c>
      <c r="AQ189" s="23" t="s">
        <v>91</v>
      </c>
      <c r="AR189" s="23" t="s">
        <v>132</v>
      </c>
      <c r="AS189" s="23" t="s">
        <v>91</v>
      </c>
      <c r="AT189" s="23" t="s">
        <v>91</v>
      </c>
      <c r="AU189" s="23" t="s">
        <v>91</v>
      </c>
      <c r="AV189" s="23" t="s">
        <v>2312</v>
      </c>
      <c r="AW189" s="23" t="s">
        <v>91</v>
      </c>
      <c r="AX189" s="23" t="s">
        <v>91</v>
      </c>
      <c r="AY189" s="23" t="s">
        <v>91</v>
      </c>
      <c r="AZ189" s="23" t="s">
        <v>132</v>
      </c>
      <c r="BA189" s="23" t="s">
        <v>2102</v>
      </c>
      <c r="BB189" s="23" t="s">
        <v>91</v>
      </c>
      <c r="BC189" s="23" t="s">
        <v>698</v>
      </c>
      <c r="BD189" s="23" t="s">
        <v>2355</v>
      </c>
      <c r="BE189" s="19" t="s">
        <v>359</v>
      </c>
    </row>
    <row r="190" spans="1:57" ht="15" customHeight="1" x14ac:dyDescent="0.25">
      <c r="A190" s="18">
        <v>1</v>
      </c>
      <c r="B190" s="19" t="s">
        <v>2357</v>
      </c>
      <c r="C190" s="19" t="s">
        <v>2358</v>
      </c>
      <c r="D190" s="19" t="s">
        <v>2359</v>
      </c>
      <c r="E190" s="19" t="s">
        <v>468</v>
      </c>
      <c r="F190" s="19" t="s">
        <v>2360</v>
      </c>
      <c r="G190" s="19" t="s">
        <v>156</v>
      </c>
      <c r="H190" s="19" t="s">
        <v>2361</v>
      </c>
      <c r="I190" s="19" t="s">
        <v>2362</v>
      </c>
      <c r="J190" s="20">
        <v>44562</v>
      </c>
      <c r="K190" s="20">
        <v>44773</v>
      </c>
      <c r="L190" s="19" t="s">
        <v>2363</v>
      </c>
      <c r="M190" s="19" t="s">
        <v>2364</v>
      </c>
      <c r="N190" s="19" t="s">
        <v>87</v>
      </c>
      <c r="O190" s="19" t="s">
        <v>2365</v>
      </c>
      <c r="P190" s="19" t="s">
        <v>161</v>
      </c>
      <c r="Q190" s="19" t="s">
        <v>70</v>
      </c>
      <c r="R190" s="50">
        <f t="shared" si="14"/>
        <v>1</v>
      </c>
      <c r="S190" s="50">
        <v>0</v>
      </c>
      <c r="T190" s="50">
        <v>0</v>
      </c>
      <c r="U190" s="50">
        <v>1</v>
      </c>
      <c r="V190" s="50">
        <v>0</v>
      </c>
      <c r="W190" s="50">
        <v>0</v>
      </c>
      <c r="X190" s="50" t="s">
        <v>2366</v>
      </c>
      <c r="Y190" s="50">
        <v>0</v>
      </c>
      <c r="Z190" s="50" t="s">
        <v>2367</v>
      </c>
      <c r="AA190" s="50">
        <v>1</v>
      </c>
      <c r="AB190" s="50" t="s">
        <v>2368</v>
      </c>
      <c r="AC190" s="50">
        <v>0</v>
      </c>
      <c r="AD190" s="50" t="s">
        <v>2369</v>
      </c>
      <c r="AE190" s="50">
        <f t="shared" si="15"/>
        <v>1</v>
      </c>
      <c r="AF190" s="21">
        <v>44670</v>
      </c>
      <c r="AG190" s="21">
        <v>44761</v>
      </c>
      <c r="AH190" s="21">
        <v>44846</v>
      </c>
      <c r="AI190" s="21">
        <v>44942</v>
      </c>
      <c r="AJ190" s="22">
        <f t="shared" si="16"/>
        <v>1</v>
      </c>
      <c r="AK190" s="22" t="str">
        <f t="shared" si="17"/>
        <v/>
      </c>
      <c r="AL190" s="22" t="str">
        <f t="shared" si="18"/>
        <v/>
      </c>
      <c r="AM190" s="22">
        <f t="shared" si="19"/>
        <v>1</v>
      </c>
      <c r="AN190" s="22" t="str">
        <f t="shared" si="20"/>
        <v/>
      </c>
      <c r="AO190" s="23" t="s">
        <v>91</v>
      </c>
      <c r="AP190" s="23" t="s">
        <v>91</v>
      </c>
      <c r="AQ190" s="23" t="s">
        <v>75</v>
      </c>
      <c r="AR190" s="23" t="s">
        <v>91</v>
      </c>
      <c r="AS190" s="23" t="s">
        <v>1172</v>
      </c>
      <c r="AT190" s="23" t="s">
        <v>2370</v>
      </c>
      <c r="AU190" s="23" t="s">
        <v>2371</v>
      </c>
      <c r="AV190" s="23" t="s">
        <v>228</v>
      </c>
      <c r="AW190" s="23" t="s">
        <v>91</v>
      </c>
      <c r="AX190" s="23" t="s">
        <v>91</v>
      </c>
      <c r="AY190" s="23" t="s">
        <v>75</v>
      </c>
      <c r="AZ190" s="23" t="s">
        <v>91</v>
      </c>
      <c r="BA190" s="23" t="s">
        <v>1173</v>
      </c>
      <c r="BB190" s="23" t="s">
        <v>1173</v>
      </c>
      <c r="BC190" s="23" t="s">
        <v>2372</v>
      </c>
      <c r="BD190" s="23" t="s">
        <v>91</v>
      </c>
      <c r="BE190" s="19" t="s">
        <v>2373</v>
      </c>
    </row>
    <row r="191" spans="1:57" ht="15" customHeight="1" x14ac:dyDescent="0.25">
      <c r="A191" s="18">
        <v>2</v>
      </c>
      <c r="B191" s="19" t="s">
        <v>2357</v>
      </c>
      <c r="C191" s="19" t="s">
        <v>2358</v>
      </c>
      <c r="D191" s="19" t="s">
        <v>2359</v>
      </c>
      <c r="E191" s="19" t="s">
        <v>468</v>
      </c>
      <c r="F191" s="19" t="s">
        <v>2360</v>
      </c>
      <c r="G191" s="19" t="s">
        <v>156</v>
      </c>
      <c r="H191" s="19" t="s">
        <v>2361</v>
      </c>
      <c r="I191" s="19" t="s">
        <v>2374</v>
      </c>
      <c r="J191" s="20">
        <v>44409</v>
      </c>
      <c r="K191" s="20">
        <v>44804</v>
      </c>
      <c r="L191" s="19" t="s">
        <v>2375</v>
      </c>
      <c r="M191" s="19" t="s">
        <v>2364</v>
      </c>
      <c r="N191" s="19" t="s">
        <v>87</v>
      </c>
      <c r="O191" s="19" t="s">
        <v>2376</v>
      </c>
      <c r="P191" s="19" t="s">
        <v>161</v>
      </c>
      <c r="Q191" s="19" t="s">
        <v>70</v>
      </c>
      <c r="R191" s="50">
        <f t="shared" si="14"/>
        <v>1</v>
      </c>
      <c r="S191" s="50">
        <v>0</v>
      </c>
      <c r="T191" s="50">
        <v>0</v>
      </c>
      <c r="U191" s="50">
        <v>1</v>
      </c>
      <c r="V191" s="50">
        <v>0</v>
      </c>
      <c r="W191" s="50">
        <v>0</v>
      </c>
      <c r="X191" s="50" t="s">
        <v>2366</v>
      </c>
      <c r="Y191" s="50">
        <v>0</v>
      </c>
      <c r="Z191" s="50" t="s">
        <v>2367</v>
      </c>
      <c r="AA191" s="50">
        <v>1</v>
      </c>
      <c r="AB191" s="50" t="s">
        <v>2377</v>
      </c>
      <c r="AC191" s="50">
        <v>0</v>
      </c>
      <c r="AD191" s="50" t="s">
        <v>2369</v>
      </c>
      <c r="AE191" s="50">
        <f t="shared" si="15"/>
        <v>1</v>
      </c>
      <c r="AF191" s="21">
        <v>44670</v>
      </c>
      <c r="AG191" s="21">
        <v>44761</v>
      </c>
      <c r="AH191" s="21">
        <v>44846</v>
      </c>
      <c r="AI191" s="21">
        <v>44942</v>
      </c>
      <c r="AJ191" s="22">
        <f t="shared" si="16"/>
        <v>1</v>
      </c>
      <c r="AK191" s="22" t="str">
        <f t="shared" si="17"/>
        <v/>
      </c>
      <c r="AL191" s="22" t="str">
        <f t="shared" si="18"/>
        <v/>
      </c>
      <c r="AM191" s="22">
        <f t="shared" si="19"/>
        <v>1</v>
      </c>
      <c r="AN191" s="22" t="str">
        <f t="shared" si="20"/>
        <v/>
      </c>
      <c r="AO191" s="23" t="s">
        <v>91</v>
      </c>
      <c r="AP191" s="23" t="s">
        <v>91</v>
      </c>
      <c r="AQ191" s="23" t="s">
        <v>75</v>
      </c>
      <c r="AR191" s="23" t="s">
        <v>91</v>
      </c>
      <c r="AS191" s="23" t="s">
        <v>1172</v>
      </c>
      <c r="AT191" s="23" t="s">
        <v>2370</v>
      </c>
      <c r="AU191" s="23" t="s">
        <v>2378</v>
      </c>
      <c r="AV191" s="23" t="s">
        <v>501</v>
      </c>
      <c r="AW191" s="23" t="s">
        <v>91</v>
      </c>
      <c r="AX191" s="23" t="s">
        <v>91</v>
      </c>
      <c r="AY191" s="23" t="s">
        <v>75</v>
      </c>
      <c r="AZ191" s="23" t="s">
        <v>91</v>
      </c>
      <c r="BA191" s="23" t="s">
        <v>1173</v>
      </c>
      <c r="BB191" s="23" t="s">
        <v>1173</v>
      </c>
      <c r="BC191" s="25" t="s">
        <v>2379</v>
      </c>
      <c r="BD191" s="25" t="s">
        <v>91</v>
      </c>
      <c r="BE191" s="19" t="s">
        <v>2373</v>
      </c>
    </row>
    <row r="192" spans="1:57" ht="15" customHeight="1" x14ac:dyDescent="0.25">
      <c r="A192" s="18">
        <v>3</v>
      </c>
      <c r="B192" s="19" t="s">
        <v>2357</v>
      </c>
      <c r="C192" s="19" t="s">
        <v>2358</v>
      </c>
      <c r="D192" s="19" t="s">
        <v>2359</v>
      </c>
      <c r="E192" s="19" t="s">
        <v>468</v>
      </c>
      <c r="F192" s="19" t="s">
        <v>2360</v>
      </c>
      <c r="G192" s="19" t="s">
        <v>156</v>
      </c>
      <c r="H192" s="19" t="s">
        <v>2361</v>
      </c>
      <c r="I192" s="19" t="s">
        <v>2380</v>
      </c>
      <c r="J192" s="20">
        <v>44805</v>
      </c>
      <c r="K192" s="20">
        <v>44926</v>
      </c>
      <c r="L192" s="19" t="s">
        <v>2381</v>
      </c>
      <c r="M192" s="19" t="s">
        <v>2364</v>
      </c>
      <c r="N192" s="19" t="s">
        <v>87</v>
      </c>
      <c r="O192" s="19" t="s">
        <v>2376</v>
      </c>
      <c r="P192" s="19" t="s">
        <v>161</v>
      </c>
      <c r="Q192" s="19" t="s">
        <v>70</v>
      </c>
      <c r="R192" s="50">
        <f t="shared" si="14"/>
        <v>1</v>
      </c>
      <c r="S192" s="50">
        <v>0</v>
      </c>
      <c r="T192" s="50">
        <v>0</v>
      </c>
      <c r="U192" s="50">
        <v>0</v>
      </c>
      <c r="V192" s="50">
        <v>1</v>
      </c>
      <c r="W192" s="50">
        <v>0</v>
      </c>
      <c r="X192" s="50" t="s">
        <v>2366</v>
      </c>
      <c r="Y192" s="50">
        <v>0</v>
      </c>
      <c r="Z192" s="50" t="s">
        <v>2367</v>
      </c>
      <c r="AA192" s="50">
        <v>0</v>
      </c>
      <c r="AB192" s="50" t="s">
        <v>2367</v>
      </c>
      <c r="AC192" s="50">
        <v>1</v>
      </c>
      <c r="AD192" s="50" t="s">
        <v>2382</v>
      </c>
      <c r="AE192" s="50">
        <f t="shared" si="15"/>
        <v>1</v>
      </c>
      <c r="AF192" s="21">
        <v>44670</v>
      </c>
      <c r="AG192" s="21">
        <v>44761</v>
      </c>
      <c r="AH192" s="21">
        <v>44846</v>
      </c>
      <c r="AI192" s="21">
        <v>44942</v>
      </c>
      <c r="AJ192" s="22">
        <f t="shared" si="16"/>
        <v>1</v>
      </c>
      <c r="AK192" s="22" t="str">
        <f t="shared" si="17"/>
        <v/>
      </c>
      <c r="AL192" s="22" t="str">
        <f t="shared" si="18"/>
        <v/>
      </c>
      <c r="AM192" s="22" t="str">
        <f t="shared" si="19"/>
        <v/>
      </c>
      <c r="AN192" s="22">
        <f t="shared" si="20"/>
        <v>1</v>
      </c>
      <c r="AO192" s="23" t="s">
        <v>91</v>
      </c>
      <c r="AP192" s="23" t="s">
        <v>91</v>
      </c>
      <c r="AQ192" s="23" t="s">
        <v>91</v>
      </c>
      <c r="AR192" s="23" t="s">
        <v>75</v>
      </c>
      <c r="AS192" s="23" t="s">
        <v>1172</v>
      </c>
      <c r="AT192" s="23" t="s">
        <v>2370</v>
      </c>
      <c r="AU192" s="23" t="s">
        <v>2367</v>
      </c>
      <c r="AV192" s="23" t="s">
        <v>2383</v>
      </c>
      <c r="AW192" s="23" t="s">
        <v>91</v>
      </c>
      <c r="AX192" s="23" t="s">
        <v>91</v>
      </c>
      <c r="AY192" s="23" t="s">
        <v>91</v>
      </c>
      <c r="AZ192" s="23" t="s">
        <v>75</v>
      </c>
      <c r="BA192" s="23" t="s">
        <v>1173</v>
      </c>
      <c r="BB192" s="23" t="s">
        <v>1173</v>
      </c>
      <c r="BC192" s="25" t="s">
        <v>315</v>
      </c>
      <c r="BD192" s="25" t="s">
        <v>2384</v>
      </c>
      <c r="BE192" s="19" t="s">
        <v>2373</v>
      </c>
    </row>
    <row r="193" spans="1:57" ht="15" customHeight="1" x14ac:dyDescent="0.25">
      <c r="A193" s="18">
        <v>4</v>
      </c>
      <c r="B193" s="19" t="s">
        <v>2357</v>
      </c>
      <c r="C193" s="19" t="s">
        <v>2358</v>
      </c>
      <c r="D193" s="19" t="s">
        <v>2385</v>
      </c>
      <c r="E193" s="19" t="s">
        <v>468</v>
      </c>
      <c r="F193" s="19" t="s">
        <v>469</v>
      </c>
      <c r="G193" s="19" t="s">
        <v>156</v>
      </c>
      <c r="H193" s="19" t="s">
        <v>2361</v>
      </c>
      <c r="I193" s="19" t="s">
        <v>2386</v>
      </c>
      <c r="J193" s="20">
        <v>44562</v>
      </c>
      <c r="K193" s="20">
        <v>44926</v>
      </c>
      <c r="L193" s="19" t="s">
        <v>2387</v>
      </c>
      <c r="M193" s="19" t="s">
        <v>2364</v>
      </c>
      <c r="N193" s="19" t="s">
        <v>87</v>
      </c>
      <c r="O193" s="19" t="s">
        <v>2388</v>
      </c>
      <c r="P193" s="19" t="s">
        <v>161</v>
      </c>
      <c r="Q193" s="19" t="s">
        <v>70</v>
      </c>
      <c r="R193" s="51">
        <f t="shared" si="14"/>
        <v>1</v>
      </c>
      <c r="S193" s="51">
        <v>0</v>
      </c>
      <c r="T193" s="51">
        <v>0</v>
      </c>
      <c r="U193" s="51">
        <v>0</v>
      </c>
      <c r="V193" s="51">
        <v>1</v>
      </c>
      <c r="W193" s="51">
        <v>0</v>
      </c>
      <c r="X193" s="51" t="s">
        <v>2366</v>
      </c>
      <c r="Y193" s="51">
        <v>0</v>
      </c>
      <c r="Z193" s="51" t="s">
        <v>2367</v>
      </c>
      <c r="AA193" s="51">
        <v>0</v>
      </c>
      <c r="AB193" s="51" t="s">
        <v>2367</v>
      </c>
      <c r="AC193" s="51">
        <v>1</v>
      </c>
      <c r="AD193" s="51" t="s">
        <v>2389</v>
      </c>
      <c r="AE193" s="51">
        <f t="shared" si="15"/>
        <v>1</v>
      </c>
      <c r="AF193" s="21">
        <v>44670</v>
      </c>
      <c r="AG193" s="21">
        <v>44761</v>
      </c>
      <c r="AH193" s="21">
        <v>44846</v>
      </c>
      <c r="AI193" s="21">
        <v>44942</v>
      </c>
      <c r="AJ193" s="22">
        <f t="shared" si="16"/>
        <v>1</v>
      </c>
      <c r="AK193" s="22" t="str">
        <f t="shared" si="17"/>
        <v/>
      </c>
      <c r="AL193" s="22" t="str">
        <f t="shared" si="18"/>
        <v/>
      </c>
      <c r="AM193" s="22" t="str">
        <f t="shared" si="19"/>
        <v/>
      </c>
      <c r="AN193" s="22">
        <f t="shared" si="20"/>
        <v>1</v>
      </c>
      <c r="AO193" s="23" t="s">
        <v>91</v>
      </c>
      <c r="AP193" s="23" t="s">
        <v>91</v>
      </c>
      <c r="AQ193" s="23" t="s">
        <v>91</v>
      </c>
      <c r="AR193" s="23" t="s">
        <v>75</v>
      </c>
      <c r="AS193" s="23" t="s">
        <v>1172</v>
      </c>
      <c r="AT193" s="23" t="s">
        <v>2370</v>
      </c>
      <c r="AU193" s="23" t="s">
        <v>2367</v>
      </c>
      <c r="AV193" s="23" t="s">
        <v>2390</v>
      </c>
      <c r="AW193" s="23" t="s">
        <v>91</v>
      </c>
      <c r="AX193" s="23" t="s">
        <v>91</v>
      </c>
      <c r="AY193" s="23" t="s">
        <v>91</v>
      </c>
      <c r="AZ193" s="23" t="s">
        <v>75</v>
      </c>
      <c r="BA193" s="23" t="s">
        <v>1173</v>
      </c>
      <c r="BB193" s="23" t="s">
        <v>1173</v>
      </c>
      <c r="BC193" s="25" t="s">
        <v>315</v>
      </c>
      <c r="BD193" s="25" t="s">
        <v>2391</v>
      </c>
      <c r="BE193" s="19" t="s">
        <v>2373</v>
      </c>
    </row>
    <row r="194" spans="1:57" ht="15" customHeight="1" x14ac:dyDescent="0.25">
      <c r="A194" s="18">
        <v>5</v>
      </c>
      <c r="B194" s="19" t="s">
        <v>2357</v>
      </c>
      <c r="C194" s="19" t="s">
        <v>2358</v>
      </c>
      <c r="D194" s="19" t="s">
        <v>2385</v>
      </c>
      <c r="E194" s="19" t="s">
        <v>468</v>
      </c>
      <c r="F194" s="19" t="s">
        <v>469</v>
      </c>
      <c r="G194" s="19" t="s">
        <v>156</v>
      </c>
      <c r="H194" s="19" t="s">
        <v>2361</v>
      </c>
      <c r="I194" s="19" t="s">
        <v>2392</v>
      </c>
      <c r="J194" s="20">
        <v>44652</v>
      </c>
      <c r="K194" s="20">
        <v>44926</v>
      </c>
      <c r="L194" s="19" t="s">
        <v>2393</v>
      </c>
      <c r="M194" s="19" t="s">
        <v>2364</v>
      </c>
      <c r="N194" s="19" t="s">
        <v>87</v>
      </c>
      <c r="O194" s="19" t="s">
        <v>2394</v>
      </c>
      <c r="P194" s="19" t="s">
        <v>161</v>
      </c>
      <c r="Q194" s="19" t="s">
        <v>70</v>
      </c>
      <c r="R194" s="50">
        <f t="shared" ref="R194:R257" si="21">SUM(S194:V194)</f>
        <v>1</v>
      </c>
      <c r="S194" s="50">
        <v>0</v>
      </c>
      <c r="T194" s="50">
        <v>0</v>
      </c>
      <c r="U194" s="50">
        <v>0</v>
      </c>
      <c r="V194" s="50">
        <v>1</v>
      </c>
      <c r="W194" s="50">
        <v>0</v>
      </c>
      <c r="X194" s="50" t="s">
        <v>2366</v>
      </c>
      <c r="Y194" s="50">
        <v>0</v>
      </c>
      <c r="Z194" s="50" t="s">
        <v>2367</v>
      </c>
      <c r="AA194" s="50">
        <v>0</v>
      </c>
      <c r="AB194" s="50" t="s">
        <v>2367</v>
      </c>
      <c r="AC194" s="50">
        <v>1</v>
      </c>
      <c r="AD194" s="50" t="s">
        <v>2395</v>
      </c>
      <c r="AE194" s="50">
        <f t="shared" ref="AE194:AE257" si="22">AC194+AA194+Y194+W194</f>
        <v>1</v>
      </c>
      <c r="AF194" s="21">
        <v>44670</v>
      </c>
      <c r="AG194" s="21">
        <v>44761</v>
      </c>
      <c r="AH194" s="21">
        <v>44846</v>
      </c>
      <c r="AI194" s="21">
        <v>44942</v>
      </c>
      <c r="AJ194" s="22">
        <f t="shared" ref="AJ194:AJ257" si="23">IFERROR(IF((W194+Y194+AA194+AC194)/R194&gt;1,1,(W194+Y194+AA194+AC194)/R194),0)</f>
        <v>1</v>
      </c>
      <c r="AK194" s="22" t="str">
        <f t="shared" ref="AK194:AK257" si="24">IFERROR(IF(S194=0,"",IF((W194/S194)&gt;1,1,(W194/S194))),"")</f>
        <v/>
      </c>
      <c r="AL194" s="22" t="str">
        <f t="shared" ref="AL194:AL257" si="25">IFERROR(IF(T194=0,"",IF((Y194/T194)&gt;1,1,(Y194/T194))),"")</f>
        <v/>
      </c>
      <c r="AM194" s="22" t="str">
        <f t="shared" ref="AM194:AM257" si="26">IFERROR(IF(U194=0,"",IF((AA194/U194)&gt;1,1,(AA194/U194))),"")</f>
        <v/>
      </c>
      <c r="AN194" s="22">
        <f t="shared" ref="AN194:AN257" si="27">IFERROR(IF(V194=0,"",IF((AC194/V194)&gt;1,1,(AC194/V194))),"")</f>
        <v>1</v>
      </c>
      <c r="AO194" s="23" t="s">
        <v>91</v>
      </c>
      <c r="AP194" s="23" t="s">
        <v>91</v>
      </c>
      <c r="AQ194" s="23" t="s">
        <v>91</v>
      </c>
      <c r="AR194" s="23" t="s">
        <v>75</v>
      </c>
      <c r="AS194" s="23" t="s">
        <v>1172</v>
      </c>
      <c r="AT194" s="23" t="s">
        <v>2370</v>
      </c>
      <c r="AU194" s="23" t="s">
        <v>2367</v>
      </c>
      <c r="AV194" s="23" t="s">
        <v>2390</v>
      </c>
      <c r="AW194" s="23" t="s">
        <v>91</v>
      </c>
      <c r="AX194" s="23" t="s">
        <v>91</v>
      </c>
      <c r="AY194" s="23" t="s">
        <v>91</v>
      </c>
      <c r="AZ194" s="23" t="s">
        <v>75</v>
      </c>
      <c r="BA194" s="23" t="s">
        <v>1173</v>
      </c>
      <c r="BB194" s="23" t="s">
        <v>1173</v>
      </c>
      <c r="BC194" s="25" t="s">
        <v>315</v>
      </c>
      <c r="BD194" s="25" t="s">
        <v>2396</v>
      </c>
      <c r="BE194" s="19" t="s">
        <v>2373</v>
      </c>
    </row>
    <row r="195" spans="1:57" ht="15" customHeight="1" x14ac:dyDescent="0.25">
      <c r="A195" s="18">
        <v>6</v>
      </c>
      <c r="B195" s="19" t="s">
        <v>2357</v>
      </c>
      <c r="C195" s="19" t="s">
        <v>2358</v>
      </c>
      <c r="D195" s="19" t="s">
        <v>2385</v>
      </c>
      <c r="E195" s="19" t="s">
        <v>468</v>
      </c>
      <c r="F195" s="19" t="s">
        <v>469</v>
      </c>
      <c r="G195" s="19" t="s">
        <v>156</v>
      </c>
      <c r="H195" s="19" t="s">
        <v>2361</v>
      </c>
      <c r="I195" s="19" t="s">
        <v>2397</v>
      </c>
      <c r="J195" s="20">
        <v>44743</v>
      </c>
      <c r="K195" s="20">
        <v>44926</v>
      </c>
      <c r="L195" s="19" t="s">
        <v>2398</v>
      </c>
      <c r="M195" s="19" t="s">
        <v>2364</v>
      </c>
      <c r="N195" s="19" t="s">
        <v>87</v>
      </c>
      <c r="O195" s="19" t="s">
        <v>2394</v>
      </c>
      <c r="P195" s="19" t="s">
        <v>161</v>
      </c>
      <c r="Q195" s="19" t="s">
        <v>70</v>
      </c>
      <c r="R195" s="50">
        <f t="shared" si="21"/>
        <v>1</v>
      </c>
      <c r="S195" s="50">
        <v>0</v>
      </c>
      <c r="T195" s="50">
        <v>0</v>
      </c>
      <c r="U195" s="50">
        <v>0</v>
      </c>
      <c r="V195" s="50">
        <v>1</v>
      </c>
      <c r="W195" s="50">
        <v>0</v>
      </c>
      <c r="X195" s="50" t="s">
        <v>2366</v>
      </c>
      <c r="Y195" s="50">
        <v>0</v>
      </c>
      <c r="Z195" s="50" t="s">
        <v>2367</v>
      </c>
      <c r="AA195" s="50">
        <v>0</v>
      </c>
      <c r="AB195" s="50" t="s">
        <v>2367</v>
      </c>
      <c r="AC195" s="50">
        <v>1</v>
      </c>
      <c r="AD195" s="50" t="s">
        <v>2395</v>
      </c>
      <c r="AE195" s="50">
        <f t="shared" si="22"/>
        <v>1</v>
      </c>
      <c r="AF195" s="21">
        <v>44670</v>
      </c>
      <c r="AG195" s="21">
        <v>44761</v>
      </c>
      <c r="AH195" s="21">
        <v>44846</v>
      </c>
      <c r="AI195" s="21">
        <v>44942</v>
      </c>
      <c r="AJ195" s="22">
        <f t="shared" si="23"/>
        <v>1</v>
      </c>
      <c r="AK195" s="22" t="str">
        <f t="shared" si="24"/>
        <v/>
      </c>
      <c r="AL195" s="22" t="str">
        <f t="shared" si="25"/>
        <v/>
      </c>
      <c r="AM195" s="22" t="str">
        <f t="shared" si="26"/>
        <v/>
      </c>
      <c r="AN195" s="22">
        <f t="shared" si="27"/>
        <v>1</v>
      </c>
      <c r="AO195" s="23" t="s">
        <v>91</v>
      </c>
      <c r="AP195" s="23" t="s">
        <v>91</v>
      </c>
      <c r="AQ195" s="23" t="s">
        <v>91</v>
      </c>
      <c r="AR195" s="23" t="s">
        <v>75</v>
      </c>
      <c r="AS195" s="23" t="s">
        <v>1172</v>
      </c>
      <c r="AT195" s="23" t="s">
        <v>2370</v>
      </c>
      <c r="AU195" s="23" t="s">
        <v>2367</v>
      </c>
      <c r="AV195" s="23" t="s">
        <v>2390</v>
      </c>
      <c r="AW195" s="23" t="s">
        <v>91</v>
      </c>
      <c r="AX195" s="23" t="s">
        <v>91</v>
      </c>
      <c r="AY195" s="23" t="s">
        <v>91</v>
      </c>
      <c r="AZ195" s="23" t="s">
        <v>75</v>
      </c>
      <c r="BA195" s="23" t="s">
        <v>1173</v>
      </c>
      <c r="BB195" s="23" t="s">
        <v>1173</v>
      </c>
      <c r="BC195" s="25" t="s">
        <v>315</v>
      </c>
      <c r="BD195" s="25" t="s">
        <v>2399</v>
      </c>
      <c r="BE195" s="19" t="s">
        <v>2373</v>
      </c>
    </row>
    <row r="196" spans="1:57" ht="15" customHeight="1" x14ac:dyDescent="0.25">
      <c r="A196" s="18">
        <v>7</v>
      </c>
      <c r="B196" s="19" t="s">
        <v>2357</v>
      </c>
      <c r="C196" s="19" t="s">
        <v>2358</v>
      </c>
      <c r="D196" s="19" t="s">
        <v>2385</v>
      </c>
      <c r="E196" s="19" t="s">
        <v>468</v>
      </c>
      <c r="F196" s="19" t="s">
        <v>469</v>
      </c>
      <c r="G196" s="19" t="s">
        <v>156</v>
      </c>
      <c r="H196" s="19" t="s">
        <v>2361</v>
      </c>
      <c r="I196" s="19" t="s">
        <v>2400</v>
      </c>
      <c r="J196" s="20">
        <v>44835</v>
      </c>
      <c r="K196" s="20">
        <v>44926</v>
      </c>
      <c r="L196" s="19" t="s">
        <v>2401</v>
      </c>
      <c r="M196" s="19" t="s">
        <v>2364</v>
      </c>
      <c r="N196" s="19" t="s">
        <v>87</v>
      </c>
      <c r="O196" s="19" t="s">
        <v>2402</v>
      </c>
      <c r="P196" s="19" t="s">
        <v>161</v>
      </c>
      <c r="Q196" s="19" t="s">
        <v>70</v>
      </c>
      <c r="R196" s="50">
        <f t="shared" si="21"/>
        <v>1</v>
      </c>
      <c r="S196" s="50">
        <v>0</v>
      </c>
      <c r="T196" s="50">
        <v>0</v>
      </c>
      <c r="U196" s="50">
        <v>0</v>
      </c>
      <c r="V196" s="50">
        <v>1</v>
      </c>
      <c r="W196" s="50">
        <v>0</v>
      </c>
      <c r="X196" s="50" t="s">
        <v>2366</v>
      </c>
      <c r="Y196" s="50">
        <v>0</v>
      </c>
      <c r="Z196" s="50" t="s">
        <v>2367</v>
      </c>
      <c r="AA196" s="50">
        <v>0</v>
      </c>
      <c r="AB196" s="50" t="s">
        <v>2367</v>
      </c>
      <c r="AC196" s="50">
        <v>1</v>
      </c>
      <c r="AD196" s="50" t="s">
        <v>2403</v>
      </c>
      <c r="AE196" s="50">
        <f t="shared" si="22"/>
        <v>1</v>
      </c>
      <c r="AF196" s="21">
        <v>44670</v>
      </c>
      <c r="AG196" s="21">
        <v>44761</v>
      </c>
      <c r="AH196" s="21">
        <v>44846</v>
      </c>
      <c r="AI196" s="21">
        <v>44942</v>
      </c>
      <c r="AJ196" s="22">
        <f t="shared" si="23"/>
        <v>1</v>
      </c>
      <c r="AK196" s="22" t="str">
        <f t="shared" si="24"/>
        <v/>
      </c>
      <c r="AL196" s="22" t="str">
        <f t="shared" si="25"/>
        <v/>
      </c>
      <c r="AM196" s="22" t="str">
        <f t="shared" si="26"/>
        <v/>
      </c>
      <c r="AN196" s="22">
        <f t="shared" si="27"/>
        <v>1</v>
      </c>
      <c r="AO196" s="23" t="s">
        <v>91</v>
      </c>
      <c r="AP196" s="23" t="s">
        <v>91</v>
      </c>
      <c r="AQ196" s="23" t="s">
        <v>91</v>
      </c>
      <c r="AR196" s="23" t="s">
        <v>75</v>
      </c>
      <c r="AS196" s="23" t="s">
        <v>1172</v>
      </c>
      <c r="AT196" s="23" t="s">
        <v>2370</v>
      </c>
      <c r="AU196" s="23" t="s">
        <v>2367</v>
      </c>
      <c r="AV196" s="23" t="s">
        <v>2390</v>
      </c>
      <c r="AW196" s="23" t="s">
        <v>91</v>
      </c>
      <c r="AX196" s="23" t="s">
        <v>91</v>
      </c>
      <c r="AY196" s="23" t="s">
        <v>91</v>
      </c>
      <c r="AZ196" s="23" t="s">
        <v>75</v>
      </c>
      <c r="BA196" s="23" t="s">
        <v>1173</v>
      </c>
      <c r="BB196" s="23" t="s">
        <v>1173</v>
      </c>
      <c r="BC196" s="25" t="s">
        <v>315</v>
      </c>
      <c r="BD196" s="25" t="s">
        <v>2404</v>
      </c>
      <c r="BE196" s="19" t="s">
        <v>2373</v>
      </c>
    </row>
    <row r="197" spans="1:57" ht="15" customHeight="1" x14ac:dyDescent="0.25">
      <c r="A197" s="18">
        <v>8</v>
      </c>
      <c r="B197" s="19" t="s">
        <v>2357</v>
      </c>
      <c r="C197" s="19" t="s">
        <v>2358</v>
      </c>
      <c r="D197" s="19" t="s">
        <v>2405</v>
      </c>
      <c r="E197" s="19" t="s">
        <v>468</v>
      </c>
      <c r="F197" s="19" t="s">
        <v>2406</v>
      </c>
      <c r="G197" s="19" t="s">
        <v>156</v>
      </c>
      <c r="H197" s="19" t="s">
        <v>2361</v>
      </c>
      <c r="I197" s="19" t="s">
        <v>2407</v>
      </c>
      <c r="J197" s="20">
        <v>44562</v>
      </c>
      <c r="K197" s="20">
        <v>44926</v>
      </c>
      <c r="L197" s="19" t="s">
        <v>2408</v>
      </c>
      <c r="M197" s="19" t="s">
        <v>2364</v>
      </c>
      <c r="N197" s="19" t="s">
        <v>87</v>
      </c>
      <c r="O197" s="19" t="s">
        <v>2409</v>
      </c>
      <c r="P197" s="19" t="s">
        <v>161</v>
      </c>
      <c r="Q197" s="19" t="s">
        <v>70</v>
      </c>
      <c r="R197" s="50">
        <f t="shared" si="21"/>
        <v>1</v>
      </c>
      <c r="S197" s="50">
        <v>0</v>
      </c>
      <c r="T197" s="50">
        <v>0</v>
      </c>
      <c r="U197" s="50">
        <v>0</v>
      </c>
      <c r="V197" s="50">
        <v>1</v>
      </c>
      <c r="W197" s="50">
        <v>0</v>
      </c>
      <c r="X197" s="50" t="s">
        <v>2366</v>
      </c>
      <c r="Y197" s="50">
        <v>0</v>
      </c>
      <c r="Z197" s="50" t="s">
        <v>2367</v>
      </c>
      <c r="AA197" s="50">
        <v>0</v>
      </c>
      <c r="AB197" s="50" t="s">
        <v>2367</v>
      </c>
      <c r="AC197" s="50">
        <v>1</v>
      </c>
      <c r="AD197" s="50" t="s">
        <v>2410</v>
      </c>
      <c r="AE197" s="50">
        <f t="shared" si="22"/>
        <v>1</v>
      </c>
      <c r="AF197" s="21">
        <v>44670</v>
      </c>
      <c r="AG197" s="21">
        <v>44761</v>
      </c>
      <c r="AH197" s="21">
        <v>44846</v>
      </c>
      <c r="AI197" s="21">
        <v>44942</v>
      </c>
      <c r="AJ197" s="22">
        <f t="shared" si="23"/>
        <v>1</v>
      </c>
      <c r="AK197" s="22" t="str">
        <f t="shared" si="24"/>
        <v/>
      </c>
      <c r="AL197" s="22" t="str">
        <f t="shared" si="25"/>
        <v/>
      </c>
      <c r="AM197" s="22" t="str">
        <f t="shared" si="26"/>
        <v/>
      </c>
      <c r="AN197" s="22">
        <f t="shared" si="27"/>
        <v>1</v>
      </c>
      <c r="AO197" s="23" t="s">
        <v>91</v>
      </c>
      <c r="AP197" s="23" t="s">
        <v>91</v>
      </c>
      <c r="AQ197" s="23" t="s">
        <v>91</v>
      </c>
      <c r="AR197" s="23" t="s">
        <v>75</v>
      </c>
      <c r="AS197" s="23" t="s">
        <v>1172</v>
      </c>
      <c r="AT197" s="23" t="s">
        <v>2370</v>
      </c>
      <c r="AU197" s="23" t="s">
        <v>2367</v>
      </c>
      <c r="AV197" s="23" t="s">
        <v>2390</v>
      </c>
      <c r="AW197" s="23" t="s">
        <v>91</v>
      </c>
      <c r="AX197" s="23" t="s">
        <v>91</v>
      </c>
      <c r="AY197" s="23" t="s">
        <v>91</v>
      </c>
      <c r="AZ197" s="23" t="s">
        <v>75</v>
      </c>
      <c r="BA197" s="23" t="s">
        <v>1173</v>
      </c>
      <c r="BB197" s="23" t="s">
        <v>1173</v>
      </c>
      <c r="BC197" s="25" t="s">
        <v>315</v>
      </c>
      <c r="BD197" s="25" t="s">
        <v>2411</v>
      </c>
      <c r="BE197" s="19" t="s">
        <v>2373</v>
      </c>
    </row>
    <row r="198" spans="1:57" ht="15" customHeight="1" x14ac:dyDescent="0.25">
      <c r="A198" s="18">
        <v>9</v>
      </c>
      <c r="B198" s="19" t="s">
        <v>2357</v>
      </c>
      <c r="C198" s="19" t="s">
        <v>2412</v>
      </c>
      <c r="D198" s="19" t="s">
        <v>2413</v>
      </c>
      <c r="E198" s="19" t="s">
        <v>468</v>
      </c>
      <c r="F198" s="19" t="s">
        <v>2414</v>
      </c>
      <c r="G198" s="19" t="s">
        <v>156</v>
      </c>
      <c r="H198" s="19" t="s">
        <v>2361</v>
      </c>
      <c r="I198" s="19" t="s">
        <v>2415</v>
      </c>
      <c r="J198" s="20">
        <v>44197</v>
      </c>
      <c r="K198" s="20">
        <v>44926</v>
      </c>
      <c r="L198" s="19" t="s">
        <v>2416</v>
      </c>
      <c r="M198" s="19" t="s">
        <v>2417</v>
      </c>
      <c r="N198" s="19" t="s">
        <v>87</v>
      </c>
      <c r="O198" s="19" t="s">
        <v>2418</v>
      </c>
      <c r="P198" s="19" t="s">
        <v>161</v>
      </c>
      <c r="Q198" s="19" t="s">
        <v>70</v>
      </c>
      <c r="R198" s="50">
        <f t="shared" si="21"/>
        <v>1</v>
      </c>
      <c r="S198" s="50">
        <v>0.25</v>
      </c>
      <c r="T198" s="50">
        <v>0.25</v>
      </c>
      <c r="U198" s="50">
        <v>0.25</v>
      </c>
      <c r="V198" s="50">
        <v>0.25</v>
      </c>
      <c r="W198" s="50">
        <v>0.25</v>
      </c>
      <c r="X198" s="50" t="s">
        <v>2419</v>
      </c>
      <c r="Y198" s="50">
        <v>0.25</v>
      </c>
      <c r="Z198" s="50" t="s">
        <v>2420</v>
      </c>
      <c r="AA198" s="50">
        <v>0.25</v>
      </c>
      <c r="AB198" s="50" t="s">
        <v>2421</v>
      </c>
      <c r="AC198" s="50">
        <v>0.25</v>
      </c>
      <c r="AD198" s="50" t="s">
        <v>2422</v>
      </c>
      <c r="AE198" s="50">
        <f t="shared" si="22"/>
        <v>1</v>
      </c>
      <c r="AF198" s="21">
        <v>44670</v>
      </c>
      <c r="AG198" s="21">
        <v>44761</v>
      </c>
      <c r="AH198" s="21">
        <v>44846</v>
      </c>
      <c r="AI198" s="21">
        <v>44942</v>
      </c>
      <c r="AJ198" s="22">
        <f t="shared" si="23"/>
        <v>1</v>
      </c>
      <c r="AK198" s="22">
        <f t="shared" si="24"/>
        <v>1</v>
      </c>
      <c r="AL198" s="22">
        <f t="shared" si="25"/>
        <v>1</v>
      </c>
      <c r="AM198" s="22">
        <f t="shared" si="26"/>
        <v>1</v>
      </c>
      <c r="AN198" s="22">
        <f t="shared" si="27"/>
        <v>1</v>
      </c>
      <c r="AO198" s="23" t="s">
        <v>75</v>
      </c>
      <c r="AP198" s="23" t="s">
        <v>75</v>
      </c>
      <c r="AQ198" s="23" t="s">
        <v>75</v>
      </c>
      <c r="AR198" s="23" t="s">
        <v>75</v>
      </c>
      <c r="AS198" s="23" t="s">
        <v>2423</v>
      </c>
      <c r="AT198" s="23" t="s">
        <v>2424</v>
      </c>
      <c r="AU198" s="23" t="s">
        <v>2425</v>
      </c>
      <c r="AV198" s="23" t="s">
        <v>2390</v>
      </c>
      <c r="AW198" s="23" t="s">
        <v>75</v>
      </c>
      <c r="AX198" s="23" t="s">
        <v>75</v>
      </c>
      <c r="AY198" s="23" t="s">
        <v>75</v>
      </c>
      <c r="AZ198" s="23" t="s">
        <v>75</v>
      </c>
      <c r="BA198" s="23" t="s">
        <v>2426</v>
      </c>
      <c r="BB198" s="23" t="s">
        <v>2427</v>
      </c>
      <c r="BC198" s="25" t="s">
        <v>2428</v>
      </c>
      <c r="BD198" s="25" t="s">
        <v>2429</v>
      </c>
      <c r="BE198" s="19" t="s">
        <v>2373</v>
      </c>
    </row>
    <row r="199" spans="1:57" ht="15" customHeight="1" x14ac:dyDescent="0.25">
      <c r="A199" s="18">
        <v>10</v>
      </c>
      <c r="B199" s="19" t="s">
        <v>2357</v>
      </c>
      <c r="C199" s="19" t="s">
        <v>2412</v>
      </c>
      <c r="D199" s="19" t="s">
        <v>2430</v>
      </c>
      <c r="E199" s="19" t="s">
        <v>468</v>
      </c>
      <c r="F199" s="19" t="s">
        <v>2414</v>
      </c>
      <c r="G199" s="19" t="s">
        <v>156</v>
      </c>
      <c r="H199" s="19" t="s">
        <v>2361</v>
      </c>
      <c r="I199" s="19" t="s">
        <v>2431</v>
      </c>
      <c r="J199" s="20">
        <v>44562</v>
      </c>
      <c r="K199" s="20">
        <v>44926</v>
      </c>
      <c r="L199" s="19" t="s">
        <v>2432</v>
      </c>
      <c r="M199" s="19" t="s">
        <v>2417</v>
      </c>
      <c r="N199" s="19" t="s">
        <v>67</v>
      </c>
      <c r="O199" s="19" t="s">
        <v>2433</v>
      </c>
      <c r="P199" s="19" t="s">
        <v>161</v>
      </c>
      <c r="Q199" s="19" t="s">
        <v>70</v>
      </c>
      <c r="R199" s="12">
        <f t="shared" si="21"/>
        <v>4</v>
      </c>
      <c r="S199" s="52">
        <v>1</v>
      </c>
      <c r="T199" s="52">
        <v>1</v>
      </c>
      <c r="U199" s="52">
        <v>1</v>
      </c>
      <c r="V199" s="52">
        <v>1</v>
      </c>
      <c r="W199" s="52">
        <v>1</v>
      </c>
      <c r="X199" s="52" t="s">
        <v>2434</v>
      </c>
      <c r="Y199" s="52">
        <v>1</v>
      </c>
      <c r="Z199" s="52" t="s">
        <v>2435</v>
      </c>
      <c r="AA199" s="52">
        <v>1</v>
      </c>
      <c r="AB199" s="52" t="s">
        <v>2436</v>
      </c>
      <c r="AC199" s="52">
        <v>1</v>
      </c>
      <c r="AD199" s="52" t="s">
        <v>2437</v>
      </c>
      <c r="AE199" s="52">
        <f t="shared" si="22"/>
        <v>4</v>
      </c>
      <c r="AF199" s="21">
        <v>44670</v>
      </c>
      <c r="AG199" s="21">
        <v>44761</v>
      </c>
      <c r="AH199" s="21">
        <v>44846</v>
      </c>
      <c r="AI199" s="21">
        <v>44942</v>
      </c>
      <c r="AJ199" s="22">
        <f t="shared" si="23"/>
        <v>1</v>
      </c>
      <c r="AK199" s="22">
        <f t="shared" si="24"/>
        <v>1</v>
      </c>
      <c r="AL199" s="22">
        <f t="shared" si="25"/>
        <v>1</v>
      </c>
      <c r="AM199" s="22">
        <f t="shared" si="26"/>
        <v>1</v>
      </c>
      <c r="AN199" s="22">
        <f t="shared" si="27"/>
        <v>1</v>
      </c>
      <c r="AO199" s="23" t="s">
        <v>75</v>
      </c>
      <c r="AP199" s="23" t="s">
        <v>75</v>
      </c>
      <c r="AQ199" s="23" t="s">
        <v>75</v>
      </c>
      <c r="AR199" s="23" t="s">
        <v>75</v>
      </c>
      <c r="AS199" s="23" t="s">
        <v>2438</v>
      </c>
      <c r="AT199" s="23" t="s">
        <v>2439</v>
      </c>
      <c r="AU199" s="23" t="s">
        <v>2440</v>
      </c>
      <c r="AV199" s="23" t="s">
        <v>2390</v>
      </c>
      <c r="AW199" s="23" t="s">
        <v>75</v>
      </c>
      <c r="AX199" s="23" t="s">
        <v>75</v>
      </c>
      <c r="AY199" s="23" t="s">
        <v>75</v>
      </c>
      <c r="AZ199" s="23" t="s">
        <v>75</v>
      </c>
      <c r="BA199" s="23" t="s">
        <v>2441</v>
      </c>
      <c r="BB199" s="23" t="s">
        <v>2442</v>
      </c>
      <c r="BC199" s="25" t="s">
        <v>2443</v>
      </c>
      <c r="BD199" s="25" t="s">
        <v>2444</v>
      </c>
      <c r="BE199" s="19" t="s">
        <v>2373</v>
      </c>
    </row>
    <row r="200" spans="1:57" ht="15" customHeight="1" x14ac:dyDescent="0.25">
      <c r="A200" s="18">
        <v>11</v>
      </c>
      <c r="B200" s="19" t="s">
        <v>2357</v>
      </c>
      <c r="C200" s="19" t="s">
        <v>2412</v>
      </c>
      <c r="D200" s="19" t="s">
        <v>2430</v>
      </c>
      <c r="E200" s="19" t="s">
        <v>468</v>
      </c>
      <c r="F200" s="19" t="s">
        <v>2414</v>
      </c>
      <c r="G200" s="19" t="s">
        <v>156</v>
      </c>
      <c r="H200" s="19" t="s">
        <v>2361</v>
      </c>
      <c r="I200" s="19" t="s">
        <v>2445</v>
      </c>
      <c r="J200" s="20">
        <v>44593</v>
      </c>
      <c r="K200" s="20">
        <v>44925</v>
      </c>
      <c r="L200" s="19" t="s">
        <v>2446</v>
      </c>
      <c r="M200" s="19" t="s">
        <v>2417</v>
      </c>
      <c r="N200" s="19" t="s">
        <v>67</v>
      </c>
      <c r="O200" s="19" t="s">
        <v>2433</v>
      </c>
      <c r="P200" s="19" t="s">
        <v>161</v>
      </c>
      <c r="Q200" s="19" t="s">
        <v>70</v>
      </c>
      <c r="R200" s="12">
        <f t="shared" si="21"/>
        <v>1</v>
      </c>
      <c r="S200" s="52">
        <v>0</v>
      </c>
      <c r="T200" s="52">
        <v>0</v>
      </c>
      <c r="U200" s="52">
        <v>0</v>
      </c>
      <c r="V200" s="52">
        <v>1</v>
      </c>
      <c r="W200" s="52">
        <v>0</v>
      </c>
      <c r="X200" s="52" t="s">
        <v>2366</v>
      </c>
      <c r="Y200" s="52">
        <v>0</v>
      </c>
      <c r="Z200" s="52" t="s">
        <v>2367</v>
      </c>
      <c r="AA200" s="52">
        <v>0</v>
      </c>
      <c r="AB200" s="52" t="s">
        <v>2367</v>
      </c>
      <c r="AC200" s="52">
        <v>1</v>
      </c>
      <c r="AD200" s="52" t="s">
        <v>2447</v>
      </c>
      <c r="AE200" s="52">
        <f t="shared" si="22"/>
        <v>1</v>
      </c>
      <c r="AF200" s="21">
        <v>44670</v>
      </c>
      <c r="AG200" s="21">
        <v>44761</v>
      </c>
      <c r="AH200" s="21">
        <v>44846</v>
      </c>
      <c r="AI200" s="21">
        <v>44942</v>
      </c>
      <c r="AJ200" s="22">
        <f t="shared" si="23"/>
        <v>1</v>
      </c>
      <c r="AK200" s="22" t="str">
        <f t="shared" si="24"/>
        <v/>
      </c>
      <c r="AL200" s="22" t="str">
        <f t="shared" si="25"/>
        <v/>
      </c>
      <c r="AM200" s="22" t="str">
        <f t="shared" si="26"/>
        <v/>
      </c>
      <c r="AN200" s="22">
        <f t="shared" si="27"/>
        <v>1</v>
      </c>
      <c r="AO200" s="23" t="s">
        <v>91</v>
      </c>
      <c r="AP200" s="23" t="s">
        <v>91</v>
      </c>
      <c r="AQ200" s="23" t="s">
        <v>91</v>
      </c>
      <c r="AR200" s="23" t="s">
        <v>75</v>
      </c>
      <c r="AS200" s="23" t="s">
        <v>1172</v>
      </c>
      <c r="AT200" s="23" t="s">
        <v>2448</v>
      </c>
      <c r="AU200" s="23" t="s">
        <v>2367</v>
      </c>
      <c r="AV200" s="23" t="s">
        <v>2390</v>
      </c>
      <c r="AW200" s="23" t="s">
        <v>91</v>
      </c>
      <c r="AX200" s="23" t="s">
        <v>91</v>
      </c>
      <c r="AY200" s="23" t="s">
        <v>91</v>
      </c>
      <c r="AZ200" s="23" t="s">
        <v>75</v>
      </c>
      <c r="BA200" s="23" t="s">
        <v>1173</v>
      </c>
      <c r="BB200" s="23" t="s">
        <v>315</v>
      </c>
      <c r="BC200" s="25" t="s">
        <v>286</v>
      </c>
      <c r="BD200" s="25" t="s">
        <v>2449</v>
      </c>
      <c r="BE200" s="19" t="s">
        <v>2373</v>
      </c>
    </row>
    <row r="201" spans="1:57" ht="15" customHeight="1" x14ac:dyDescent="0.25">
      <c r="A201" s="18">
        <v>12</v>
      </c>
      <c r="B201" s="19" t="s">
        <v>2357</v>
      </c>
      <c r="C201" s="19" t="s">
        <v>2450</v>
      </c>
      <c r="D201" s="19" t="s">
        <v>2451</v>
      </c>
      <c r="E201" s="19" t="s">
        <v>468</v>
      </c>
      <c r="F201" s="19" t="s">
        <v>2452</v>
      </c>
      <c r="G201" s="19" t="s">
        <v>156</v>
      </c>
      <c r="H201" s="19" t="s">
        <v>2361</v>
      </c>
      <c r="I201" s="19" t="s">
        <v>2453</v>
      </c>
      <c r="J201" s="20">
        <v>44562</v>
      </c>
      <c r="K201" s="20">
        <v>44926</v>
      </c>
      <c r="L201" s="19" t="s">
        <v>2454</v>
      </c>
      <c r="M201" s="19" t="s">
        <v>2455</v>
      </c>
      <c r="N201" s="19" t="s">
        <v>87</v>
      </c>
      <c r="O201" s="19" t="s">
        <v>2456</v>
      </c>
      <c r="P201" s="19" t="s">
        <v>161</v>
      </c>
      <c r="Q201" s="19" t="s">
        <v>70</v>
      </c>
      <c r="R201" s="50">
        <f t="shared" si="21"/>
        <v>0.2</v>
      </c>
      <c r="S201" s="50">
        <v>0</v>
      </c>
      <c r="T201" s="50">
        <v>0.1</v>
      </c>
      <c r="U201" s="50">
        <v>0</v>
      </c>
      <c r="V201" s="50">
        <v>0.1</v>
      </c>
      <c r="W201" s="50">
        <v>0</v>
      </c>
      <c r="X201" s="50" t="s">
        <v>2366</v>
      </c>
      <c r="Y201" s="50">
        <v>0</v>
      </c>
      <c r="Z201" s="50" t="s">
        <v>2457</v>
      </c>
      <c r="AA201" s="50">
        <v>0</v>
      </c>
      <c r="AB201" s="50" t="s">
        <v>2367</v>
      </c>
      <c r="AC201" s="50">
        <v>0.2</v>
      </c>
      <c r="AD201" s="50" t="s">
        <v>2458</v>
      </c>
      <c r="AE201" s="50">
        <f t="shared" si="22"/>
        <v>0.2</v>
      </c>
      <c r="AF201" s="21">
        <v>44670</v>
      </c>
      <c r="AG201" s="21">
        <v>44761</v>
      </c>
      <c r="AH201" s="21">
        <v>44846</v>
      </c>
      <c r="AI201" s="21">
        <v>44942</v>
      </c>
      <c r="AJ201" s="22">
        <f t="shared" si="23"/>
        <v>1</v>
      </c>
      <c r="AK201" s="22" t="str">
        <f t="shared" si="24"/>
        <v/>
      </c>
      <c r="AL201" s="22">
        <f t="shared" si="25"/>
        <v>0</v>
      </c>
      <c r="AM201" s="22" t="str">
        <f t="shared" si="26"/>
        <v/>
      </c>
      <c r="AN201" s="22">
        <f t="shared" si="27"/>
        <v>1</v>
      </c>
      <c r="AO201" s="23" t="s">
        <v>91</v>
      </c>
      <c r="AP201" s="23" t="s">
        <v>132</v>
      </c>
      <c r="AQ201" s="23" t="s">
        <v>91</v>
      </c>
      <c r="AR201" s="23" t="s">
        <v>75</v>
      </c>
      <c r="AS201" s="23" t="s">
        <v>1172</v>
      </c>
      <c r="AT201" s="23" t="s">
        <v>2459</v>
      </c>
      <c r="AU201" s="23" t="s">
        <v>2367</v>
      </c>
      <c r="AV201" s="23" t="s">
        <v>2390</v>
      </c>
      <c r="AW201" s="23" t="s">
        <v>91</v>
      </c>
      <c r="AX201" s="23" t="s">
        <v>132</v>
      </c>
      <c r="AY201" s="23" t="s">
        <v>91</v>
      </c>
      <c r="AZ201" s="23" t="s">
        <v>75</v>
      </c>
      <c r="BA201" s="23" t="s">
        <v>1173</v>
      </c>
      <c r="BB201" s="23" t="s">
        <v>2460</v>
      </c>
      <c r="BC201" s="25" t="s">
        <v>286</v>
      </c>
      <c r="BD201" s="25" t="s">
        <v>2449</v>
      </c>
      <c r="BE201" s="19" t="s">
        <v>2373</v>
      </c>
    </row>
    <row r="202" spans="1:57" ht="15" customHeight="1" x14ac:dyDescent="0.25">
      <c r="A202" s="18">
        <v>13</v>
      </c>
      <c r="B202" s="19" t="s">
        <v>2357</v>
      </c>
      <c r="C202" s="19" t="s">
        <v>2450</v>
      </c>
      <c r="D202" s="19" t="s">
        <v>2451</v>
      </c>
      <c r="E202" s="19" t="s">
        <v>60</v>
      </c>
      <c r="F202" s="19" t="s">
        <v>2461</v>
      </c>
      <c r="G202" s="19" t="s">
        <v>156</v>
      </c>
      <c r="H202" s="19" t="s">
        <v>2361</v>
      </c>
      <c r="I202" s="19" t="s">
        <v>2462</v>
      </c>
      <c r="J202" s="20">
        <v>44652</v>
      </c>
      <c r="K202" s="20">
        <v>44926</v>
      </c>
      <c r="L202" s="19" t="s">
        <v>2463</v>
      </c>
      <c r="M202" s="19" t="s">
        <v>2464</v>
      </c>
      <c r="N202" s="19" t="s">
        <v>67</v>
      </c>
      <c r="O202" s="19" t="s">
        <v>2465</v>
      </c>
      <c r="P202" s="19" t="s">
        <v>161</v>
      </c>
      <c r="Q202" s="19" t="s">
        <v>70</v>
      </c>
      <c r="R202" s="12">
        <f t="shared" si="21"/>
        <v>1</v>
      </c>
      <c r="S202" s="53">
        <v>0</v>
      </c>
      <c r="T202" s="53">
        <v>0</v>
      </c>
      <c r="U202" s="53">
        <v>0</v>
      </c>
      <c r="V202" s="53">
        <v>1</v>
      </c>
      <c r="W202" s="53">
        <v>0</v>
      </c>
      <c r="X202" s="53" t="s">
        <v>2366</v>
      </c>
      <c r="Y202" s="53">
        <v>0</v>
      </c>
      <c r="Z202" s="53" t="s">
        <v>2367</v>
      </c>
      <c r="AA202" s="53">
        <v>0</v>
      </c>
      <c r="AB202" s="53" t="s">
        <v>2367</v>
      </c>
      <c r="AC202" s="53">
        <v>0</v>
      </c>
      <c r="AD202" s="53" t="s">
        <v>2466</v>
      </c>
      <c r="AE202" s="53">
        <f t="shared" si="22"/>
        <v>0</v>
      </c>
      <c r="AF202" s="21">
        <v>44670</v>
      </c>
      <c r="AG202" s="21">
        <v>44761</v>
      </c>
      <c r="AH202" s="21">
        <v>44846</v>
      </c>
      <c r="AI202" s="21">
        <v>44942</v>
      </c>
      <c r="AJ202" s="22">
        <f t="shared" si="23"/>
        <v>0</v>
      </c>
      <c r="AK202" s="22" t="str">
        <f t="shared" si="24"/>
        <v/>
      </c>
      <c r="AL202" s="22" t="str">
        <f t="shared" si="25"/>
        <v/>
      </c>
      <c r="AM202" s="22" t="str">
        <f t="shared" si="26"/>
        <v/>
      </c>
      <c r="AN202" s="22">
        <f t="shared" si="27"/>
        <v>0</v>
      </c>
      <c r="AO202" s="23" t="s">
        <v>91</v>
      </c>
      <c r="AP202" s="23" t="s">
        <v>91</v>
      </c>
      <c r="AQ202" s="23" t="s">
        <v>91</v>
      </c>
      <c r="AR202" s="23" t="s">
        <v>132</v>
      </c>
      <c r="AS202" s="23" t="s">
        <v>1172</v>
      </c>
      <c r="AT202" s="23" t="s">
        <v>2448</v>
      </c>
      <c r="AU202" s="23" t="s">
        <v>2367</v>
      </c>
      <c r="AV202" s="23" t="s">
        <v>2467</v>
      </c>
      <c r="AW202" s="23" t="s">
        <v>91</v>
      </c>
      <c r="AX202" s="23" t="s">
        <v>91</v>
      </c>
      <c r="AY202" s="23" t="s">
        <v>91</v>
      </c>
      <c r="AZ202" s="23" t="s">
        <v>132</v>
      </c>
      <c r="BA202" s="23" t="s">
        <v>1173</v>
      </c>
      <c r="BB202" s="23" t="s">
        <v>315</v>
      </c>
      <c r="BC202" s="25" t="s">
        <v>286</v>
      </c>
      <c r="BD202" s="25" t="s">
        <v>2466</v>
      </c>
      <c r="BE202" s="19" t="s">
        <v>2373</v>
      </c>
    </row>
    <row r="203" spans="1:57" ht="15" customHeight="1" x14ac:dyDescent="0.25">
      <c r="A203" s="18">
        <v>14</v>
      </c>
      <c r="B203" s="19" t="s">
        <v>2357</v>
      </c>
      <c r="C203" s="19" t="s">
        <v>2450</v>
      </c>
      <c r="D203" s="19" t="s">
        <v>2451</v>
      </c>
      <c r="E203" s="19" t="s">
        <v>60</v>
      </c>
      <c r="F203" s="19" t="s">
        <v>61</v>
      </c>
      <c r="G203" s="19" t="s">
        <v>156</v>
      </c>
      <c r="H203" s="19" t="s">
        <v>2361</v>
      </c>
      <c r="I203" s="19" t="s">
        <v>2468</v>
      </c>
      <c r="J203" s="20">
        <v>44713</v>
      </c>
      <c r="K203" s="20">
        <v>44926</v>
      </c>
      <c r="L203" s="19" t="s">
        <v>2469</v>
      </c>
      <c r="M203" s="19" t="s">
        <v>2464</v>
      </c>
      <c r="N203" s="19" t="s">
        <v>67</v>
      </c>
      <c r="O203" s="19" t="s">
        <v>2465</v>
      </c>
      <c r="P203" s="19" t="s">
        <v>161</v>
      </c>
      <c r="Q203" s="19" t="s">
        <v>70</v>
      </c>
      <c r="R203" s="12">
        <f t="shared" si="21"/>
        <v>1</v>
      </c>
      <c r="S203" s="53">
        <v>0</v>
      </c>
      <c r="T203" s="53">
        <v>0</v>
      </c>
      <c r="U203" s="53">
        <v>0</v>
      </c>
      <c r="V203" s="53">
        <v>1</v>
      </c>
      <c r="W203" s="53">
        <v>0</v>
      </c>
      <c r="X203" s="53" t="s">
        <v>2366</v>
      </c>
      <c r="Y203" s="53">
        <v>0</v>
      </c>
      <c r="Z203" s="53" t="s">
        <v>2367</v>
      </c>
      <c r="AA203" s="53">
        <v>0</v>
      </c>
      <c r="AB203" s="53" t="s">
        <v>2367</v>
      </c>
      <c r="AC203" s="53">
        <v>1</v>
      </c>
      <c r="AD203" s="53" t="s">
        <v>2470</v>
      </c>
      <c r="AE203" s="53">
        <f t="shared" si="22"/>
        <v>1</v>
      </c>
      <c r="AF203" s="21">
        <v>44670</v>
      </c>
      <c r="AG203" s="21">
        <v>44761</v>
      </c>
      <c r="AH203" s="21">
        <v>44846</v>
      </c>
      <c r="AI203" s="21">
        <v>44942</v>
      </c>
      <c r="AJ203" s="22">
        <f t="shared" si="23"/>
        <v>1</v>
      </c>
      <c r="AK203" s="22" t="str">
        <f t="shared" si="24"/>
        <v/>
      </c>
      <c r="AL203" s="22" t="str">
        <f t="shared" si="25"/>
        <v/>
      </c>
      <c r="AM203" s="22" t="str">
        <f t="shared" si="26"/>
        <v/>
      </c>
      <c r="AN203" s="22">
        <f t="shared" si="27"/>
        <v>1</v>
      </c>
      <c r="AO203" s="23" t="s">
        <v>91</v>
      </c>
      <c r="AP203" s="23" t="s">
        <v>91</v>
      </c>
      <c r="AQ203" s="23" t="s">
        <v>91</v>
      </c>
      <c r="AR203" s="23" t="s">
        <v>75</v>
      </c>
      <c r="AS203" s="23" t="s">
        <v>1172</v>
      </c>
      <c r="AT203" s="23" t="s">
        <v>2448</v>
      </c>
      <c r="AU203" s="23" t="s">
        <v>2367</v>
      </c>
      <c r="AV203" s="23" t="s">
        <v>2390</v>
      </c>
      <c r="AW203" s="23" t="s">
        <v>91</v>
      </c>
      <c r="AX203" s="23" t="s">
        <v>91</v>
      </c>
      <c r="AY203" s="23" t="s">
        <v>91</v>
      </c>
      <c r="AZ203" s="23" t="s">
        <v>75</v>
      </c>
      <c r="BA203" s="23" t="s">
        <v>1173</v>
      </c>
      <c r="BB203" s="23" t="s">
        <v>315</v>
      </c>
      <c r="BC203" s="25" t="s">
        <v>286</v>
      </c>
      <c r="BD203" s="25" t="s">
        <v>2471</v>
      </c>
      <c r="BE203" s="19" t="s">
        <v>2373</v>
      </c>
    </row>
    <row r="204" spans="1:57" ht="15" customHeight="1" x14ac:dyDescent="0.25">
      <c r="A204" s="18">
        <v>15</v>
      </c>
      <c r="B204" s="19" t="s">
        <v>2357</v>
      </c>
      <c r="C204" s="19" t="s">
        <v>2450</v>
      </c>
      <c r="D204" s="19" t="s">
        <v>2451</v>
      </c>
      <c r="E204" s="19" t="s">
        <v>60</v>
      </c>
      <c r="F204" s="19" t="s">
        <v>61</v>
      </c>
      <c r="G204" s="19" t="s">
        <v>156</v>
      </c>
      <c r="H204" s="19" t="s">
        <v>2361</v>
      </c>
      <c r="I204" s="19" t="s">
        <v>2472</v>
      </c>
      <c r="J204" s="20">
        <v>44652</v>
      </c>
      <c r="K204" s="20">
        <v>44926</v>
      </c>
      <c r="L204" s="19" t="s">
        <v>2473</v>
      </c>
      <c r="M204" s="19" t="s">
        <v>2464</v>
      </c>
      <c r="N204" s="19" t="s">
        <v>67</v>
      </c>
      <c r="O204" s="19" t="s">
        <v>2465</v>
      </c>
      <c r="P204" s="19" t="s">
        <v>161</v>
      </c>
      <c r="Q204" s="19" t="s">
        <v>70</v>
      </c>
      <c r="R204" s="12">
        <f t="shared" si="21"/>
        <v>1</v>
      </c>
      <c r="S204" s="53">
        <v>0</v>
      </c>
      <c r="T204" s="53">
        <v>0</v>
      </c>
      <c r="U204" s="53">
        <v>0</v>
      </c>
      <c r="V204" s="53">
        <v>1</v>
      </c>
      <c r="W204" s="53">
        <v>0</v>
      </c>
      <c r="X204" s="53" t="s">
        <v>2366</v>
      </c>
      <c r="Y204" s="53">
        <v>0</v>
      </c>
      <c r="Z204" s="53" t="s">
        <v>2367</v>
      </c>
      <c r="AA204" s="53">
        <v>0</v>
      </c>
      <c r="AB204" s="53" t="s">
        <v>2367</v>
      </c>
      <c r="AC204" s="53">
        <v>0</v>
      </c>
      <c r="AD204" s="53" t="s">
        <v>2474</v>
      </c>
      <c r="AE204" s="53">
        <f t="shared" si="22"/>
        <v>0</v>
      </c>
      <c r="AF204" s="21">
        <v>44670</v>
      </c>
      <c r="AG204" s="21">
        <v>44761</v>
      </c>
      <c r="AH204" s="21">
        <v>44846</v>
      </c>
      <c r="AI204" s="21">
        <v>44942</v>
      </c>
      <c r="AJ204" s="22">
        <f t="shared" si="23"/>
        <v>0</v>
      </c>
      <c r="AK204" s="22" t="str">
        <f t="shared" si="24"/>
        <v/>
      </c>
      <c r="AL204" s="22" t="str">
        <f t="shared" si="25"/>
        <v/>
      </c>
      <c r="AM204" s="22" t="str">
        <f t="shared" si="26"/>
        <v/>
      </c>
      <c r="AN204" s="22">
        <f t="shared" si="27"/>
        <v>0</v>
      </c>
      <c r="AO204" s="23" t="s">
        <v>91</v>
      </c>
      <c r="AP204" s="23" t="s">
        <v>91</v>
      </c>
      <c r="AQ204" s="23" t="s">
        <v>91</v>
      </c>
      <c r="AR204" s="23" t="s">
        <v>132</v>
      </c>
      <c r="AS204" s="23" t="s">
        <v>1172</v>
      </c>
      <c r="AT204" s="23" t="s">
        <v>2370</v>
      </c>
      <c r="AU204" s="23" t="s">
        <v>2367</v>
      </c>
      <c r="AV204" s="23" t="s">
        <v>2467</v>
      </c>
      <c r="AW204" s="23" t="s">
        <v>91</v>
      </c>
      <c r="AX204" s="23" t="s">
        <v>91</v>
      </c>
      <c r="AY204" s="23" t="s">
        <v>91</v>
      </c>
      <c r="AZ204" s="23" t="s">
        <v>132</v>
      </c>
      <c r="BA204" s="23" t="s">
        <v>1173</v>
      </c>
      <c r="BB204" s="23" t="s">
        <v>315</v>
      </c>
      <c r="BC204" s="25" t="s">
        <v>286</v>
      </c>
      <c r="BD204" s="25" t="s">
        <v>2467</v>
      </c>
      <c r="BE204" s="19" t="s">
        <v>2373</v>
      </c>
    </row>
    <row r="205" spans="1:57" ht="15" customHeight="1" x14ac:dyDescent="0.25">
      <c r="A205" s="18">
        <v>16</v>
      </c>
      <c r="B205" s="19" t="s">
        <v>2357</v>
      </c>
      <c r="C205" s="19" t="s">
        <v>2450</v>
      </c>
      <c r="D205" s="19" t="s">
        <v>2451</v>
      </c>
      <c r="E205" s="19" t="s">
        <v>60</v>
      </c>
      <c r="F205" s="19" t="s">
        <v>61</v>
      </c>
      <c r="G205" s="19" t="s">
        <v>156</v>
      </c>
      <c r="H205" s="19" t="s">
        <v>2361</v>
      </c>
      <c r="I205" s="19" t="s">
        <v>2475</v>
      </c>
      <c r="J205" s="20">
        <v>44593</v>
      </c>
      <c r="K205" s="20">
        <v>44925</v>
      </c>
      <c r="L205" s="19" t="s">
        <v>2476</v>
      </c>
      <c r="M205" s="19" t="s">
        <v>2417</v>
      </c>
      <c r="N205" s="19" t="s">
        <v>67</v>
      </c>
      <c r="O205" s="19" t="s">
        <v>2465</v>
      </c>
      <c r="P205" s="19" t="s">
        <v>161</v>
      </c>
      <c r="Q205" s="19" t="s">
        <v>70</v>
      </c>
      <c r="R205" s="12">
        <f t="shared" si="21"/>
        <v>9</v>
      </c>
      <c r="S205" s="52">
        <v>1</v>
      </c>
      <c r="T205" s="52">
        <v>3</v>
      </c>
      <c r="U205" s="52">
        <v>3</v>
      </c>
      <c r="V205" s="52">
        <v>2</v>
      </c>
      <c r="W205" s="52">
        <v>1</v>
      </c>
      <c r="X205" s="52" t="s">
        <v>2477</v>
      </c>
      <c r="Y205" s="52">
        <v>3</v>
      </c>
      <c r="Z205" s="52" t="s">
        <v>2478</v>
      </c>
      <c r="AA205" s="52">
        <v>3</v>
      </c>
      <c r="AB205" s="52" t="s">
        <v>2479</v>
      </c>
      <c r="AC205" s="52">
        <v>2</v>
      </c>
      <c r="AD205" s="52" t="s">
        <v>2480</v>
      </c>
      <c r="AE205" s="52">
        <f t="shared" si="22"/>
        <v>9</v>
      </c>
      <c r="AF205" s="21">
        <v>44670</v>
      </c>
      <c r="AG205" s="21">
        <v>44761</v>
      </c>
      <c r="AH205" s="21">
        <v>44846</v>
      </c>
      <c r="AI205" s="21">
        <v>44942</v>
      </c>
      <c r="AJ205" s="22">
        <f t="shared" si="23"/>
        <v>1</v>
      </c>
      <c r="AK205" s="22">
        <f t="shared" si="24"/>
        <v>1</v>
      </c>
      <c r="AL205" s="22">
        <f t="shared" si="25"/>
        <v>1</v>
      </c>
      <c r="AM205" s="22">
        <f t="shared" si="26"/>
        <v>1</v>
      </c>
      <c r="AN205" s="22">
        <f t="shared" si="27"/>
        <v>1</v>
      </c>
      <c r="AO205" s="23" t="s">
        <v>132</v>
      </c>
      <c r="AP205" s="23" t="s">
        <v>75</v>
      </c>
      <c r="AQ205" s="23" t="s">
        <v>75</v>
      </c>
      <c r="AR205" s="23" t="s">
        <v>75</v>
      </c>
      <c r="AS205" s="23" t="s">
        <v>2481</v>
      </c>
      <c r="AT205" s="23" t="s">
        <v>2482</v>
      </c>
      <c r="AU205" s="23" t="s">
        <v>2483</v>
      </c>
      <c r="AV205" s="23" t="s">
        <v>2390</v>
      </c>
      <c r="AW205" s="23" t="s">
        <v>132</v>
      </c>
      <c r="AX205" s="23" t="s">
        <v>75</v>
      </c>
      <c r="AY205" s="23" t="s">
        <v>75</v>
      </c>
      <c r="AZ205" s="23" t="s">
        <v>75</v>
      </c>
      <c r="BA205" s="23" t="s">
        <v>2484</v>
      </c>
      <c r="BB205" s="23" t="s">
        <v>2485</v>
      </c>
      <c r="BC205" s="25" t="s">
        <v>2486</v>
      </c>
      <c r="BD205" s="25" t="s">
        <v>2487</v>
      </c>
      <c r="BE205" s="19" t="s">
        <v>2373</v>
      </c>
    </row>
    <row r="206" spans="1:57" ht="15" customHeight="1" x14ac:dyDescent="0.25">
      <c r="A206" s="18">
        <v>17</v>
      </c>
      <c r="B206" s="19" t="s">
        <v>2357</v>
      </c>
      <c r="C206" s="19" t="s">
        <v>2450</v>
      </c>
      <c r="D206" s="19" t="s">
        <v>2451</v>
      </c>
      <c r="E206" s="19" t="s">
        <v>60</v>
      </c>
      <c r="F206" s="19" t="s">
        <v>61</v>
      </c>
      <c r="G206" s="19" t="s">
        <v>156</v>
      </c>
      <c r="H206" s="19" t="s">
        <v>2361</v>
      </c>
      <c r="I206" s="19" t="s">
        <v>2488</v>
      </c>
      <c r="J206" s="20">
        <v>44593</v>
      </c>
      <c r="K206" s="20">
        <v>44742</v>
      </c>
      <c r="L206" s="19" t="s">
        <v>2489</v>
      </c>
      <c r="M206" s="19" t="s">
        <v>2417</v>
      </c>
      <c r="N206" s="19" t="s">
        <v>67</v>
      </c>
      <c r="O206" s="19" t="s">
        <v>2465</v>
      </c>
      <c r="P206" s="19" t="s">
        <v>161</v>
      </c>
      <c r="Q206" s="19" t="s">
        <v>70</v>
      </c>
      <c r="R206" s="12">
        <f t="shared" si="21"/>
        <v>1</v>
      </c>
      <c r="S206" s="52">
        <v>0</v>
      </c>
      <c r="T206" s="52">
        <v>1</v>
      </c>
      <c r="U206" s="52">
        <v>0</v>
      </c>
      <c r="V206" s="52">
        <v>0</v>
      </c>
      <c r="W206" s="52">
        <v>0</v>
      </c>
      <c r="X206" s="52" t="s">
        <v>2366</v>
      </c>
      <c r="Y206" s="52">
        <v>1</v>
      </c>
      <c r="Z206" s="52" t="s">
        <v>2490</v>
      </c>
      <c r="AA206" s="52">
        <v>0</v>
      </c>
      <c r="AB206" s="52" t="s">
        <v>2491</v>
      </c>
      <c r="AC206" s="52">
        <v>0</v>
      </c>
      <c r="AD206" s="52" t="s">
        <v>2491</v>
      </c>
      <c r="AE206" s="52">
        <f t="shared" si="22"/>
        <v>1</v>
      </c>
      <c r="AF206" s="21">
        <v>44670</v>
      </c>
      <c r="AG206" s="21">
        <v>44761</v>
      </c>
      <c r="AH206" s="21">
        <v>44846</v>
      </c>
      <c r="AI206" s="21">
        <v>44942</v>
      </c>
      <c r="AJ206" s="22">
        <f t="shared" si="23"/>
        <v>1</v>
      </c>
      <c r="AK206" s="22" t="str">
        <f t="shared" si="24"/>
        <v/>
      </c>
      <c r="AL206" s="22">
        <f t="shared" si="25"/>
        <v>1</v>
      </c>
      <c r="AM206" s="22" t="str">
        <f t="shared" si="26"/>
        <v/>
      </c>
      <c r="AN206" s="22" t="str">
        <f t="shared" si="27"/>
        <v/>
      </c>
      <c r="AO206" s="23" t="s">
        <v>91</v>
      </c>
      <c r="AP206" s="23" t="s">
        <v>75</v>
      </c>
      <c r="AQ206" s="23" t="s">
        <v>91</v>
      </c>
      <c r="AR206" s="23" t="s">
        <v>91</v>
      </c>
      <c r="AS206" s="23" t="s">
        <v>1172</v>
      </c>
      <c r="AT206" s="23" t="s">
        <v>2492</v>
      </c>
      <c r="AU206" s="23" t="s">
        <v>2367</v>
      </c>
      <c r="AV206" s="23" t="s">
        <v>501</v>
      </c>
      <c r="AW206" s="23" t="s">
        <v>91</v>
      </c>
      <c r="AX206" s="23" t="s">
        <v>75</v>
      </c>
      <c r="AY206" s="23" t="s">
        <v>91</v>
      </c>
      <c r="AZ206" s="23" t="s">
        <v>91</v>
      </c>
      <c r="BA206" s="23" t="s">
        <v>315</v>
      </c>
      <c r="BB206" s="23" t="s">
        <v>2493</v>
      </c>
      <c r="BC206" s="25" t="s">
        <v>286</v>
      </c>
      <c r="BD206" s="25" t="s">
        <v>501</v>
      </c>
      <c r="BE206" s="19" t="s">
        <v>2373</v>
      </c>
    </row>
    <row r="207" spans="1:57" ht="15" customHeight="1" x14ac:dyDescent="0.25">
      <c r="A207" s="18">
        <v>18</v>
      </c>
      <c r="B207" s="19" t="s">
        <v>2357</v>
      </c>
      <c r="C207" s="19" t="s">
        <v>2450</v>
      </c>
      <c r="D207" s="19" t="s">
        <v>2451</v>
      </c>
      <c r="E207" s="19" t="s">
        <v>60</v>
      </c>
      <c r="F207" s="19" t="s">
        <v>61</v>
      </c>
      <c r="G207" s="19" t="s">
        <v>2494</v>
      </c>
      <c r="H207" s="19" t="s">
        <v>156</v>
      </c>
      <c r="I207" s="19" t="s">
        <v>2495</v>
      </c>
      <c r="J207" s="20">
        <v>44682</v>
      </c>
      <c r="K207" s="20">
        <v>44925</v>
      </c>
      <c r="L207" s="19" t="s">
        <v>2496</v>
      </c>
      <c r="M207" s="19" t="s">
        <v>2417</v>
      </c>
      <c r="N207" s="19" t="s">
        <v>67</v>
      </c>
      <c r="O207" s="19" t="s">
        <v>2465</v>
      </c>
      <c r="P207" s="19" t="s">
        <v>161</v>
      </c>
      <c r="Q207" s="19" t="s">
        <v>70</v>
      </c>
      <c r="R207" s="12">
        <f t="shared" si="21"/>
        <v>6</v>
      </c>
      <c r="S207" s="52">
        <v>0</v>
      </c>
      <c r="T207" s="52">
        <v>0</v>
      </c>
      <c r="U207" s="52">
        <v>0</v>
      </c>
      <c r="V207" s="52">
        <v>6</v>
      </c>
      <c r="W207" s="52">
        <v>0</v>
      </c>
      <c r="X207" s="52" t="s">
        <v>2366</v>
      </c>
      <c r="Y207" s="52">
        <v>0</v>
      </c>
      <c r="Z207" s="52" t="s">
        <v>2367</v>
      </c>
      <c r="AA207" s="52">
        <v>0</v>
      </c>
      <c r="AB207" s="52" t="s">
        <v>2366</v>
      </c>
      <c r="AC207" s="52">
        <v>6</v>
      </c>
      <c r="AD207" s="52" t="s">
        <v>2497</v>
      </c>
      <c r="AE207" s="52">
        <f t="shared" si="22"/>
        <v>6</v>
      </c>
      <c r="AF207" s="21">
        <v>44670</v>
      </c>
      <c r="AG207" s="21">
        <v>44761</v>
      </c>
      <c r="AH207" s="21">
        <v>44846</v>
      </c>
      <c r="AI207" s="21">
        <v>44942</v>
      </c>
      <c r="AJ207" s="22">
        <f t="shared" si="23"/>
        <v>1</v>
      </c>
      <c r="AK207" s="22" t="str">
        <f t="shared" si="24"/>
        <v/>
      </c>
      <c r="AL207" s="22" t="str">
        <f t="shared" si="25"/>
        <v/>
      </c>
      <c r="AM207" s="22" t="str">
        <f t="shared" si="26"/>
        <v/>
      </c>
      <c r="AN207" s="22">
        <f t="shared" si="27"/>
        <v>1</v>
      </c>
      <c r="AO207" s="23" t="s">
        <v>91</v>
      </c>
      <c r="AP207" s="23" t="s">
        <v>91</v>
      </c>
      <c r="AQ207" s="23" t="s">
        <v>91</v>
      </c>
      <c r="AR207" s="23" t="s">
        <v>75</v>
      </c>
      <c r="AS207" s="23" t="s">
        <v>1172</v>
      </c>
      <c r="AT207" s="23" t="s">
        <v>2370</v>
      </c>
      <c r="AU207" s="23" t="s">
        <v>2367</v>
      </c>
      <c r="AV207" s="23" t="s">
        <v>2390</v>
      </c>
      <c r="AW207" s="23" t="s">
        <v>91</v>
      </c>
      <c r="AX207" s="23" t="s">
        <v>91</v>
      </c>
      <c r="AY207" s="23" t="s">
        <v>91</v>
      </c>
      <c r="AZ207" s="23" t="s">
        <v>75</v>
      </c>
      <c r="BA207" s="23" t="s">
        <v>315</v>
      </c>
      <c r="BB207" s="23" t="s">
        <v>286</v>
      </c>
      <c r="BC207" s="25" t="s">
        <v>286</v>
      </c>
      <c r="BD207" s="25" t="s">
        <v>2498</v>
      </c>
      <c r="BE207" s="19" t="s">
        <v>2373</v>
      </c>
    </row>
    <row r="208" spans="1:57" ht="15" customHeight="1" x14ac:dyDescent="0.25">
      <c r="A208" s="18">
        <v>19</v>
      </c>
      <c r="B208" s="19" t="s">
        <v>2357</v>
      </c>
      <c r="C208" s="19" t="s">
        <v>2499</v>
      </c>
      <c r="D208" s="19" t="s">
        <v>2500</v>
      </c>
      <c r="E208" s="19" t="s">
        <v>1317</v>
      </c>
      <c r="F208" s="19" t="s">
        <v>2501</v>
      </c>
      <c r="G208" s="19" t="s">
        <v>2502</v>
      </c>
      <c r="H208" s="19" t="s">
        <v>2503</v>
      </c>
      <c r="I208" s="19" t="s">
        <v>2504</v>
      </c>
      <c r="J208" s="20">
        <v>44652</v>
      </c>
      <c r="K208" s="20">
        <v>44926</v>
      </c>
      <c r="L208" s="19" t="s">
        <v>2505</v>
      </c>
      <c r="M208" s="19" t="s">
        <v>2455</v>
      </c>
      <c r="N208" s="19" t="s">
        <v>87</v>
      </c>
      <c r="O208" s="19" t="s">
        <v>2506</v>
      </c>
      <c r="P208" s="19" t="s">
        <v>161</v>
      </c>
      <c r="Q208" s="19" t="s">
        <v>70</v>
      </c>
      <c r="R208" s="54">
        <f t="shared" si="21"/>
        <v>1</v>
      </c>
      <c r="S208" s="54">
        <v>0</v>
      </c>
      <c r="T208" s="54">
        <v>0.2</v>
      </c>
      <c r="U208" s="54">
        <v>0.4</v>
      </c>
      <c r="V208" s="54">
        <v>0.4</v>
      </c>
      <c r="W208" s="54">
        <v>0</v>
      </c>
      <c r="X208" s="54" t="s">
        <v>2366</v>
      </c>
      <c r="Y208" s="54">
        <v>0.2</v>
      </c>
      <c r="Z208" s="54" t="s">
        <v>2507</v>
      </c>
      <c r="AA208" s="54">
        <v>0.4</v>
      </c>
      <c r="AB208" s="55" t="s">
        <v>2508</v>
      </c>
      <c r="AC208" s="54">
        <v>0.4</v>
      </c>
      <c r="AD208" s="54" t="s">
        <v>2509</v>
      </c>
      <c r="AE208" s="54">
        <f t="shared" si="22"/>
        <v>1</v>
      </c>
      <c r="AF208" s="21">
        <v>44670</v>
      </c>
      <c r="AG208" s="21">
        <v>44761</v>
      </c>
      <c r="AH208" s="21">
        <v>44846</v>
      </c>
      <c r="AI208" s="21">
        <v>44942</v>
      </c>
      <c r="AJ208" s="22">
        <f t="shared" si="23"/>
        <v>1</v>
      </c>
      <c r="AK208" s="22" t="str">
        <f t="shared" si="24"/>
        <v/>
      </c>
      <c r="AL208" s="22">
        <f t="shared" si="25"/>
        <v>1</v>
      </c>
      <c r="AM208" s="22">
        <f t="shared" si="26"/>
        <v>1</v>
      </c>
      <c r="AN208" s="22">
        <f t="shared" si="27"/>
        <v>1</v>
      </c>
      <c r="AO208" s="23" t="s">
        <v>91</v>
      </c>
      <c r="AP208" s="23" t="s">
        <v>132</v>
      </c>
      <c r="AQ208" s="23" t="s">
        <v>75</v>
      </c>
      <c r="AR208" s="23" t="s">
        <v>75</v>
      </c>
      <c r="AS208" s="23" t="s">
        <v>1172</v>
      </c>
      <c r="AT208" s="23" t="s">
        <v>2510</v>
      </c>
      <c r="AU208" s="23" t="s">
        <v>2511</v>
      </c>
      <c r="AV208" s="23" t="s">
        <v>2390</v>
      </c>
      <c r="AW208" s="23" t="s">
        <v>91</v>
      </c>
      <c r="AX208" s="23" t="s">
        <v>75</v>
      </c>
      <c r="AY208" s="23" t="s">
        <v>75</v>
      </c>
      <c r="AZ208" s="23" t="s">
        <v>75</v>
      </c>
      <c r="BA208" s="23" t="s">
        <v>315</v>
      </c>
      <c r="BB208" s="23" t="s">
        <v>2512</v>
      </c>
      <c r="BC208" s="25" t="s">
        <v>2513</v>
      </c>
      <c r="BD208" s="25" t="s">
        <v>2514</v>
      </c>
      <c r="BE208" s="19" t="s">
        <v>84</v>
      </c>
    </row>
    <row r="209" spans="1:57" ht="15" customHeight="1" x14ac:dyDescent="0.25">
      <c r="A209" s="18">
        <v>20</v>
      </c>
      <c r="B209" s="19" t="s">
        <v>2357</v>
      </c>
      <c r="C209" s="19" t="s">
        <v>2499</v>
      </c>
      <c r="D209" s="19" t="s">
        <v>2500</v>
      </c>
      <c r="E209" s="19" t="s">
        <v>1317</v>
      </c>
      <c r="F209" s="19" t="s">
        <v>2501</v>
      </c>
      <c r="G209" s="19" t="s">
        <v>2502</v>
      </c>
      <c r="H209" s="19" t="s">
        <v>2503</v>
      </c>
      <c r="I209" s="19" t="s">
        <v>2515</v>
      </c>
      <c r="J209" s="20">
        <v>44652</v>
      </c>
      <c r="K209" s="20">
        <v>44926</v>
      </c>
      <c r="L209" s="19" t="s">
        <v>2516</v>
      </c>
      <c r="M209" s="19" t="s">
        <v>2455</v>
      </c>
      <c r="N209" s="19" t="s">
        <v>87</v>
      </c>
      <c r="O209" s="19" t="s">
        <v>2517</v>
      </c>
      <c r="P209" s="19" t="s">
        <v>161</v>
      </c>
      <c r="Q209" s="19" t="s">
        <v>70</v>
      </c>
      <c r="R209" s="54">
        <f t="shared" si="21"/>
        <v>1</v>
      </c>
      <c r="S209" s="54">
        <v>0</v>
      </c>
      <c r="T209" s="54">
        <v>0.2</v>
      </c>
      <c r="U209" s="54">
        <v>0.4</v>
      </c>
      <c r="V209" s="54">
        <v>0.4</v>
      </c>
      <c r="W209" s="54">
        <v>0</v>
      </c>
      <c r="X209" s="54" t="s">
        <v>2366</v>
      </c>
      <c r="Y209" s="54">
        <v>0.2</v>
      </c>
      <c r="Z209" s="54" t="s">
        <v>2518</v>
      </c>
      <c r="AA209" s="54">
        <v>0.1</v>
      </c>
      <c r="AB209" s="54" t="s">
        <v>2519</v>
      </c>
      <c r="AC209" s="54">
        <v>0.7</v>
      </c>
      <c r="AD209" s="54" t="s">
        <v>2520</v>
      </c>
      <c r="AE209" s="54">
        <f t="shared" si="22"/>
        <v>1</v>
      </c>
      <c r="AF209" s="21">
        <v>44670</v>
      </c>
      <c r="AG209" s="21">
        <v>44761</v>
      </c>
      <c r="AH209" s="21">
        <v>44846</v>
      </c>
      <c r="AI209" s="21">
        <v>44942</v>
      </c>
      <c r="AJ209" s="22">
        <f t="shared" si="23"/>
        <v>1</v>
      </c>
      <c r="AK209" s="22" t="str">
        <f t="shared" si="24"/>
        <v/>
      </c>
      <c r="AL209" s="22">
        <f t="shared" si="25"/>
        <v>1</v>
      </c>
      <c r="AM209" s="22">
        <f t="shared" si="26"/>
        <v>0.25</v>
      </c>
      <c r="AN209" s="22">
        <f t="shared" si="27"/>
        <v>1</v>
      </c>
      <c r="AO209" s="23" t="s">
        <v>91</v>
      </c>
      <c r="AP209" s="23" t="s">
        <v>132</v>
      </c>
      <c r="AQ209" s="23" t="s">
        <v>132</v>
      </c>
      <c r="AR209" s="23" t="s">
        <v>75</v>
      </c>
      <c r="AS209" s="23" t="s">
        <v>1172</v>
      </c>
      <c r="AT209" s="23" t="s">
        <v>2521</v>
      </c>
      <c r="AU209" s="23" t="s">
        <v>2522</v>
      </c>
      <c r="AV209" s="23" t="s">
        <v>2390</v>
      </c>
      <c r="AW209" s="23" t="s">
        <v>91</v>
      </c>
      <c r="AX209" s="23" t="s">
        <v>75</v>
      </c>
      <c r="AY209" s="23" t="s">
        <v>132</v>
      </c>
      <c r="AZ209" s="23" t="s">
        <v>75</v>
      </c>
      <c r="BA209" s="23" t="s">
        <v>315</v>
      </c>
      <c r="BB209" s="23" t="s">
        <v>2523</v>
      </c>
      <c r="BC209" s="23" t="s">
        <v>2524</v>
      </c>
      <c r="BD209" s="25" t="s">
        <v>2525</v>
      </c>
      <c r="BE209" s="19" t="s">
        <v>84</v>
      </c>
    </row>
    <row r="210" spans="1:57" ht="15" customHeight="1" x14ac:dyDescent="0.25">
      <c r="A210" s="18">
        <v>21</v>
      </c>
      <c r="B210" s="19" t="s">
        <v>2357</v>
      </c>
      <c r="C210" s="19" t="s">
        <v>2499</v>
      </c>
      <c r="D210" s="19" t="s">
        <v>2526</v>
      </c>
      <c r="E210" s="19" t="s">
        <v>1317</v>
      </c>
      <c r="F210" s="19" t="s">
        <v>2501</v>
      </c>
      <c r="G210" s="19" t="s">
        <v>2502</v>
      </c>
      <c r="H210" s="19" t="s">
        <v>2503</v>
      </c>
      <c r="I210" s="19" t="s">
        <v>2527</v>
      </c>
      <c r="J210" s="20">
        <v>44652</v>
      </c>
      <c r="K210" s="20">
        <v>44926</v>
      </c>
      <c r="L210" s="19" t="s">
        <v>2528</v>
      </c>
      <c r="M210" s="19" t="s">
        <v>2455</v>
      </c>
      <c r="N210" s="19" t="s">
        <v>67</v>
      </c>
      <c r="O210" s="19" t="s">
        <v>2529</v>
      </c>
      <c r="P210" s="19" t="s">
        <v>161</v>
      </c>
      <c r="Q210" s="19" t="s">
        <v>70</v>
      </c>
      <c r="R210" s="12">
        <f t="shared" si="21"/>
        <v>5</v>
      </c>
      <c r="S210" s="53">
        <v>0</v>
      </c>
      <c r="T210" s="53">
        <v>0</v>
      </c>
      <c r="U210" s="53">
        <v>0</v>
      </c>
      <c r="V210" s="53">
        <v>5</v>
      </c>
      <c r="W210" s="53">
        <v>0</v>
      </c>
      <c r="X210" s="53" t="s">
        <v>2366</v>
      </c>
      <c r="Y210" s="53">
        <v>0</v>
      </c>
      <c r="Z210" s="53" t="s">
        <v>2367</v>
      </c>
      <c r="AA210" s="53">
        <v>0</v>
      </c>
      <c r="AB210" s="53" t="s">
        <v>490</v>
      </c>
      <c r="AC210" s="53">
        <v>5</v>
      </c>
      <c r="AD210" s="56" t="s">
        <v>2530</v>
      </c>
      <c r="AE210" s="53">
        <f t="shared" si="22"/>
        <v>5</v>
      </c>
      <c r="AF210" s="21">
        <v>44670</v>
      </c>
      <c r="AG210" s="21">
        <v>44761</v>
      </c>
      <c r="AH210" s="21">
        <v>44846</v>
      </c>
      <c r="AI210" s="21">
        <v>44942</v>
      </c>
      <c r="AJ210" s="22">
        <f t="shared" si="23"/>
        <v>1</v>
      </c>
      <c r="AK210" s="22" t="str">
        <f t="shared" si="24"/>
        <v/>
      </c>
      <c r="AL210" s="22" t="str">
        <f t="shared" si="25"/>
        <v/>
      </c>
      <c r="AM210" s="22" t="str">
        <f t="shared" si="26"/>
        <v/>
      </c>
      <c r="AN210" s="22">
        <f t="shared" si="27"/>
        <v>1</v>
      </c>
      <c r="AO210" s="23" t="s">
        <v>91</v>
      </c>
      <c r="AP210" s="23" t="s">
        <v>91</v>
      </c>
      <c r="AQ210" s="23" t="s">
        <v>91</v>
      </c>
      <c r="AR210" s="23" t="s">
        <v>75</v>
      </c>
      <c r="AS210" s="23" t="s">
        <v>1172</v>
      </c>
      <c r="AT210" s="23" t="s">
        <v>490</v>
      </c>
      <c r="AU210" s="23" t="s">
        <v>490</v>
      </c>
      <c r="AV210" s="23" t="s">
        <v>2390</v>
      </c>
      <c r="AW210" s="23" t="s">
        <v>91</v>
      </c>
      <c r="AX210" s="23" t="s">
        <v>91</v>
      </c>
      <c r="AY210" s="23" t="s">
        <v>91</v>
      </c>
      <c r="AZ210" s="23" t="s">
        <v>75</v>
      </c>
      <c r="BA210" s="23" t="s">
        <v>315</v>
      </c>
      <c r="BB210" s="23" t="s">
        <v>286</v>
      </c>
      <c r="BC210" s="25" t="s">
        <v>315</v>
      </c>
      <c r="BD210" s="25" t="s">
        <v>2498</v>
      </c>
      <c r="BE210" s="19" t="s">
        <v>84</v>
      </c>
    </row>
    <row r="211" spans="1:57" ht="15" customHeight="1" x14ac:dyDescent="0.25">
      <c r="A211" s="18">
        <v>22</v>
      </c>
      <c r="B211" s="19" t="s">
        <v>2357</v>
      </c>
      <c r="C211" s="19" t="s">
        <v>2499</v>
      </c>
      <c r="D211" s="19" t="s">
        <v>2526</v>
      </c>
      <c r="E211" s="19" t="s">
        <v>1317</v>
      </c>
      <c r="F211" s="19" t="s">
        <v>2501</v>
      </c>
      <c r="G211" s="19" t="s">
        <v>2502</v>
      </c>
      <c r="H211" s="19" t="s">
        <v>2503</v>
      </c>
      <c r="I211" s="19" t="s">
        <v>2531</v>
      </c>
      <c r="J211" s="20">
        <v>44652</v>
      </c>
      <c r="K211" s="20">
        <v>44926</v>
      </c>
      <c r="L211" s="19" t="s">
        <v>2532</v>
      </c>
      <c r="M211" s="19" t="s">
        <v>2455</v>
      </c>
      <c r="N211" s="19" t="s">
        <v>67</v>
      </c>
      <c r="O211" s="19" t="s">
        <v>2529</v>
      </c>
      <c r="P211" s="19" t="s">
        <v>161</v>
      </c>
      <c r="Q211" s="19" t="s">
        <v>70</v>
      </c>
      <c r="R211" s="12">
        <f t="shared" si="21"/>
        <v>30</v>
      </c>
      <c r="S211" s="53">
        <v>0</v>
      </c>
      <c r="T211" s="53">
        <v>5</v>
      </c>
      <c r="U211" s="53">
        <v>15</v>
      </c>
      <c r="V211" s="53">
        <v>10</v>
      </c>
      <c r="W211" s="53">
        <v>0</v>
      </c>
      <c r="X211" s="53" t="s">
        <v>2366</v>
      </c>
      <c r="Y211" s="53">
        <v>9</v>
      </c>
      <c r="Z211" s="53" t="s">
        <v>2533</v>
      </c>
      <c r="AA211" s="53">
        <v>3</v>
      </c>
      <c r="AB211" s="53" t="s">
        <v>2534</v>
      </c>
      <c r="AC211" s="53">
        <v>18</v>
      </c>
      <c r="AD211" s="53" t="s">
        <v>2535</v>
      </c>
      <c r="AE211" s="53">
        <f t="shared" si="22"/>
        <v>30</v>
      </c>
      <c r="AF211" s="21">
        <v>44670</v>
      </c>
      <c r="AG211" s="21">
        <v>44761</v>
      </c>
      <c r="AH211" s="21">
        <v>44846</v>
      </c>
      <c r="AI211" s="21">
        <v>44942</v>
      </c>
      <c r="AJ211" s="22">
        <f t="shared" si="23"/>
        <v>1</v>
      </c>
      <c r="AK211" s="22" t="str">
        <f t="shared" si="24"/>
        <v/>
      </c>
      <c r="AL211" s="22">
        <f t="shared" si="25"/>
        <v>1</v>
      </c>
      <c r="AM211" s="22">
        <f t="shared" si="26"/>
        <v>0.2</v>
      </c>
      <c r="AN211" s="22">
        <f t="shared" si="27"/>
        <v>1</v>
      </c>
      <c r="AO211" s="23" t="s">
        <v>91</v>
      </c>
      <c r="AP211" s="23" t="s">
        <v>75</v>
      </c>
      <c r="AQ211" s="23" t="s">
        <v>132</v>
      </c>
      <c r="AR211" s="23" t="s">
        <v>75</v>
      </c>
      <c r="AS211" s="23" t="s">
        <v>1172</v>
      </c>
      <c r="AT211" s="23" t="s">
        <v>2536</v>
      </c>
      <c r="AU211" s="23" t="s">
        <v>2537</v>
      </c>
      <c r="AV211" s="23" t="s">
        <v>2390</v>
      </c>
      <c r="AW211" s="23" t="s">
        <v>91</v>
      </c>
      <c r="AX211" s="23" t="s">
        <v>75</v>
      </c>
      <c r="AY211" s="23" t="s">
        <v>132</v>
      </c>
      <c r="AZ211" s="23" t="s">
        <v>75</v>
      </c>
      <c r="BA211" s="23" t="s">
        <v>315</v>
      </c>
      <c r="BB211" s="23" t="s">
        <v>2538</v>
      </c>
      <c r="BC211" s="25" t="s">
        <v>2539</v>
      </c>
      <c r="BD211" s="25" t="s">
        <v>2540</v>
      </c>
      <c r="BE211" s="19" t="s">
        <v>84</v>
      </c>
    </row>
    <row r="212" spans="1:57" ht="15" customHeight="1" x14ac:dyDescent="0.25">
      <c r="A212" s="18">
        <v>23</v>
      </c>
      <c r="B212" s="19" t="s">
        <v>2357</v>
      </c>
      <c r="C212" s="19" t="s">
        <v>2499</v>
      </c>
      <c r="D212" s="19" t="s">
        <v>2526</v>
      </c>
      <c r="E212" s="19" t="s">
        <v>1317</v>
      </c>
      <c r="F212" s="19" t="s">
        <v>2501</v>
      </c>
      <c r="G212" s="19" t="s">
        <v>2502</v>
      </c>
      <c r="H212" s="19" t="s">
        <v>2503</v>
      </c>
      <c r="I212" s="19" t="s">
        <v>2541</v>
      </c>
      <c r="J212" s="20">
        <v>44652</v>
      </c>
      <c r="K212" s="20">
        <v>44926</v>
      </c>
      <c r="L212" s="19" t="s">
        <v>2542</v>
      </c>
      <c r="M212" s="19" t="s">
        <v>2455</v>
      </c>
      <c r="N212" s="19" t="s">
        <v>67</v>
      </c>
      <c r="O212" s="19" t="s">
        <v>2529</v>
      </c>
      <c r="P212" s="19" t="s">
        <v>161</v>
      </c>
      <c r="Q212" s="19" t="s">
        <v>70</v>
      </c>
      <c r="R212" s="12">
        <f t="shared" si="21"/>
        <v>1</v>
      </c>
      <c r="S212" s="53">
        <v>0</v>
      </c>
      <c r="T212" s="53">
        <v>0</v>
      </c>
      <c r="U212" s="53">
        <v>0</v>
      </c>
      <c r="V212" s="53">
        <v>1</v>
      </c>
      <c r="W212" s="53">
        <v>0</v>
      </c>
      <c r="X212" s="53" t="s">
        <v>2366</v>
      </c>
      <c r="Y212" s="53">
        <v>0</v>
      </c>
      <c r="Z212" s="53" t="s">
        <v>2367</v>
      </c>
      <c r="AA212" s="53">
        <v>0</v>
      </c>
      <c r="AB212" s="53" t="s">
        <v>2366</v>
      </c>
      <c r="AC212" s="53">
        <v>0</v>
      </c>
      <c r="AD212" s="53" t="s">
        <v>2543</v>
      </c>
      <c r="AE212" s="53">
        <f t="shared" si="22"/>
        <v>0</v>
      </c>
      <c r="AF212" s="21">
        <v>44670</v>
      </c>
      <c r="AG212" s="21">
        <v>44761</v>
      </c>
      <c r="AH212" s="21">
        <v>44846</v>
      </c>
      <c r="AI212" s="21">
        <v>44942</v>
      </c>
      <c r="AJ212" s="22">
        <f t="shared" si="23"/>
        <v>0</v>
      </c>
      <c r="AK212" s="22" t="str">
        <f t="shared" si="24"/>
        <v/>
      </c>
      <c r="AL212" s="22" t="str">
        <f t="shared" si="25"/>
        <v/>
      </c>
      <c r="AM212" s="22" t="str">
        <f t="shared" si="26"/>
        <v/>
      </c>
      <c r="AN212" s="22">
        <f t="shared" si="27"/>
        <v>0</v>
      </c>
      <c r="AO212" s="23" t="s">
        <v>91</v>
      </c>
      <c r="AP212" s="23" t="s">
        <v>91</v>
      </c>
      <c r="AQ212" s="23" t="s">
        <v>91</v>
      </c>
      <c r="AR212" s="23" t="s">
        <v>132</v>
      </c>
      <c r="AS212" s="23" t="s">
        <v>1172</v>
      </c>
      <c r="AT212" s="23" t="s">
        <v>1172</v>
      </c>
      <c r="AU212" s="23" t="s">
        <v>2366</v>
      </c>
      <c r="AV212" s="23" t="s">
        <v>2467</v>
      </c>
      <c r="AW212" s="23" t="s">
        <v>91</v>
      </c>
      <c r="AX212" s="23" t="s">
        <v>91</v>
      </c>
      <c r="AY212" s="23" t="s">
        <v>91</v>
      </c>
      <c r="AZ212" s="23" t="s">
        <v>132</v>
      </c>
      <c r="BA212" s="23" t="s">
        <v>315</v>
      </c>
      <c r="BB212" s="23" t="s">
        <v>286</v>
      </c>
      <c r="BC212" s="25" t="s">
        <v>315</v>
      </c>
      <c r="BD212" s="25" t="s">
        <v>2544</v>
      </c>
      <c r="BE212" s="19" t="s">
        <v>84</v>
      </c>
    </row>
    <row r="213" spans="1:57" ht="15" customHeight="1" x14ac:dyDescent="0.25">
      <c r="A213" s="18">
        <v>24</v>
      </c>
      <c r="B213" s="19" t="s">
        <v>2357</v>
      </c>
      <c r="C213" s="19" t="s">
        <v>2499</v>
      </c>
      <c r="D213" s="19" t="s">
        <v>2545</v>
      </c>
      <c r="E213" s="19" t="s">
        <v>1317</v>
      </c>
      <c r="F213" s="19" t="s">
        <v>2501</v>
      </c>
      <c r="G213" s="19" t="s">
        <v>2502</v>
      </c>
      <c r="H213" s="19" t="s">
        <v>2503</v>
      </c>
      <c r="I213" s="19" t="s">
        <v>2546</v>
      </c>
      <c r="J213" s="20">
        <v>44652</v>
      </c>
      <c r="K213" s="20">
        <v>44926</v>
      </c>
      <c r="L213" s="19" t="s">
        <v>2547</v>
      </c>
      <c r="M213" s="19" t="s">
        <v>2455</v>
      </c>
      <c r="N213" s="19" t="s">
        <v>67</v>
      </c>
      <c r="O213" s="19" t="s">
        <v>2548</v>
      </c>
      <c r="P213" s="19" t="s">
        <v>161</v>
      </c>
      <c r="Q213" s="19" t="s">
        <v>70</v>
      </c>
      <c r="R213" s="12">
        <f t="shared" si="21"/>
        <v>1</v>
      </c>
      <c r="S213" s="57">
        <v>0</v>
      </c>
      <c r="T213" s="57">
        <v>0</v>
      </c>
      <c r="U213" s="57">
        <v>1</v>
      </c>
      <c r="V213" s="57">
        <v>0</v>
      </c>
      <c r="W213" s="57">
        <v>0</v>
      </c>
      <c r="X213" s="57" t="s">
        <v>2366</v>
      </c>
      <c r="Y213" s="57">
        <v>0</v>
      </c>
      <c r="Z213" s="57" t="s">
        <v>2367</v>
      </c>
      <c r="AA213" s="57">
        <v>1</v>
      </c>
      <c r="AB213" s="57" t="s">
        <v>2549</v>
      </c>
      <c r="AC213" s="57">
        <v>0</v>
      </c>
      <c r="AD213" s="57" t="s">
        <v>2369</v>
      </c>
      <c r="AE213" s="57">
        <f t="shared" si="22"/>
        <v>1</v>
      </c>
      <c r="AF213" s="21">
        <v>44670</v>
      </c>
      <c r="AG213" s="21">
        <v>44761</v>
      </c>
      <c r="AH213" s="21">
        <v>44846</v>
      </c>
      <c r="AI213" s="21">
        <v>44942</v>
      </c>
      <c r="AJ213" s="22">
        <f t="shared" si="23"/>
        <v>1</v>
      </c>
      <c r="AK213" s="22" t="str">
        <f t="shared" si="24"/>
        <v/>
      </c>
      <c r="AL213" s="22" t="str">
        <f t="shared" si="25"/>
        <v/>
      </c>
      <c r="AM213" s="22">
        <f t="shared" si="26"/>
        <v>1</v>
      </c>
      <c r="AN213" s="22" t="str">
        <f t="shared" si="27"/>
        <v/>
      </c>
      <c r="AO213" s="23" t="s">
        <v>91</v>
      </c>
      <c r="AP213" s="23" t="s">
        <v>91</v>
      </c>
      <c r="AQ213" s="23" t="s">
        <v>75</v>
      </c>
      <c r="AR213" s="23" t="s">
        <v>91</v>
      </c>
      <c r="AS213" s="23" t="s">
        <v>1172</v>
      </c>
      <c r="AT213" s="23" t="s">
        <v>1172</v>
      </c>
      <c r="AU213" s="23" t="s">
        <v>2550</v>
      </c>
      <c r="AV213" s="23" t="s">
        <v>501</v>
      </c>
      <c r="AW213" s="23" t="s">
        <v>91</v>
      </c>
      <c r="AX213" s="23" t="s">
        <v>91</v>
      </c>
      <c r="AY213" s="23" t="s">
        <v>75</v>
      </c>
      <c r="AZ213" s="23" t="s">
        <v>91</v>
      </c>
      <c r="BA213" s="23" t="s">
        <v>315</v>
      </c>
      <c r="BB213" s="23" t="s">
        <v>315</v>
      </c>
      <c r="BC213" s="25" t="s">
        <v>2551</v>
      </c>
      <c r="BD213" s="25" t="s">
        <v>501</v>
      </c>
      <c r="BE213" s="19" t="s">
        <v>84</v>
      </c>
    </row>
    <row r="214" spans="1:57" ht="15" customHeight="1" x14ac:dyDescent="0.25">
      <c r="A214" s="18">
        <v>25</v>
      </c>
      <c r="B214" s="19" t="s">
        <v>2357</v>
      </c>
      <c r="C214" s="19" t="s">
        <v>2499</v>
      </c>
      <c r="D214" s="19" t="s">
        <v>2545</v>
      </c>
      <c r="E214" s="19" t="s">
        <v>1317</v>
      </c>
      <c r="F214" s="19" t="s">
        <v>2501</v>
      </c>
      <c r="G214" s="19" t="s">
        <v>2502</v>
      </c>
      <c r="H214" s="19" t="s">
        <v>2503</v>
      </c>
      <c r="I214" s="19" t="s">
        <v>2552</v>
      </c>
      <c r="J214" s="20">
        <v>44652</v>
      </c>
      <c r="K214" s="20">
        <v>44926</v>
      </c>
      <c r="L214" s="19" t="s">
        <v>2553</v>
      </c>
      <c r="M214" s="19" t="s">
        <v>2455</v>
      </c>
      <c r="N214" s="19" t="s">
        <v>67</v>
      </c>
      <c r="O214" s="19" t="s">
        <v>2554</v>
      </c>
      <c r="P214" s="19" t="s">
        <v>161</v>
      </c>
      <c r="Q214" s="19" t="s">
        <v>70</v>
      </c>
      <c r="R214" s="12">
        <f t="shared" si="21"/>
        <v>3</v>
      </c>
      <c r="S214" s="53">
        <v>0</v>
      </c>
      <c r="T214" s="53">
        <v>1</v>
      </c>
      <c r="U214" s="53">
        <v>1</v>
      </c>
      <c r="V214" s="53">
        <v>1</v>
      </c>
      <c r="W214" s="53">
        <v>0</v>
      </c>
      <c r="X214" s="53" t="s">
        <v>2366</v>
      </c>
      <c r="Y214" s="53">
        <v>1</v>
      </c>
      <c r="Z214" s="53" t="s">
        <v>2555</v>
      </c>
      <c r="AA214" s="53">
        <v>1</v>
      </c>
      <c r="AB214" s="53" t="s">
        <v>2556</v>
      </c>
      <c r="AC214" s="53">
        <v>1</v>
      </c>
      <c r="AD214" s="53" t="s">
        <v>2557</v>
      </c>
      <c r="AE214" s="53">
        <f t="shared" si="22"/>
        <v>3</v>
      </c>
      <c r="AF214" s="21">
        <v>44670</v>
      </c>
      <c r="AG214" s="21">
        <v>44761</v>
      </c>
      <c r="AH214" s="21">
        <v>44846</v>
      </c>
      <c r="AI214" s="21">
        <v>44942</v>
      </c>
      <c r="AJ214" s="22">
        <f t="shared" si="23"/>
        <v>1</v>
      </c>
      <c r="AK214" s="22" t="str">
        <f t="shared" si="24"/>
        <v/>
      </c>
      <c r="AL214" s="22">
        <f t="shared" si="25"/>
        <v>1</v>
      </c>
      <c r="AM214" s="22">
        <f t="shared" si="26"/>
        <v>1</v>
      </c>
      <c r="AN214" s="22">
        <f t="shared" si="27"/>
        <v>1</v>
      </c>
      <c r="AO214" s="23" t="s">
        <v>91</v>
      </c>
      <c r="AP214" s="23" t="s">
        <v>132</v>
      </c>
      <c r="AQ214" s="23" t="s">
        <v>75</v>
      </c>
      <c r="AR214" s="23" t="s">
        <v>75</v>
      </c>
      <c r="AS214" s="23" t="s">
        <v>1172</v>
      </c>
      <c r="AT214" s="23" t="s">
        <v>2558</v>
      </c>
      <c r="AU214" s="23" t="s">
        <v>2559</v>
      </c>
      <c r="AV214" s="23" t="s">
        <v>2390</v>
      </c>
      <c r="AW214" s="23" t="s">
        <v>91</v>
      </c>
      <c r="AX214" s="23" t="s">
        <v>132</v>
      </c>
      <c r="AY214" s="23" t="s">
        <v>75</v>
      </c>
      <c r="AZ214" s="23" t="s">
        <v>75</v>
      </c>
      <c r="BA214" s="23" t="s">
        <v>315</v>
      </c>
      <c r="BB214" s="23" t="s">
        <v>2560</v>
      </c>
      <c r="BC214" s="25" t="s">
        <v>2561</v>
      </c>
      <c r="BD214" s="25" t="s">
        <v>2562</v>
      </c>
      <c r="BE214" s="19" t="s">
        <v>84</v>
      </c>
    </row>
    <row r="215" spans="1:57" ht="15" customHeight="1" x14ac:dyDescent="0.25">
      <c r="A215" s="18">
        <v>26</v>
      </c>
      <c r="B215" s="19" t="s">
        <v>2357</v>
      </c>
      <c r="C215" s="19" t="s">
        <v>2499</v>
      </c>
      <c r="D215" s="19" t="s">
        <v>2563</v>
      </c>
      <c r="E215" s="19" t="s">
        <v>1317</v>
      </c>
      <c r="F215" s="19" t="s">
        <v>1318</v>
      </c>
      <c r="G215" s="19" t="s">
        <v>2502</v>
      </c>
      <c r="H215" s="19" t="s">
        <v>2503</v>
      </c>
      <c r="I215" s="19" t="s">
        <v>2564</v>
      </c>
      <c r="J215" s="20">
        <v>44593</v>
      </c>
      <c r="K215" s="20">
        <v>44926</v>
      </c>
      <c r="L215" s="19" t="s">
        <v>2565</v>
      </c>
      <c r="M215" s="19" t="s">
        <v>2455</v>
      </c>
      <c r="N215" s="19" t="s">
        <v>67</v>
      </c>
      <c r="O215" s="19" t="s">
        <v>2566</v>
      </c>
      <c r="P215" s="19" t="s">
        <v>161</v>
      </c>
      <c r="Q215" s="19" t="s">
        <v>70</v>
      </c>
      <c r="R215" s="12">
        <f t="shared" si="21"/>
        <v>28</v>
      </c>
      <c r="S215" s="58">
        <v>0</v>
      </c>
      <c r="T215" s="58">
        <v>8</v>
      </c>
      <c r="U215" s="58">
        <v>15</v>
      </c>
      <c r="V215" s="58">
        <v>5</v>
      </c>
      <c r="W215" s="58">
        <v>0</v>
      </c>
      <c r="X215" s="58" t="s">
        <v>2366</v>
      </c>
      <c r="Y215" s="58">
        <v>8</v>
      </c>
      <c r="Z215" s="58" t="s">
        <v>2567</v>
      </c>
      <c r="AA215" s="58">
        <v>15</v>
      </c>
      <c r="AB215" s="58" t="s">
        <v>2568</v>
      </c>
      <c r="AC215" s="58">
        <v>5</v>
      </c>
      <c r="AD215" s="58" t="s">
        <v>2569</v>
      </c>
      <c r="AE215" s="58">
        <f t="shared" si="22"/>
        <v>28</v>
      </c>
      <c r="AF215" s="21">
        <v>44670</v>
      </c>
      <c r="AG215" s="21">
        <v>44761</v>
      </c>
      <c r="AH215" s="21">
        <v>44846</v>
      </c>
      <c r="AI215" s="21">
        <v>44942</v>
      </c>
      <c r="AJ215" s="22">
        <f t="shared" si="23"/>
        <v>1</v>
      </c>
      <c r="AK215" s="22" t="str">
        <f t="shared" si="24"/>
        <v/>
      </c>
      <c r="AL215" s="22">
        <f t="shared" si="25"/>
        <v>1</v>
      </c>
      <c r="AM215" s="22">
        <f t="shared" si="26"/>
        <v>1</v>
      </c>
      <c r="AN215" s="22">
        <f t="shared" si="27"/>
        <v>1</v>
      </c>
      <c r="AO215" s="23" t="s">
        <v>91</v>
      </c>
      <c r="AP215" s="23" t="s">
        <v>75</v>
      </c>
      <c r="AQ215" s="23" t="s">
        <v>75</v>
      </c>
      <c r="AR215" s="23" t="s">
        <v>75</v>
      </c>
      <c r="AS215" s="23" t="s">
        <v>1172</v>
      </c>
      <c r="AT215" s="23" t="s">
        <v>2570</v>
      </c>
      <c r="AU215" s="23" t="s">
        <v>2571</v>
      </c>
      <c r="AV215" s="23" t="s">
        <v>2390</v>
      </c>
      <c r="AW215" s="23" t="s">
        <v>91</v>
      </c>
      <c r="AX215" s="23" t="s">
        <v>132</v>
      </c>
      <c r="AY215" s="23" t="s">
        <v>75</v>
      </c>
      <c r="AZ215" s="23" t="s">
        <v>75</v>
      </c>
      <c r="BA215" s="23" t="s">
        <v>315</v>
      </c>
      <c r="BB215" s="23" t="s">
        <v>2572</v>
      </c>
      <c r="BC215" s="25" t="s">
        <v>2573</v>
      </c>
      <c r="BD215" s="25" t="s">
        <v>2498</v>
      </c>
      <c r="BE215" s="19" t="s">
        <v>84</v>
      </c>
    </row>
    <row r="216" spans="1:57" ht="15" customHeight="1" x14ac:dyDescent="0.25">
      <c r="A216" s="18">
        <v>27</v>
      </c>
      <c r="B216" s="19" t="s">
        <v>2357</v>
      </c>
      <c r="C216" s="19" t="s">
        <v>260</v>
      </c>
      <c r="D216" s="19" t="s">
        <v>261</v>
      </c>
      <c r="E216" s="19" t="s">
        <v>60</v>
      </c>
      <c r="F216" s="19" t="s">
        <v>61</v>
      </c>
      <c r="G216" s="19" t="s">
        <v>62</v>
      </c>
      <c r="H216" s="19" t="s">
        <v>262</v>
      </c>
      <c r="I216" s="19" t="s">
        <v>263</v>
      </c>
      <c r="J216" s="20">
        <v>44562</v>
      </c>
      <c r="K216" s="20">
        <v>44926</v>
      </c>
      <c r="L216" s="19" t="s">
        <v>264</v>
      </c>
      <c r="M216" s="19" t="s">
        <v>2464</v>
      </c>
      <c r="N216" s="19" t="s">
        <v>67</v>
      </c>
      <c r="O216" s="19" t="s">
        <v>265</v>
      </c>
      <c r="P216" s="19" t="s">
        <v>3</v>
      </c>
      <c r="Q216" s="19" t="s">
        <v>70</v>
      </c>
      <c r="R216" s="12">
        <f t="shared" si="21"/>
        <v>4</v>
      </c>
      <c r="S216" s="12">
        <v>1</v>
      </c>
      <c r="T216" s="12">
        <v>1</v>
      </c>
      <c r="U216" s="12">
        <v>1</v>
      </c>
      <c r="V216" s="12">
        <v>1</v>
      </c>
      <c r="W216" s="12">
        <v>1</v>
      </c>
      <c r="X216" s="12" t="s">
        <v>2574</v>
      </c>
      <c r="Y216" s="12">
        <v>1</v>
      </c>
      <c r="Z216" s="12" t="s">
        <v>2574</v>
      </c>
      <c r="AA216" s="12">
        <v>1</v>
      </c>
      <c r="AB216" s="12" t="s">
        <v>2574</v>
      </c>
      <c r="AC216" s="12">
        <v>1</v>
      </c>
      <c r="AD216" s="12" t="s">
        <v>2574</v>
      </c>
      <c r="AE216" s="12">
        <f t="shared" si="22"/>
        <v>4</v>
      </c>
      <c r="AF216" s="21">
        <v>44670</v>
      </c>
      <c r="AG216" s="21">
        <v>44761</v>
      </c>
      <c r="AH216" s="21">
        <v>44846</v>
      </c>
      <c r="AI216" s="21">
        <v>44942</v>
      </c>
      <c r="AJ216" s="22">
        <f t="shared" si="23"/>
        <v>1</v>
      </c>
      <c r="AK216" s="22">
        <f t="shared" si="24"/>
        <v>1</v>
      </c>
      <c r="AL216" s="22">
        <f t="shared" si="25"/>
        <v>1</v>
      </c>
      <c r="AM216" s="22">
        <f t="shared" si="26"/>
        <v>1</v>
      </c>
      <c r="AN216" s="22">
        <f t="shared" si="27"/>
        <v>1</v>
      </c>
      <c r="AO216" s="23" t="s">
        <v>75</v>
      </c>
      <c r="AP216" s="23" t="s">
        <v>75</v>
      </c>
      <c r="AQ216" s="23" t="s">
        <v>75</v>
      </c>
      <c r="AR216" s="23" t="s">
        <v>75</v>
      </c>
      <c r="AS216" s="23" t="s">
        <v>2575</v>
      </c>
      <c r="AT216" s="23" t="s">
        <v>2576</v>
      </c>
      <c r="AU216" s="23" t="s">
        <v>2577</v>
      </c>
      <c r="AV216" s="23" t="s">
        <v>2390</v>
      </c>
      <c r="AW216" s="23" t="s">
        <v>75</v>
      </c>
      <c r="AX216" s="23" t="s">
        <v>75</v>
      </c>
      <c r="AY216" s="23" t="s">
        <v>75</v>
      </c>
      <c r="AZ216" s="23" t="s">
        <v>75</v>
      </c>
      <c r="BA216" s="23" t="s">
        <v>2578</v>
      </c>
      <c r="BB216" s="23" t="s">
        <v>2579</v>
      </c>
      <c r="BC216" s="25" t="s">
        <v>2580</v>
      </c>
      <c r="BD216" s="25" t="s">
        <v>2581</v>
      </c>
      <c r="BE216" s="19" t="s">
        <v>84</v>
      </c>
    </row>
    <row r="217" spans="1:57" ht="15" customHeight="1" x14ac:dyDescent="0.25">
      <c r="A217" s="18">
        <v>28</v>
      </c>
      <c r="B217" s="19" t="s">
        <v>2357</v>
      </c>
      <c r="C217" s="19" t="s">
        <v>260</v>
      </c>
      <c r="D217" s="19" t="s">
        <v>261</v>
      </c>
      <c r="E217" s="19" t="s">
        <v>60</v>
      </c>
      <c r="F217" s="19" t="s">
        <v>61</v>
      </c>
      <c r="G217" s="19" t="s">
        <v>62</v>
      </c>
      <c r="H217" s="19" t="s">
        <v>262</v>
      </c>
      <c r="I217" s="19" t="s">
        <v>278</v>
      </c>
      <c r="J217" s="20">
        <v>44835</v>
      </c>
      <c r="K217" s="20">
        <v>44926</v>
      </c>
      <c r="L217" s="19" t="s">
        <v>279</v>
      </c>
      <c r="M217" s="19" t="s">
        <v>2464</v>
      </c>
      <c r="N217" s="19" t="s">
        <v>67</v>
      </c>
      <c r="O217" s="19" t="s">
        <v>265</v>
      </c>
      <c r="P217" s="19" t="s">
        <v>3</v>
      </c>
      <c r="Q217" s="19" t="s">
        <v>70</v>
      </c>
      <c r="R217" s="12">
        <f t="shared" si="21"/>
        <v>1</v>
      </c>
      <c r="S217" s="12">
        <v>0</v>
      </c>
      <c r="T217" s="12">
        <v>0</v>
      </c>
      <c r="U217" s="12">
        <v>0</v>
      </c>
      <c r="V217" s="12">
        <v>1</v>
      </c>
      <c r="W217" s="12">
        <v>0</v>
      </c>
      <c r="X217" s="12" t="s">
        <v>2366</v>
      </c>
      <c r="Y217" s="12">
        <v>0</v>
      </c>
      <c r="Z217" s="12" t="s">
        <v>2367</v>
      </c>
      <c r="AA217" s="12">
        <v>0</v>
      </c>
      <c r="AB217" s="12" t="s">
        <v>2366</v>
      </c>
      <c r="AC217" s="12">
        <v>1</v>
      </c>
      <c r="AD217" s="12" t="s">
        <v>2582</v>
      </c>
      <c r="AE217" s="12">
        <f t="shared" si="22"/>
        <v>1</v>
      </c>
      <c r="AF217" s="21">
        <v>44670</v>
      </c>
      <c r="AG217" s="21">
        <v>44761</v>
      </c>
      <c r="AH217" s="21">
        <v>44846</v>
      </c>
      <c r="AI217" s="21">
        <v>44942</v>
      </c>
      <c r="AJ217" s="22">
        <f t="shared" si="23"/>
        <v>1</v>
      </c>
      <c r="AK217" s="22" t="str">
        <f t="shared" si="24"/>
        <v/>
      </c>
      <c r="AL217" s="22" t="str">
        <f t="shared" si="25"/>
        <v/>
      </c>
      <c r="AM217" s="22" t="str">
        <f t="shared" si="26"/>
        <v/>
      </c>
      <c r="AN217" s="22">
        <f t="shared" si="27"/>
        <v>1</v>
      </c>
      <c r="AO217" s="23" t="s">
        <v>91</v>
      </c>
      <c r="AP217" s="23" t="s">
        <v>91</v>
      </c>
      <c r="AQ217" s="23" t="s">
        <v>91</v>
      </c>
      <c r="AR217" s="23" t="s">
        <v>75</v>
      </c>
      <c r="AS217" s="23" t="s">
        <v>1172</v>
      </c>
      <c r="AT217" s="23" t="s">
        <v>2370</v>
      </c>
      <c r="AU217" s="23" t="s">
        <v>2583</v>
      </c>
      <c r="AV217" s="23" t="s">
        <v>2390</v>
      </c>
      <c r="AW217" s="23" t="s">
        <v>91</v>
      </c>
      <c r="AX217" s="23" t="s">
        <v>91</v>
      </c>
      <c r="AY217" s="23" t="s">
        <v>91</v>
      </c>
      <c r="AZ217" s="23" t="s">
        <v>75</v>
      </c>
      <c r="BA217" s="23" t="s">
        <v>315</v>
      </c>
      <c r="BB217" s="23" t="s">
        <v>315</v>
      </c>
      <c r="BC217" s="25" t="s">
        <v>315</v>
      </c>
      <c r="BD217" s="25" t="s">
        <v>2584</v>
      </c>
      <c r="BE217" s="19" t="s">
        <v>84</v>
      </c>
    </row>
    <row r="218" spans="1:57" ht="15" customHeight="1" x14ac:dyDescent="0.25">
      <c r="A218" s="18">
        <v>29</v>
      </c>
      <c r="B218" s="19" t="s">
        <v>2357</v>
      </c>
      <c r="C218" s="19" t="s">
        <v>289</v>
      </c>
      <c r="D218" s="19" t="s">
        <v>261</v>
      </c>
      <c r="E218" s="19" t="s">
        <v>60</v>
      </c>
      <c r="F218" s="19" t="s">
        <v>61</v>
      </c>
      <c r="G218" s="19" t="s">
        <v>62</v>
      </c>
      <c r="H218" s="19" t="s">
        <v>262</v>
      </c>
      <c r="I218" s="19" t="s">
        <v>296</v>
      </c>
      <c r="J218" s="20">
        <v>44562</v>
      </c>
      <c r="K218" s="20">
        <v>44926</v>
      </c>
      <c r="L218" s="27" t="s">
        <v>297</v>
      </c>
      <c r="M218" s="19" t="s">
        <v>2464</v>
      </c>
      <c r="N218" s="19" t="s">
        <v>87</v>
      </c>
      <c r="O218" s="19" t="s">
        <v>265</v>
      </c>
      <c r="P218" s="19" t="s">
        <v>3</v>
      </c>
      <c r="Q218" s="19" t="s">
        <v>70</v>
      </c>
      <c r="R218" s="24">
        <f t="shared" si="21"/>
        <v>1</v>
      </c>
      <c r="S218" s="24">
        <v>0.5</v>
      </c>
      <c r="T218" s="24">
        <v>0.5</v>
      </c>
      <c r="U218" s="24">
        <v>0</v>
      </c>
      <c r="V218" s="24">
        <v>0</v>
      </c>
      <c r="W218" s="24">
        <v>0</v>
      </c>
      <c r="X218" s="24" t="s">
        <v>2585</v>
      </c>
      <c r="Y218" s="24">
        <v>0.1</v>
      </c>
      <c r="Z218" s="24" t="s">
        <v>2586</v>
      </c>
      <c r="AA218" s="24">
        <v>0</v>
      </c>
      <c r="AB218" s="24" t="s">
        <v>2366</v>
      </c>
      <c r="AC218" s="24">
        <v>0</v>
      </c>
      <c r="AD218" s="24" t="s">
        <v>2587</v>
      </c>
      <c r="AE218" s="24">
        <f t="shared" si="22"/>
        <v>0.1</v>
      </c>
      <c r="AF218" s="21">
        <v>44670</v>
      </c>
      <c r="AG218" s="21">
        <v>44761</v>
      </c>
      <c r="AH218" s="21">
        <v>44846</v>
      </c>
      <c r="AI218" s="21">
        <v>44942</v>
      </c>
      <c r="AJ218" s="22">
        <f t="shared" si="23"/>
        <v>0.1</v>
      </c>
      <c r="AK218" s="22">
        <f t="shared" si="24"/>
        <v>0</v>
      </c>
      <c r="AL218" s="22">
        <f t="shared" si="25"/>
        <v>0.2</v>
      </c>
      <c r="AM218" s="22" t="str">
        <f t="shared" si="26"/>
        <v/>
      </c>
      <c r="AN218" s="22" t="str">
        <f t="shared" si="27"/>
        <v/>
      </c>
      <c r="AO218" s="23" t="s">
        <v>132</v>
      </c>
      <c r="AP218" s="23" t="s">
        <v>132</v>
      </c>
      <c r="AQ218" s="23" t="s">
        <v>132</v>
      </c>
      <c r="AR218" s="23" t="s">
        <v>91</v>
      </c>
      <c r="AS218" s="23" t="s">
        <v>2588</v>
      </c>
      <c r="AT218" s="23" t="s">
        <v>2459</v>
      </c>
      <c r="AU218" s="23" t="s">
        <v>2589</v>
      </c>
      <c r="AV218" s="23" t="s">
        <v>501</v>
      </c>
      <c r="AW218" s="23" t="s">
        <v>75</v>
      </c>
      <c r="AX218" s="23" t="s">
        <v>132</v>
      </c>
      <c r="AY218" s="23" t="s">
        <v>91</v>
      </c>
      <c r="AZ218" s="23" t="s">
        <v>91</v>
      </c>
      <c r="BA218" s="23" t="s">
        <v>2590</v>
      </c>
      <c r="BB218" s="23" t="s">
        <v>2591</v>
      </c>
      <c r="BC218" s="23" t="s">
        <v>315</v>
      </c>
      <c r="BD218" s="25" t="s">
        <v>501</v>
      </c>
      <c r="BE218" s="19" t="s">
        <v>84</v>
      </c>
    </row>
    <row r="219" spans="1:57" ht="15" customHeight="1" x14ac:dyDescent="0.25">
      <c r="A219" s="18">
        <v>30</v>
      </c>
      <c r="B219" s="19" t="s">
        <v>2357</v>
      </c>
      <c r="C219" s="19" t="s">
        <v>289</v>
      </c>
      <c r="D219" s="19" t="s">
        <v>261</v>
      </c>
      <c r="E219" s="19" t="s">
        <v>60</v>
      </c>
      <c r="F219" s="19" t="s">
        <v>61</v>
      </c>
      <c r="G219" s="19" t="s">
        <v>62</v>
      </c>
      <c r="H219" s="19" t="s">
        <v>262</v>
      </c>
      <c r="I219" s="19" t="s">
        <v>290</v>
      </c>
      <c r="J219" s="20">
        <v>44835</v>
      </c>
      <c r="K219" s="20">
        <v>44926</v>
      </c>
      <c r="L219" s="19" t="s">
        <v>291</v>
      </c>
      <c r="M219" s="19" t="s">
        <v>2464</v>
      </c>
      <c r="N219" s="19" t="s">
        <v>67</v>
      </c>
      <c r="O219" s="19" t="s">
        <v>265</v>
      </c>
      <c r="P219" s="19" t="s">
        <v>3</v>
      </c>
      <c r="Q219" s="19" t="s">
        <v>70</v>
      </c>
      <c r="R219" s="12">
        <f t="shared" si="21"/>
        <v>1</v>
      </c>
      <c r="S219" s="12">
        <v>0</v>
      </c>
      <c r="T219" s="12">
        <v>0</v>
      </c>
      <c r="U219" s="12">
        <v>0</v>
      </c>
      <c r="V219" s="12">
        <v>1</v>
      </c>
      <c r="W219" s="12">
        <v>0</v>
      </c>
      <c r="X219" s="12" t="s">
        <v>2592</v>
      </c>
      <c r="Y219" s="12">
        <v>0</v>
      </c>
      <c r="Z219" s="12" t="s">
        <v>2367</v>
      </c>
      <c r="AA219" s="12">
        <v>0</v>
      </c>
      <c r="AB219" s="12" t="s">
        <v>2366</v>
      </c>
      <c r="AC219" s="12">
        <v>1</v>
      </c>
      <c r="AD219" s="12" t="s">
        <v>2593</v>
      </c>
      <c r="AE219" s="12">
        <f t="shared" si="22"/>
        <v>1</v>
      </c>
      <c r="AF219" s="21">
        <v>44670</v>
      </c>
      <c r="AG219" s="21">
        <v>44761</v>
      </c>
      <c r="AH219" s="21">
        <v>44846</v>
      </c>
      <c r="AI219" s="21">
        <v>44942</v>
      </c>
      <c r="AJ219" s="22">
        <f t="shared" si="23"/>
        <v>1</v>
      </c>
      <c r="AK219" s="22" t="str">
        <f t="shared" si="24"/>
        <v/>
      </c>
      <c r="AL219" s="22" t="str">
        <f t="shared" si="25"/>
        <v/>
      </c>
      <c r="AM219" s="22" t="str">
        <f t="shared" si="26"/>
        <v/>
      </c>
      <c r="AN219" s="22">
        <f t="shared" si="27"/>
        <v>1</v>
      </c>
      <c r="AO219" s="23" t="s">
        <v>91</v>
      </c>
      <c r="AP219" s="23" t="s">
        <v>91</v>
      </c>
      <c r="AQ219" s="23" t="s">
        <v>91</v>
      </c>
      <c r="AR219" s="23" t="s">
        <v>75</v>
      </c>
      <c r="AS219" s="23" t="s">
        <v>1172</v>
      </c>
      <c r="AT219" s="23" t="s">
        <v>2370</v>
      </c>
      <c r="AU219" s="23" t="s">
        <v>2583</v>
      </c>
      <c r="AV219" s="23" t="s">
        <v>2390</v>
      </c>
      <c r="AW219" s="23" t="s">
        <v>91</v>
      </c>
      <c r="AX219" s="23" t="s">
        <v>91</v>
      </c>
      <c r="AY219" s="23" t="s">
        <v>91</v>
      </c>
      <c r="AZ219" s="23" t="s">
        <v>75</v>
      </c>
      <c r="BA219" s="23" t="s">
        <v>315</v>
      </c>
      <c r="BB219" s="23" t="s">
        <v>286</v>
      </c>
      <c r="BC219" s="23" t="s">
        <v>286</v>
      </c>
      <c r="BD219" s="25" t="s">
        <v>2498</v>
      </c>
      <c r="BE219" s="19" t="s">
        <v>84</v>
      </c>
    </row>
    <row r="220" spans="1:57" ht="15" customHeight="1" x14ac:dyDescent="0.25">
      <c r="A220" s="18">
        <v>31</v>
      </c>
      <c r="B220" s="19" t="s">
        <v>2357</v>
      </c>
      <c r="C220" s="19" t="s">
        <v>289</v>
      </c>
      <c r="D220" s="19" t="s">
        <v>261</v>
      </c>
      <c r="E220" s="19" t="s">
        <v>60</v>
      </c>
      <c r="F220" s="19" t="s">
        <v>61</v>
      </c>
      <c r="G220" s="19" t="s">
        <v>62</v>
      </c>
      <c r="H220" s="19" t="s">
        <v>262</v>
      </c>
      <c r="I220" s="19" t="s">
        <v>307</v>
      </c>
      <c r="J220" s="20">
        <v>44774</v>
      </c>
      <c r="K220" s="20">
        <v>44925</v>
      </c>
      <c r="L220" s="19" t="s">
        <v>308</v>
      </c>
      <c r="M220" s="19" t="s">
        <v>2464</v>
      </c>
      <c r="N220" s="19" t="s">
        <v>67</v>
      </c>
      <c r="O220" s="19" t="s">
        <v>265</v>
      </c>
      <c r="P220" s="19" t="s">
        <v>3</v>
      </c>
      <c r="Q220" s="19" t="s">
        <v>70</v>
      </c>
      <c r="R220" s="12">
        <f t="shared" si="21"/>
        <v>1</v>
      </c>
      <c r="S220" s="12">
        <v>0</v>
      </c>
      <c r="T220" s="12">
        <v>0</v>
      </c>
      <c r="U220" s="12">
        <v>1</v>
      </c>
      <c r="V220" s="12">
        <v>0</v>
      </c>
      <c r="W220" s="12">
        <v>0</v>
      </c>
      <c r="X220" s="12" t="s">
        <v>2594</v>
      </c>
      <c r="Y220" s="12">
        <v>0</v>
      </c>
      <c r="Z220" s="12" t="s">
        <v>2367</v>
      </c>
      <c r="AA220" s="12">
        <v>0</v>
      </c>
      <c r="AB220" s="12" t="s">
        <v>2595</v>
      </c>
      <c r="AC220" s="12">
        <v>1</v>
      </c>
      <c r="AD220" s="12" t="s">
        <v>2596</v>
      </c>
      <c r="AE220" s="12">
        <f t="shared" si="22"/>
        <v>1</v>
      </c>
      <c r="AF220" s="21">
        <v>44670</v>
      </c>
      <c r="AG220" s="21">
        <v>44761</v>
      </c>
      <c r="AH220" s="21">
        <v>44846</v>
      </c>
      <c r="AI220" s="21">
        <v>44942</v>
      </c>
      <c r="AJ220" s="22">
        <f t="shared" si="23"/>
        <v>1</v>
      </c>
      <c r="AK220" s="22" t="str">
        <f t="shared" si="24"/>
        <v/>
      </c>
      <c r="AL220" s="22" t="str">
        <f t="shared" si="25"/>
        <v/>
      </c>
      <c r="AM220" s="22">
        <f t="shared" si="26"/>
        <v>0</v>
      </c>
      <c r="AN220" s="22" t="str">
        <f t="shared" si="27"/>
        <v/>
      </c>
      <c r="AO220" s="23" t="s">
        <v>91</v>
      </c>
      <c r="AP220" s="23" t="s">
        <v>91</v>
      </c>
      <c r="AQ220" s="23" t="s">
        <v>132</v>
      </c>
      <c r="AR220" s="23" t="s">
        <v>75</v>
      </c>
      <c r="AS220" s="23" t="s">
        <v>1172</v>
      </c>
      <c r="AT220" s="23" t="s">
        <v>2370</v>
      </c>
      <c r="AU220" s="23" t="s">
        <v>2597</v>
      </c>
      <c r="AV220" s="23" t="s">
        <v>2390</v>
      </c>
      <c r="AW220" s="23" t="s">
        <v>91</v>
      </c>
      <c r="AX220" s="23" t="s">
        <v>91</v>
      </c>
      <c r="AY220" s="23" t="s">
        <v>132</v>
      </c>
      <c r="AZ220" s="23" t="s">
        <v>75</v>
      </c>
      <c r="BA220" s="23" t="s">
        <v>315</v>
      </c>
      <c r="BB220" s="23" t="s">
        <v>286</v>
      </c>
      <c r="BC220" s="23" t="s">
        <v>2598</v>
      </c>
      <c r="BD220" s="25" t="s">
        <v>2599</v>
      </c>
      <c r="BE220" s="19" t="s">
        <v>84</v>
      </c>
    </row>
    <row r="221" spans="1:57" ht="15" customHeight="1" x14ac:dyDescent="0.25">
      <c r="A221" s="18">
        <v>32</v>
      </c>
      <c r="B221" s="19" t="s">
        <v>2357</v>
      </c>
      <c r="C221" s="19" t="s">
        <v>317</v>
      </c>
      <c r="D221" s="19" t="s">
        <v>261</v>
      </c>
      <c r="E221" s="19" t="s">
        <v>60</v>
      </c>
      <c r="F221" s="19" t="s">
        <v>61</v>
      </c>
      <c r="G221" s="19" t="s">
        <v>62</v>
      </c>
      <c r="H221" s="19" t="s">
        <v>262</v>
      </c>
      <c r="I221" s="19" t="s">
        <v>318</v>
      </c>
      <c r="J221" s="20">
        <v>44562</v>
      </c>
      <c r="K221" s="20">
        <v>44926</v>
      </c>
      <c r="L221" s="19" t="s">
        <v>264</v>
      </c>
      <c r="M221" s="19" t="s">
        <v>2464</v>
      </c>
      <c r="N221" s="19" t="s">
        <v>67</v>
      </c>
      <c r="O221" s="19" t="s">
        <v>265</v>
      </c>
      <c r="P221" s="19" t="s">
        <v>3</v>
      </c>
      <c r="Q221" s="19" t="s">
        <v>70</v>
      </c>
      <c r="R221" s="12">
        <f t="shared" si="21"/>
        <v>4</v>
      </c>
      <c r="S221" s="12">
        <v>1</v>
      </c>
      <c r="T221" s="12">
        <v>1</v>
      </c>
      <c r="U221" s="12">
        <v>1</v>
      </c>
      <c r="V221" s="12">
        <v>1</v>
      </c>
      <c r="W221" s="12">
        <v>1</v>
      </c>
      <c r="X221" s="12" t="s">
        <v>2600</v>
      </c>
      <c r="Y221" s="12">
        <v>1</v>
      </c>
      <c r="Z221" s="12" t="s">
        <v>2600</v>
      </c>
      <c r="AA221" s="12">
        <v>1</v>
      </c>
      <c r="AB221" s="12" t="s">
        <v>2600</v>
      </c>
      <c r="AC221" s="12">
        <v>1</v>
      </c>
      <c r="AD221" s="12" t="s">
        <v>2600</v>
      </c>
      <c r="AE221" s="12">
        <f t="shared" si="22"/>
        <v>4</v>
      </c>
      <c r="AF221" s="21">
        <v>44670</v>
      </c>
      <c r="AG221" s="21">
        <v>44761</v>
      </c>
      <c r="AH221" s="21">
        <v>44846</v>
      </c>
      <c r="AI221" s="21">
        <v>44942</v>
      </c>
      <c r="AJ221" s="22">
        <f t="shared" si="23"/>
        <v>1</v>
      </c>
      <c r="AK221" s="22">
        <f t="shared" si="24"/>
        <v>1</v>
      </c>
      <c r="AL221" s="22">
        <f t="shared" si="25"/>
        <v>1</v>
      </c>
      <c r="AM221" s="22">
        <f t="shared" si="26"/>
        <v>1</v>
      </c>
      <c r="AN221" s="22">
        <f t="shared" si="27"/>
        <v>1</v>
      </c>
      <c r="AO221" s="23" t="s">
        <v>75</v>
      </c>
      <c r="AP221" s="23" t="s">
        <v>75</v>
      </c>
      <c r="AQ221" s="23" t="s">
        <v>75</v>
      </c>
      <c r="AR221" s="23" t="s">
        <v>75</v>
      </c>
      <c r="AS221" s="23" t="s">
        <v>2601</v>
      </c>
      <c r="AT221" s="23" t="s">
        <v>2601</v>
      </c>
      <c r="AU221" s="23" t="s">
        <v>2602</v>
      </c>
      <c r="AV221" s="23" t="s">
        <v>2390</v>
      </c>
      <c r="AW221" s="23" t="s">
        <v>75</v>
      </c>
      <c r="AX221" s="23" t="s">
        <v>75</v>
      </c>
      <c r="AY221" s="23" t="s">
        <v>75</v>
      </c>
      <c r="AZ221" s="23" t="s">
        <v>75</v>
      </c>
      <c r="BA221" s="23" t="s">
        <v>2603</v>
      </c>
      <c r="BB221" s="23" t="s">
        <v>2604</v>
      </c>
      <c r="BC221" s="23" t="s">
        <v>2605</v>
      </c>
      <c r="BD221" s="25" t="s">
        <v>2606</v>
      </c>
      <c r="BE221" s="19" t="s">
        <v>84</v>
      </c>
    </row>
    <row r="222" spans="1:57" ht="15" customHeight="1" x14ac:dyDescent="0.25">
      <c r="A222" s="18">
        <v>33</v>
      </c>
      <c r="B222" s="19" t="s">
        <v>2357</v>
      </c>
      <c r="C222" s="19" t="s">
        <v>317</v>
      </c>
      <c r="D222" s="19" t="s">
        <v>261</v>
      </c>
      <c r="E222" s="19" t="s">
        <v>60</v>
      </c>
      <c r="F222" s="19" t="s">
        <v>61</v>
      </c>
      <c r="G222" s="19" t="s">
        <v>62</v>
      </c>
      <c r="H222" s="19" t="s">
        <v>262</v>
      </c>
      <c r="I222" s="19" t="s">
        <v>331</v>
      </c>
      <c r="J222" s="20">
        <v>44835</v>
      </c>
      <c r="K222" s="20">
        <v>44926</v>
      </c>
      <c r="L222" s="19" t="s">
        <v>332</v>
      </c>
      <c r="M222" s="19" t="s">
        <v>2464</v>
      </c>
      <c r="N222" s="19" t="s">
        <v>67</v>
      </c>
      <c r="O222" s="19" t="s">
        <v>265</v>
      </c>
      <c r="P222" s="19" t="s">
        <v>3</v>
      </c>
      <c r="Q222" s="19" t="s">
        <v>70</v>
      </c>
      <c r="R222" s="12">
        <f t="shared" si="21"/>
        <v>2</v>
      </c>
      <c r="S222" s="12">
        <v>0</v>
      </c>
      <c r="T222" s="12">
        <v>0</v>
      </c>
      <c r="U222" s="12">
        <v>0</v>
      </c>
      <c r="V222" s="12">
        <v>2</v>
      </c>
      <c r="W222" s="12">
        <v>0</v>
      </c>
      <c r="X222" s="12" t="s">
        <v>2594</v>
      </c>
      <c r="Y222" s="12">
        <v>0</v>
      </c>
      <c r="Z222" s="12" t="s">
        <v>2367</v>
      </c>
      <c r="AA222" s="12">
        <v>0</v>
      </c>
      <c r="AB222" s="12" t="s">
        <v>2583</v>
      </c>
      <c r="AC222" s="12">
        <v>2</v>
      </c>
      <c r="AD222" s="12" t="s">
        <v>2607</v>
      </c>
      <c r="AE222" s="12">
        <f t="shared" si="22"/>
        <v>2</v>
      </c>
      <c r="AF222" s="21">
        <v>44670</v>
      </c>
      <c r="AG222" s="21">
        <v>44761</v>
      </c>
      <c r="AH222" s="21">
        <v>44846</v>
      </c>
      <c r="AI222" s="21">
        <v>44942</v>
      </c>
      <c r="AJ222" s="22">
        <f t="shared" si="23"/>
        <v>1</v>
      </c>
      <c r="AK222" s="22" t="str">
        <f t="shared" si="24"/>
        <v/>
      </c>
      <c r="AL222" s="22" t="str">
        <f t="shared" si="25"/>
        <v/>
      </c>
      <c r="AM222" s="22" t="str">
        <f t="shared" si="26"/>
        <v/>
      </c>
      <c r="AN222" s="22">
        <f t="shared" si="27"/>
        <v>1</v>
      </c>
      <c r="AO222" s="23" t="s">
        <v>91</v>
      </c>
      <c r="AP222" s="23" t="s">
        <v>91</v>
      </c>
      <c r="AQ222" s="23" t="s">
        <v>91</v>
      </c>
      <c r="AR222" s="23" t="s">
        <v>75</v>
      </c>
      <c r="AS222" s="23" t="s">
        <v>1172</v>
      </c>
      <c r="AT222" s="23" t="s">
        <v>2370</v>
      </c>
      <c r="AU222" s="23" t="s">
        <v>2583</v>
      </c>
      <c r="AV222" s="23" t="s">
        <v>2390</v>
      </c>
      <c r="AW222" s="23" t="s">
        <v>91</v>
      </c>
      <c r="AX222" s="23" t="s">
        <v>91</v>
      </c>
      <c r="AY222" s="23" t="s">
        <v>91</v>
      </c>
      <c r="AZ222" s="23" t="s">
        <v>75</v>
      </c>
      <c r="BA222" s="23" t="s">
        <v>1173</v>
      </c>
      <c r="BB222" s="23" t="s">
        <v>286</v>
      </c>
      <c r="BC222" s="23" t="s">
        <v>315</v>
      </c>
      <c r="BD222" s="25" t="s">
        <v>2449</v>
      </c>
      <c r="BE222" s="19" t="s">
        <v>84</v>
      </c>
    </row>
    <row r="223" spans="1:57" ht="15" customHeight="1" x14ac:dyDescent="0.25">
      <c r="A223" s="18">
        <v>1</v>
      </c>
      <c r="B223" s="19" t="s">
        <v>2608</v>
      </c>
      <c r="C223" s="19" t="s">
        <v>2609</v>
      </c>
      <c r="D223" s="19" t="s">
        <v>2610</v>
      </c>
      <c r="E223" s="19" t="s">
        <v>60</v>
      </c>
      <c r="F223" s="19" t="s">
        <v>61</v>
      </c>
      <c r="G223" s="19" t="s">
        <v>2611</v>
      </c>
      <c r="H223" s="19" t="s">
        <v>2611</v>
      </c>
      <c r="I223" s="19" t="s">
        <v>2612</v>
      </c>
      <c r="J223" s="20">
        <v>44562</v>
      </c>
      <c r="K223" s="20">
        <v>44620</v>
      </c>
      <c r="L223" s="19" t="s">
        <v>2610</v>
      </c>
      <c r="M223" s="19" t="s">
        <v>2613</v>
      </c>
      <c r="N223" s="19" t="s">
        <v>67</v>
      </c>
      <c r="O223" s="19" t="s">
        <v>2614</v>
      </c>
      <c r="P223" s="19" t="s">
        <v>161</v>
      </c>
      <c r="Q223" s="19" t="s">
        <v>70</v>
      </c>
      <c r="R223" s="12">
        <f t="shared" si="21"/>
        <v>1</v>
      </c>
      <c r="S223" s="12">
        <v>1</v>
      </c>
      <c r="T223" s="12">
        <v>0</v>
      </c>
      <c r="U223" s="12">
        <v>0</v>
      </c>
      <c r="V223" s="12">
        <v>0</v>
      </c>
      <c r="W223" s="12">
        <v>1</v>
      </c>
      <c r="X223" s="12" t="s">
        <v>2615</v>
      </c>
      <c r="Y223" s="12">
        <v>0</v>
      </c>
      <c r="Z223" s="12" t="s">
        <v>2616</v>
      </c>
      <c r="AA223" s="12">
        <v>0</v>
      </c>
      <c r="AB223" s="12" t="s">
        <v>2616</v>
      </c>
      <c r="AC223" s="12">
        <v>0</v>
      </c>
      <c r="AD223" s="12" t="s">
        <v>2617</v>
      </c>
      <c r="AE223" s="12">
        <f t="shared" si="22"/>
        <v>1</v>
      </c>
      <c r="AF223" s="21">
        <v>44656</v>
      </c>
      <c r="AG223" s="21">
        <v>44747</v>
      </c>
      <c r="AH223" s="21">
        <v>44839</v>
      </c>
      <c r="AI223" s="21">
        <v>44928</v>
      </c>
      <c r="AJ223" s="22">
        <f t="shared" si="23"/>
        <v>1</v>
      </c>
      <c r="AK223" s="22">
        <f t="shared" si="24"/>
        <v>1</v>
      </c>
      <c r="AL223" s="22" t="str">
        <f t="shared" si="25"/>
        <v/>
      </c>
      <c r="AM223" s="22" t="str">
        <f t="shared" si="26"/>
        <v/>
      </c>
      <c r="AN223" s="22" t="str">
        <f t="shared" si="27"/>
        <v/>
      </c>
      <c r="AO223" s="23" t="s">
        <v>75</v>
      </c>
      <c r="AP223" s="23" t="s">
        <v>91</v>
      </c>
      <c r="AQ223" s="23" t="s">
        <v>91</v>
      </c>
      <c r="AR223" s="23" t="s">
        <v>91</v>
      </c>
      <c r="AS223" s="23" t="s">
        <v>2000</v>
      </c>
      <c r="AT223" s="23" t="s">
        <v>2616</v>
      </c>
      <c r="AU223" s="23" t="s">
        <v>2616</v>
      </c>
      <c r="AV223" s="23" t="s">
        <v>2616</v>
      </c>
      <c r="AW223" s="23" t="s">
        <v>75</v>
      </c>
      <c r="AX223" s="23" t="s">
        <v>91</v>
      </c>
      <c r="AY223" s="23" t="s">
        <v>91</v>
      </c>
      <c r="AZ223" s="23" t="s">
        <v>91</v>
      </c>
      <c r="BA223" s="23" t="s">
        <v>2618</v>
      </c>
      <c r="BB223" s="23" t="s">
        <v>2619</v>
      </c>
      <c r="BC223" s="23" t="s">
        <v>698</v>
      </c>
      <c r="BD223" s="23" t="s">
        <v>2620</v>
      </c>
      <c r="BE223" s="19" t="s">
        <v>2621</v>
      </c>
    </row>
    <row r="224" spans="1:57" ht="15" customHeight="1" x14ac:dyDescent="0.25">
      <c r="A224" s="18">
        <v>2</v>
      </c>
      <c r="B224" s="59" t="s">
        <v>2608</v>
      </c>
      <c r="C224" s="59" t="s">
        <v>2609</v>
      </c>
      <c r="D224" s="59" t="s">
        <v>2622</v>
      </c>
      <c r="E224" s="59" t="s">
        <v>60</v>
      </c>
      <c r="F224" s="59" t="s">
        <v>61</v>
      </c>
      <c r="G224" s="59" t="s">
        <v>2611</v>
      </c>
      <c r="H224" s="59" t="s">
        <v>2611</v>
      </c>
      <c r="I224" s="59" t="s">
        <v>2623</v>
      </c>
      <c r="J224" s="60">
        <v>44652</v>
      </c>
      <c r="K224" s="60">
        <v>44865</v>
      </c>
      <c r="L224" s="59" t="s">
        <v>2622</v>
      </c>
      <c r="M224" s="19" t="s">
        <v>2613</v>
      </c>
      <c r="N224" s="19" t="s">
        <v>67</v>
      </c>
      <c r="O224" s="59" t="s">
        <v>2614</v>
      </c>
      <c r="P224" s="59" t="s">
        <v>69</v>
      </c>
      <c r="Q224" s="19" t="s">
        <v>70</v>
      </c>
      <c r="R224" s="12">
        <f t="shared" si="21"/>
        <v>4</v>
      </c>
      <c r="S224" s="12">
        <v>0</v>
      </c>
      <c r="T224" s="12">
        <v>2</v>
      </c>
      <c r="U224" s="12">
        <v>2</v>
      </c>
      <c r="V224" s="12">
        <v>0</v>
      </c>
      <c r="W224" s="12">
        <v>0</v>
      </c>
      <c r="X224" s="12" t="s">
        <v>2624</v>
      </c>
      <c r="Y224" s="12">
        <v>2</v>
      </c>
      <c r="Z224" s="12" t="s">
        <v>2625</v>
      </c>
      <c r="AA224" s="12">
        <v>2</v>
      </c>
      <c r="AB224" s="12" t="s">
        <v>2626</v>
      </c>
      <c r="AC224" s="12">
        <v>0</v>
      </c>
      <c r="AD224" s="12" t="s">
        <v>2617</v>
      </c>
      <c r="AE224" s="12">
        <f t="shared" si="22"/>
        <v>4</v>
      </c>
      <c r="AF224" s="21">
        <v>44656</v>
      </c>
      <c r="AG224" s="21">
        <v>44747</v>
      </c>
      <c r="AH224" s="21">
        <v>44839</v>
      </c>
      <c r="AI224" s="21">
        <v>44928</v>
      </c>
      <c r="AJ224" s="22">
        <f t="shared" si="23"/>
        <v>1</v>
      </c>
      <c r="AK224" s="22" t="str">
        <f t="shared" si="24"/>
        <v/>
      </c>
      <c r="AL224" s="22">
        <f t="shared" si="25"/>
        <v>1</v>
      </c>
      <c r="AM224" s="22">
        <f t="shared" si="26"/>
        <v>1</v>
      </c>
      <c r="AN224" s="22" t="str">
        <f t="shared" si="27"/>
        <v/>
      </c>
      <c r="AO224" s="23" t="s">
        <v>91</v>
      </c>
      <c r="AP224" s="23" t="s">
        <v>75</v>
      </c>
      <c r="AQ224" s="23" t="s">
        <v>75</v>
      </c>
      <c r="AR224" s="23" t="s">
        <v>75</v>
      </c>
      <c r="AS224" s="23" t="s">
        <v>2624</v>
      </c>
      <c r="AT224" s="23" t="s">
        <v>1942</v>
      </c>
      <c r="AU224" s="23" t="s">
        <v>2000</v>
      </c>
      <c r="AV224" s="23" t="s">
        <v>2627</v>
      </c>
      <c r="AW224" s="23" t="s">
        <v>91</v>
      </c>
      <c r="AX224" s="23" t="s">
        <v>75</v>
      </c>
      <c r="AY224" s="23" t="s">
        <v>75</v>
      </c>
      <c r="AZ224" s="23" t="s">
        <v>91</v>
      </c>
      <c r="BA224" s="23" t="s">
        <v>2628</v>
      </c>
      <c r="BB224" s="23" t="s">
        <v>2629</v>
      </c>
      <c r="BC224" s="25" t="s">
        <v>2630</v>
      </c>
      <c r="BD224" s="25" t="s">
        <v>2631</v>
      </c>
      <c r="BE224" s="19" t="s">
        <v>2621</v>
      </c>
    </row>
    <row r="225" spans="1:57" ht="15" customHeight="1" x14ac:dyDescent="0.25">
      <c r="A225" s="18">
        <v>3</v>
      </c>
      <c r="B225" s="59" t="s">
        <v>2608</v>
      </c>
      <c r="C225" s="59" t="s">
        <v>2609</v>
      </c>
      <c r="D225" s="59" t="s">
        <v>2632</v>
      </c>
      <c r="E225" s="59" t="s">
        <v>60</v>
      </c>
      <c r="F225" s="59" t="s">
        <v>61</v>
      </c>
      <c r="G225" s="59" t="s">
        <v>2611</v>
      </c>
      <c r="H225" s="59" t="s">
        <v>2611</v>
      </c>
      <c r="I225" s="59" t="s">
        <v>2633</v>
      </c>
      <c r="J225" s="60">
        <v>44652</v>
      </c>
      <c r="K225" s="60">
        <v>44926</v>
      </c>
      <c r="L225" s="59" t="s">
        <v>2632</v>
      </c>
      <c r="M225" s="19" t="s">
        <v>2613</v>
      </c>
      <c r="N225" s="19" t="s">
        <v>67</v>
      </c>
      <c r="O225" s="59" t="s">
        <v>2614</v>
      </c>
      <c r="P225" s="59" t="s">
        <v>69</v>
      </c>
      <c r="Q225" s="19" t="s">
        <v>70</v>
      </c>
      <c r="R225" s="12">
        <f t="shared" si="21"/>
        <v>3</v>
      </c>
      <c r="S225" s="12">
        <v>0</v>
      </c>
      <c r="T225" s="12">
        <v>1</v>
      </c>
      <c r="U225" s="12">
        <v>1</v>
      </c>
      <c r="V225" s="12">
        <v>1</v>
      </c>
      <c r="W225" s="12">
        <v>0</v>
      </c>
      <c r="X225" s="12" t="s">
        <v>2624</v>
      </c>
      <c r="Y225" s="12">
        <v>1</v>
      </c>
      <c r="Z225" s="12" t="s">
        <v>2634</v>
      </c>
      <c r="AA225" s="12">
        <v>1</v>
      </c>
      <c r="AB225" s="12" t="s">
        <v>2635</v>
      </c>
      <c r="AC225" s="12">
        <v>1</v>
      </c>
      <c r="AD225" s="12" t="s">
        <v>2636</v>
      </c>
      <c r="AE225" s="12">
        <f t="shared" si="22"/>
        <v>3</v>
      </c>
      <c r="AF225" s="21">
        <v>44656</v>
      </c>
      <c r="AG225" s="21">
        <v>44747</v>
      </c>
      <c r="AH225" s="21">
        <v>44839</v>
      </c>
      <c r="AI225" s="21">
        <v>44928</v>
      </c>
      <c r="AJ225" s="22">
        <f t="shared" si="23"/>
        <v>1</v>
      </c>
      <c r="AK225" s="22" t="str">
        <f t="shared" si="24"/>
        <v/>
      </c>
      <c r="AL225" s="22">
        <f t="shared" si="25"/>
        <v>1</v>
      </c>
      <c r="AM225" s="22">
        <f t="shared" si="26"/>
        <v>1</v>
      </c>
      <c r="AN225" s="22">
        <f t="shared" si="27"/>
        <v>1</v>
      </c>
      <c r="AO225" s="23" t="s">
        <v>91</v>
      </c>
      <c r="AP225" s="23" t="s">
        <v>75</v>
      </c>
      <c r="AQ225" s="23" t="s">
        <v>75</v>
      </c>
      <c r="AR225" s="23" t="s">
        <v>75</v>
      </c>
      <c r="AS225" s="23" t="s">
        <v>2624</v>
      </c>
      <c r="AT225" s="23" t="s">
        <v>1942</v>
      </c>
      <c r="AU225" s="23" t="s">
        <v>2052</v>
      </c>
      <c r="AV225" s="23" t="s">
        <v>2637</v>
      </c>
      <c r="AW225" s="23" t="s">
        <v>91</v>
      </c>
      <c r="AX225" s="23" t="s">
        <v>75</v>
      </c>
      <c r="AY225" s="23" t="s">
        <v>75</v>
      </c>
      <c r="AZ225" s="23" t="s">
        <v>75</v>
      </c>
      <c r="BA225" s="23" t="s">
        <v>2638</v>
      </c>
      <c r="BB225" s="23" t="s">
        <v>2639</v>
      </c>
      <c r="BC225" s="25" t="s">
        <v>2640</v>
      </c>
      <c r="BD225" s="25" t="s">
        <v>2641</v>
      </c>
      <c r="BE225" s="19" t="s">
        <v>2621</v>
      </c>
    </row>
    <row r="226" spans="1:57" ht="15" customHeight="1" x14ac:dyDescent="0.25">
      <c r="A226" s="18">
        <v>4</v>
      </c>
      <c r="B226" s="59" t="s">
        <v>2608</v>
      </c>
      <c r="C226" s="59" t="s">
        <v>2609</v>
      </c>
      <c r="D226" s="59" t="s">
        <v>2642</v>
      </c>
      <c r="E226" s="59" t="s">
        <v>60</v>
      </c>
      <c r="F226" s="59" t="s">
        <v>61</v>
      </c>
      <c r="G226" s="59" t="s">
        <v>2611</v>
      </c>
      <c r="H226" s="59" t="s">
        <v>2611</v>
      </c>
      <c r="I226" s="59" t="s">
        <v>2643</v>
      </c>
      <c r="J226" s="60">
        <v>44593</v>
      </c>
      <c r="K226" s="60">
        <v>44926</v>
      </c>
      <c r="L226" s="59" t="s">
        <v>2642</v>
      </c>
      <c r="M226" s="19" t="s">
        <v>2613</v>
      </c>
      <c r="N226" s="19" t="s">
        <v>87</v>
      </c>
      <c r="O226" s="59" t="s">
        <v>2644</v>
      </c>
      <c r="P226" s="59" t="s">
        <v>69</v>
      </c>
      <c r="Q226" s="19" t="s">
        <v>70</v>
      </c>
      <c r="R226" s="50">
        <f t="shared" si="21"/>
        <v>0.95</v>
      </c>
      <c r="S226" s="50">
        <v>0.18</v>
      </c>
      <c r="T226" s="50">
        <v>0.27</v>
      </c>
      <c r="U226" s="50">
        <v>0.27</v>
      </c>
      <c r="V226" s="50">
        <v>0.23</v>
      </c>
      <c r="W226" s="50">
        <v>0.18</v>
      </c>
      <c r="X226" s="43" t="s">
        <v>2645</v>
      </c>
      <c r="Y226" s="50">
        <v>0.27</v>
      </c>
      <c r="Z226" s="50" t="s">
        <v>2646</v>
      </c>
      <c r="AA226" s="50">
        <v>0.27</v>
      </c>
      <c r="AB226" s="50" t="s">
        <v>2647</v>
      </c>
      <c r="AC226" s="50">
        <v>0.23</v>
      </c>
      <c r="AD226" s="50" t="s">
        <v>2648</v>
      </c>
      <c r="AE226" s="50">
        <f t="shared" si="22"/>
        <v>0.95</v>
      </c>
      <c r="AF226" s="21">
        <v>44669</v>
      </c>
      <c r="AG226" s="21">
        <v>44747</v>
      </c>
      <c r="AH226" s="21">
        <v>44846</v>
      </c>
      <c r="AI226" s="21">
        <v>44938</v>
      </c>
      <c r="AJ226" s="22">
        <f t="shared" si="23"/>
        <v>1</v>
      </c>
      <c r="AK226" s="22">
        <f t="shared" si="24"/>
        <v>1</v>
      </c>
      <c r="AL226" s="22">
        <f t="shared" si="25"/>
        <v>1</v>
      </c>
      <c r="AM226" s="22">
        <f t="shared" si="26"/>
        <v>1</v>
      </c>
      <c r="AN226" s="22">
        <f t="shared" si="27"/>
        <v>1</v>
      </c>
      <c r="AO226" s="23" t="s">
        <v>75</v>
      </c>
      <c r="AP226" s="23" t="s">
        <v>75</v>
      </c>
      <c r="AQ226" s="23" t="s">
        <v>75</v>
      </c>
      <c r="AR226" s="23" t="s">
        <v>75</v>
      </c>
      <c r="AS226" s="23" t="s">
        <v>2649</v>
      </c>
      <c r="AT226" s="23" t="s">
        <v>2650</v>
      </c>
      <c r="AU226" s="23" t="s">
        <v>2651</v>
      </c>
      <c r="AV226" s="23" t="s">
        <v>2652</v>
      </c>
      <c r="AW226" s="23" t="s">
        <v>75</v>
      </c>
      <c r="AX226" s="23" t="s">
        <v>75</v>
      </c>
      <c r="AY226" s="23" t="s">
        <v>75</v>
      </c>
      <c r="AZ226" s="23" t="s">
        <v>75</v>
      </c>
      <c r="BA226" s="23" t="s">
        <v>2653</v>
      </c>
      <c r="BB226" s="23" t="s">
        <v>2654</v>
      </c>
      <c r="BC226" s="25" t="s">
        <v>2655</v>
      </c>
      <c r="BD226" s="25" t="s">
        <v>2656</v>
      </c>
      <c r="BE226" s="19" t="s">
        <v>2621</v>
      </c>
    </row>
    <row r="227" spans="1:57" ht="15" customHeight="1" x14ac:dyDescent="0.25">
      <c r="A227" s="18">
        <v>5</v>
      </c>
      <c r="B227" s="59" t="s">
        <v>2608</v>
      </c>
      <c r="C227" s="59" t="s">
        <v>2609</v>
      </c>
      <c r="D227" s="59" t="s">
        <v>2657</v>
      </c>
      <c r="E227" s="59" t="s">
        <v>60</v>
      </c>
      <c r="F227" s="59" t="s">
        <v>61</v>
      </c>
      <c r="G227" s="59" t="s">
        <v>2611</v>
      </c>
      <c r="H227" s="59" t="s">
        <v>2611</v>
      </c>
      <c r="I227" s="59" t="s">
        <v>2658</v>
      </c>
      <c r="J227" s="60">
        <v>44652</v>
      </c>
      <c r="K227" s="60">
        <v>44742</v>
      </c>
      <c r="L227" s="59" t="s">
        <v>2657</v>
      </c>
      <c r="M227" s="19" t="s">
        <v>2613</v>
      </c>
      <c r="N227" s="19" t="s">
        <v>67</v>
      </c>
      <c r="O227" s="59" t="s">
        <v>2614</v>
      </c>
      <c r="P227" s="59" t="s">
        <v>69</v>
      </c>
      <c r="Q227" s="19" t="s">
        <v>70</v>
      </c>
      <c r="R227" s="12">
        <f t="shared" si="21"/>
        <v>1</v>
      </c>
      <c r="S227" s="12">
        <v>0</v>
      </c>
      <c r="T227" s="12">
        <v>1</v>
      </c>
      <c r="U227" s="12">
        <v>0</v>
      </c>
      <c r="V227" s="12">
        <v>0</v>
      </c>
      <c r="W227" s="12">
        <v>0</v>
      </c>
      <c r="X227" s="12" t="s">
        <v>2624</v>
      </c>
      <c r="Y227" s="12">
        <v>1</v>
      </c>
      <c r="Z227" s="12" t="s">
        <v>2659</v>
      </c>
      <c r="AA227" s="12">
        <v>0</v>
      </c>
      <c r="AB227" s="12" t="s">
        <v>2660</v>
      </c>
      <c r="AC227" s="12">
        <v>0</v>
      </c>
      <c r="AD227" s="12" t="s">
        <v>2617</v>
      </c>
      <c r="AE227" s="12">
        <f t="shared" si="22"/>
        <v>1</v>
      </c>
      <c r="AF227" s="21">
        <v>44656</v>
      </c>
      <c r="AG227" s="21">
        <v>44747</v>
      </c>
      <c r="AH227" s="21">
        <v>44839</v>
      </c>
      <c r="AI227" s="21">
        <v>44928</v>
      </c>
      <c r="AJ227" s="22">
        <f t="shared" si="23"/>
        <v>1</v>
      </c>
      <c r="AK227" s="22" t="str">
        <f t="shared" si="24"/>
        <v/>
      </c>
      <c r="AL227" s="22">
        <f t="shared" si="25"/>
        <v>1</v>
      </c>
      <c r="AM227" s="22" t="str">
        <f t="shared" si="26"/>
        <v/>
      </c>
      <c r="AN227" s="22" t="str">
        <f t="shared" si="27"/>
        <v/>
      </c>
      <c r="AO227" s="23" t="s">
        <v>91</v>
      </c>
      <c r="AP227" s="23" t="s">
        <v>75</v>
      </c>
      <c r="AQ227" s="23" t="s">
        <v>91</v>
      </c>
      <c r="AR227" s="23" t="s">
        <v>91</v>
      </c>
      <c r="AS227" s="23" t="s">
        <v>2624</v>
      </c>
      <c r="AT227" s="23" t="s">
        <v>2649</v>
      </c>
      <c r="AU227" s="23" t="s">
        <v>2660</v>
      </c>
      <c r="AV227" s="23" t="s">
        <v>2660</v>
      </c>
      <c r="AW227" s="23" t="s">
        <v>91</v>
      </c>
      <c r="AX227" s="23" t="s">
        <v>75</v>
      </c>
      <c r="AY227" s="23" t="s">
        <v>91</v>
      </c>
      <c r="AZ227" s="23" t="s">
        <v>91</v>
      </c>
      <c r="BA227" s="23" t="s">
        <v>2661</v>
      </c>
      <c r="BB227" s="23" t="s">
        <v>2662</v>
      </c>
      <c r="BC227" s="25" t="s">
        <v>698</v>
      </c>
      <c r="BD227" s="25" t="s">
        <v>2663</v>
      </c>
      <c r="BE227" s="19" t="s">
        <v>2621</v>
      </c>
    </row>
    <row r="228" spans="1:57" ht="15" customHeight="1" x14ac:dyDescent="0.25">
      <c r="A228" s="18">
        <v>6</v>
      </c>
      <c r="B228" s="59" t="s">
        <v>2608</v>
      </c>
      <c r="C228" s="59" t="s">
        <v>2609</v>
      </c>
      <c r="D228" s="59" t="s">
        <v>2664</v>
      </c>
      <c r="E228" s="59" t="s">
        <v>60</v>
      </c>
      <c r="F228" s="59" t="s">
        <v>61</v>
      </c>
      <c r="G228" s="59" t="s">
        <v>2611</v>
      </c>
      <c r="H228" s="59" t="s">
        <v>2611</v>
      </c>
      <c r="I228" s="59" t="s">
        <v>2665</v>
      </c>
      <c r="J228" s="60">
        <v>44652</v>
      </c>
      <c r="K228" s="60">
        <v>44926</v>
      </c>
      <c r="L228" s="59" t="s">
        <v>2664</v>
      </c>
      <c r="M228" s="19" t="s">
        <v>2613</v>
      </c>
      <c r="N228" s="19" t="s">
        <v>87</v>
      </c>
      <c r="O228" s="59" t="s">
        <v>2666</v>
      </c>
      <c r="P228" s="59" t="s">
        <v>69</v>
      </c>
      <c r="Q228" s="19" t="s">
        <v>70</v>
      </c>
      <c r="R228" s="50">
        <f t="shared" si="21"/>
        <v>1</v>
      </c>
      <c r="S228" s="50">
        <v>0</v>
      </c>
      <c r="T228" s="50">
        <v>0.33</v>
      </c>
      <c r="U228" s="50">
        <v>0.33</v>
      </c>
      <c r="V228" s="50">
        <v>0.34</v>
      </c>
      <c r="W228" s="50">
        <v>0</v>
      </c>
      <c r="X228" s="50" t="s">
        <v>2624</v>
      </c>
      <c r="Y228" s="50">
        <v>0.33</v>
      </c>
      <c r="Z228" s="50" t="s">
        <v>2667</v>
      </c>
      <c r="AA228" s="50">
        <v>0</v>
      </c>
      <c r="AB228" s="50" t="s">
        <v>2668</v>
      </c>
      <c r="AC228" s="50">
        <v>0</v>
      </c>
      <c r="AD228" s="50" t="s">
        <v>2669</v>
      </c>
      <c r="AE228" s="50">
        <f t="shared" si="22"/>
        <v>0.33</v>
      </c>
      <c r="AF228" s="21">
        <v>44656</v>
      </c>
      <c r="AG228" s="21">
        <v>44747</v>
      </c>
      <c r="AH228" s="21">
        <v>44839</v>
      </c>
      <c r="AI228" s="21">
        <v>44938</v>
      </c>
      <c r="AJ228" s="22">
        <f t="shared" si="23"/>
        <v>0.33</v>
      </c>
      <c r="AK228" s="22" t="str">
        <f t="shared" si="24"/>
        <v/>
      </c>
      <c r="AL228" s="22">
        <f t="shared" si="25"/>
        <v>1</v>
      </c>
      <c r="AM228" s="22">
        <f t="shared" si="26"/>
        <v>0</v>
      </c>
      <c r="AN228" s="22">
        <f t="shared" si="27"/>
        <v>0</v>
      </c>
      <c r="AO228" s="23" t="s">
        <v>91</v>
      </c>
      <c r="AP228" s="23" t="s">
        <v>75</v>
      </c>
      <c r="AQ228" s="23" t="s">
        <v>132</v>
      </c>
      <c r="AR228" s="23" t="s">
        <v>132</v>
      </c>
      <c r="AS228" s="23" t="s">
        <v>2624</v>
      </c>
      <c r="AT228" s="23" t="s">
        <v>2670</v>
      </c>
      <c r="AU228" s="23" t="s">
        <v>2671</v>
      </c>
      <c r="AV228" s="23" t="s">
        <v>2671</v>
      </c>
      <c r="AW228" s="23" t="s">
        <v>91</v>
      </c>
      <c r="AX228" s="23" t="s">
        <v>75</v>
      </c>
      <c r="AY228" s="23" t="s">
        <v>91</v>
      </c>
      <c r="AZ228" s="23" t="s">
        <v>132</v>
      </c>
      <c r="BA228" s="23" t="s">
        <v>2672</v>
      </c>
      <c r="BB228" s="23" t="s">
        <v>2673</v>
      </c>
      <c r="BC228" s="25" t="s">
        <v>698</v>
      </c>
      <c r="BD228" s="25" t="s">
        <v>2674</v>
      </c>
      <c r="BE228" s="19" t="s">
        <v>2621</v>
      </c>
    </row>
    <row r="229" spans="1:57" ht="15" customHeight="1" x14ac:dyDescent="0.25">
      <c r="A229" s="18">
        <v>7</v>
      </c>
      <c r="B229" s="19" t="s">
        <v>2608</v>
      </c>
      <c r="C229" s="19" t="s">
        <v>2675</v>
      </c>
      <c r="D229" s="19" t="s">
        <v>2676</v>
      </c>
      <c r="E229" s="19" t="s">
        <v>60</v>
      </c>
      <c r="F229" s="19" t="s">
        <v>61</v>
      </c>
      <c r="G229" s="19" t="s">
        <v>2611</v>
      </c>
      <c r="H229" s="19" t="s">
        <v>2611</v>
      </c>
      <c r="I229" s="19" t="s">
        <v>2677</v>
      </c>
      <c r="J229" s="20">
        <v>44562</v>
      </c>
      <c r="K229" s="20">
        <v>44925</v>
      </c>
      <c r="L229" s="19" t="s">
        <v>2678</v>
      </c>
      <c r="M229" s="19" t="s">
        <v>2613</v>
      </c>
      <c r="N229" s="19" t="s">
        <v>67</v>
      </c>
      <c r="O229" s="19" t="s">
        <v>2614</v>
      </c>
      <c r="P229" s="19" t="s">
        <v>161</v>
      </c>
      <c r="Q229" s="19" t="s">
        <v>70</v>
      </c>
      <c r="R229" s="12">
        <f t="shared" si="21"/>
        <v>2</v>
      </c>
      <c r="S229" s="12">
        <v>0</v>
      </c>
      <c r="T229" s="12">
        <v>1</v>
      </c>
      <c r="U229" s="12">
        <v>1</v>
      </c>
      <c r="V229" s="12">
        <v>0</v>
      </c>
      <c r="W229" s="12">
        <v>0</v>
      </c>
      <c r="X229" s="12" t="s">
        <v>2624</v>
      </c>
      <c r="Y229" s="12">
        <v>1</v>
      </c>
      <c r="Z229" s="12" t="s">
        <v>2679</v>
      </c>
      <c r="AA229" s="12">
        <v>0</v>
      </c>
      <c r="AB229" s="12" t="s">
        <v>2680</v>
      </c>
      <c r="AC229" s="12">
        <v>1</v>
      </c>
      <c r="AD229" s="12" t="s">
        <v>2681</v>
      </c>
      <c r="AE229" s="12">
        <f t="shared" si="22"/>
        <v>2</v>
      </c>
      <c r="AF229" s="21">
        <v>44656</v>
      </c>
      <c r="AG229" s="21">
        <v>44757</v>
      </c>
      <c r="AH229" s="21">
        <v>44846</v>
      </c>
      <c r="AI229" s="21">
        <v>44928</v>
      </c>
      <c r="AJ229" s="22">
        <f t="shared" si="23"/>
        <v>1</v>
      </c>
      <c r="AK229" s="22" t="str">
        <f t="shared" si="24"/>
        <v/>
      </c>
      <c r="AL229" s="22">
        <f t="shared" si="25"/>
        <v>1</v>
      </c>
      <c r="AM229" s="22">
        <f t="shared" si="26"/>
        <v>0</v>
      </c>
      <c r="AN229" s="22" t="str">
        <f t="shared" si="27"/>
        <v/>
      </c>
      <c r="AO229" s="23" t="s">
        <v>91</v>
      </c>
      <c r="AP229" s="23" t="s">
        <v>75</v>
      </c>
      <c r="AQ229" s="23" t="s">
        <v>75</v>
      </c>
      <c r="AR229" s="23" t="s">
        <v>75</v>
      </c>
      <c r="AS229" s="23" t="s">
        <v>2624</v>
      </c>
      <c r="AT229" s="23" t="s">
        <v>2000</v>
      </c>
      <c r="AU229" s="23" t="s">
        <v>2682</v>
      </c>
      <c r="AV229" s="23" t="s">
        <v>2683</v>
      </c>
      <c r="AW229" s="23" t="s">
        <v>91</v>
      </c>
      <c r="AX229" s="23" t="s">
        <v>75</v>
      </c>
      <c r="AY229" s="23" t="s">
        <v>91</v>
      </c>
      <c r="AZ229" s="23" t="s">
        <v>75</v>
      </c>
      <c r="BA229" s="23" t="s">
        <v>2684</v>
      </c>
      <c r="BB229" s="23" t="s">
        <v>2685</v>
      </c>
      <c r="BC229" s="25" t="s">
        <v>698</v>
      </c>
      <c r="BD229" s="25" t="s">
        <v>2686</v>
      </c>
      <c r="BE229" s="19" t="s">
        <v>2676</v>
      </c>
    </row>
    <row r="230" spans="1:57" ht="15" customHeight="1" x14ac:dyDescent="0.25">
      <c r="A230" s="18">
        <v>8</v>
      </c>
      <c r="B230" s="19" t="s">
        <v>2608</v>
      </c>
      <c r="C230" s="19" t="s">
        <v>2675</v>
      </c>
      <c r="D230" s="19" t="s">
        <v>2687</v>
      </c>
      <c r="E230" s="19" t="s">
        <v>60</v>
      </c>
      <c r="F230" s="19" t="s">
        <v>61</v>
      </c>
      <c r="G230" s="19" t="s">
        <v>2611</v>
      </c>
      <c r="H230" s="19" t="s">
        <v>2611</v>
      </c>
      <c r="I230" s="19" t="s">
        <v>2688</v>
      </c>
      <c r="J230" s="20">
        <v>44562</v>
      </c>
      <c r="K230" s="20">
        <v>44620</v>
      </c>
      <c r="L230" s="19" t="s">
        <v>2689</v>
      </c>
      <c r="M230" s="19" t="s">
        <v>2613</v>
      </c>
      <c r="N230" s="19" t="s">
        <v>67</v>
      </c>
      <c r="O230" s="19" t="s">
        <v>2614</v>
      </c>
      <c r="P230" s="19" t="s">
        <v>161</v>
      </c>
      <c r="Q230" s="19" t="s">
        <v>70</v>
      </c>
      <c r="R230" s="12">
        <f t="shared" si="21"/>
        <v>1</v>
      </c>
      <c r="S230" s="12">
        <v>1</v>
      </c>
      <c r="T230" s="12">
        <v>0</v>
      </c>
      <c r="U230" s="12">
        <v>0</v>
      </c>
      <c r="V230" s="12">
        <v>0</v>
      </c>
      <c r="W230" s="12">
        <v>1</v>
      </c>
      <c r="X230" s="12" t="s">
        <v>2690</v>
      </c>
      <c r="Y230" s="12">
        <v>0</v>
      </c>
      <c r="Z230" s="12" t="s">
        <v>2616</v>
      </c>
      <c r="AA230" s="12">
        <v>0</v>
      </c>
      <c r="AB230" s="12" t="s">
        <v>2616</v>
      </c>
      <c r="AC230" s="12">
        <v>0</v>
      </c>
      <c r="AD230" s="12" t="s">
        <v>2617</v>
      </c>
      <c r="AE230" s="12">
        <f t="shared" si="22"/>
        <v>1</v>
      </c>
      <c r="AF230" s="21">
        <v>44656</v>
      </c>
      <c r="AG230" s="21">
        <v>44747</v>
      </c>
      <c r="AH230" s="21">
        <v>44839</v>
      </c>
      <c r="AI230" s="21">
        <v>44928</v>
      </c>
      <c r="AJ230" s="22">
        <f t="shared" si="23"/>
        <v>1</v>
      </c>
      <c r="AK230" s="22">
        <f t="shared" si="24"/>
        <v>1</v>
      </c>
      <c r="AL230" s="22" t="str">
        <f t="shared" si="25"/>
        <v/>
      </c>
      <c r="AM230" s="22" t="str">
        <f t="shared" si="26"/>
        <v/>
      </c>
      <c r="AN230" s="22" t="str">
        <f t="shared" si="27"/>
        <v/>
      </c>
      <c r="AO230" s="23" t="s">
        <v>75</v>
      </c>
      <c r="AP230" s="23" t="s">
        <v>91</v>
      </c>
      <c r="AQ230" s="23" t="s">
        <v>91</v>
      </c>
      <c r="AR230" s="23" t="s">
        <v>91</v>
      </c>
      <c r="AS230" s="23" t="s">
        <v>2691</v>
      </c>
      <c r="AT230" s="23" t="s">
        <v>91</v>
      </c>
      <c r="AU230" s="23" t="s">
        <v>2616</v>
      </c>
      <c r="AV230" s="23" t="s">
        <v>2616</v>
      </c>
      <c r="AW230" s="23" t="s">
        <v>75</v>
      </c>
      <c r="AX230" s="23" t="s">
        <v>91</v>
      </c>
      <c r="AY230" s="23" t="s">
        <v>91</v>
      </c>
      <c r="AZ230" s="23" t="s">
        <v>91</v>
      </c>
      <c r="BA230" s="23" t="s">
        <v>2692</v>
      </c>
      <c r="BB230" s="23" t="s">
        <v>2693</v>
      </c>
      <c r="BC230" s="25" t="s">
        <v>698</v>
      </c>
      <c r="BD230" s="25" t="s">
        <v>2694</v>
      </c>
      <c r="BE230" s="19" t="s">
        <v>2687</v>
      </c>
    </row>
    <row r="231" spans="1:57" ht="15" customHeight="1" x14ac:dyDescent="0.25">
      <c r="A231" s="18">
        <v>9</v>
      </c>
      <c r="B231" s="19" t="s">
        <v>2608</v>
      </c>
      <c r="C231" s="19" t="s">
        <v>2675</v>
      </c>
      <c r="D231" s="19" t="s">
        <v>2687</v>
      </c>
      <c r="E231" s="19" t="s">
        <v>60</v>
      </c>
      <c r="F231" s="19" t="s">
        <v>61</v>
      </c>
      <c r="G231" s="19" t="s">
        <v>2611</v>
      </c>
      <c r="H231" s="19" t="s">
        <v>2611</v>
      </c>
      <c r="I231" s="19" t="s">
        <v>2695</v>
      </c>
      <c r="J231" s="20">
        <v>44562</v>
      </c>
      <c r="K231" s="20">
        <v>44925</v>
      </c>
      <c r="L231" s="19" t="s">
        <v>2696</v>
      </c>
      <c r="M231" s="19" t="s">
        <v>2613</v>
      </c>
      <c r="N231" s="19" t="s">
        <v>67</v>
      </c>
      <c r="O231" s="19" t="s">
        <v>2614</v>
      </c>
      <c r="P231" s="19" t="s">
        <v>161</v>
      </c>
      <c r="Q231" s="19" t="s">
        <v>70</v>
      </c>
      <c r="R231" s="44">
        <f t="shared" si="21"/>
        <v>125</v>
      </c>
      <c r="S231" s="44">
        <v>24</v>
      </c>
      <c r="T231" s="44">
        <v>44</v>
      </c>
      <c r="U231" s="44">
        <v>34</v>
      </c>
      <c r="V231" s="44">
        <v>23</v>
      </c>
      <c r="W231" s="44">
        <v>22</v>
      </c>
      <c r="X231" s="44" t="s">
        <v>2697</v>
      </c>
      <c r="Y231" s="44">
        <v>37</v>
      </c>
      <c r="Z231" s="44" t="s">
        <v>2698</v>
      </c>
      <c r="AA231" s="44">
        <v>31</v>
      </c>
      <c r="AB231" s="44" t="s">
        <v>2699</v>
      </c>
      <c r="AC231" s="44">
        <v>22</v>
      </c>
      <c r="AD231" s="44" t="s">
        <v>2700</v>
      </c>
      <c r="AE231" s="44">
        <f t="shared" si="22"/>
        <v>112</v>
      </c>
      <c r="AF231" s="21">
        <v>44670</v>
      </c>
      <c r="AG231" s="21">
        <v>44757</v>
      </c>
      <c r="AH231" s="21">
        <v>44846</v>
      </c>
      <c r="AI231" s="21">
        <v>44938</v>
      </c>
      <c r="AJ231" s="22">
        <f t="shared" si="23"/>
        <v>0.89600000000000002</v>
      </c>
      <c r="AK231" s="22">
        <f t="shared" si="24"/>
        <v>0.91666666666666663</v>
      </c>
      <c r="AL231" s="22">
        <f t="shared" si="25"/>
        <v>0.84090909090909094</v>
      </c>
      <c r="AM231" s="22">
        <f t="shared" si="26"/>
        <v>0.91176470588235292</v>
      </c>
      <c r="AN231" s="22">
        <f t="shared" si="27"/>
        <v>0.95652173913043481</v>
      </c>
      <c r="AO231" s="23" t="s">
        <v>75</v>
      </c>
      <c r="AP231" s="23" t="s">
        <v>132</v>
      </c>
      <c r="AQ231" s="23" t="s">
        <v>132</v>
      </c>
      <c r="AR231" s="23" t="s">
        <v>132</v>
      </c>
      <c r="AS231" s="23" t="s">
        <v>2000</v>
      </c>
      <c r="AT231" s="23" t="s">
        <v>2701</v>
      </c>
      <c r="AU231" s="23" t="s">
        <v>2702</v>
      </c>
      <c r="AV231" s="23" t="s">
        <v>2703</v>
      </c>
      <c r="AW231" s="23" t="s">
        <v>75</v>
      </c>
      <c r="AX231" s="23" t="s">
        <v>132</v>
      </c>
      <c r="AY231" s="23" t="s">
        <v>75</v>
      </c>
      <c r="AZ231" s="23" t="s">
        <v>132</v>
      </c>
      <c r="BA231" s="23" t="s">
        <v>2704</v>
      </c>
      <c r="BB231" s="23" t="s">
        <v>2705</v>
      </c>
      <c r="BC231" s="25" t="s">
        <v>2706</v>
      </c>
      <c r="BD231" s="25" t="s">
        <v>2707</v>
      </c>
      <c r="BE231" s="19" t="s">
        <v>2687</v>
      </c>
    </row>
    <row r="232" spans="1:57" ht="15" customHeight="1" x14ac:dyDescent="0.25">
      <c r="A232" s="18">
        <v>10</v>
      </c>
      <c r="B232" s="59" t="s">
        <v>2608</v>
      </c>
      <c r="C232" s="59" t="s">
        <v>2675</v>
      </c>
      <c r="D232" s="59" t="s">
        <v>2708</v>
      </c>
      <c r="E232" s="59" t="s">
        <v>60</v>
      </c>
      <c r="F232" s="59" t="s">
        <v>61</v>
      </c>
      <c r="G232" s="59" t="s">
        <v>2611</v>
      </c>
      <c r="H232" s="59" t="s">
        <v>2611</v>
      </c>
      <c r="I232" s="59" t="s">
        <v>2709</v>
      </c>
      <c r="J232" s="60">
        <v>44652</v>
      </c>
      <c r="K232" s="60">
        <v>44681</v>
      </c>
      <c r="L232" s="59" t="s">
        <v>2708</v>
      </c>
      <c r="M232" s="19" t="s">
        <v>2613</v>
      </c>
      <c r="N232" s="19" t="s">
        <v>87</v>
      </c>
      <c r="O232" s="59" t="s">
        <v>2710</v>
      </c>
      <c r="P232" s="59" t="s">
        <v>69</v>
      </c>
      <c r="Q232" s="19" t="s">
        <v>70</v>
      </c>
      <c r="R232" s="61">
        <f t="shared" si="21"/>
        <v>0.9</v>
      </c>
      <c r="S232" s="61">
        <v>0</v>
      </c>
      <c r="T232" s="61">
        <v>0.9</v>
      </c>
      <c r="U232" s="61">
        <v>0</v>
      </c>
      <c r="V232" s="61">
        <v>0</v>
      </c>
      <c r="W232" s="61">
        <v>0</v>
      </c>
      <c r="X232" s="61" t="s">
        <v>2624</v>
      </c>
      <c r="Y232" s="61">
        <v>0.3</v>
      </c>
      <c r="Z232" s="61" t="s">
        <v>2711</v>
      </c>
      <c r="AA232" s="61">
        <v>0</v>
      </c>
      <c r="AB232" s="61" t="s">
        <v>2712</v>
      </c>
      <c r="AC232" s="61">
        <v>0.47</v>
      </c>
      <c r="AD232" s="61" t="s">
        <v>2713</v>
      </c>
      <c r="AE232" s="61">
        <f t="shared" si="22"/>
        <v>0.77</v>
      </c>
      <c r="AF232" s="21">
        <v>44656</v>
      </c>
      <c r="AG232" s="21">
        <v>44747</v>
      </c>
      <c r="AH232" s="21">
        <v>44839</v>
      </c>
      <c r="AI232" s="21">
        <v>44928</v>
      </c>
      <c r="AJ232" s="22">
        <f t="shared" si="23"/>
        <v>0.85555555555555551</v>
      </c>
      <c r="AK232" s="22" t="str">
        <f t="shared" si="24"/>
        <v/>
      </c>
      <c r="AL232" s="22">
        <f t="shared" si="25"/>
        <v>0.33333333333333331</v>
      </c>
      <c r="AM232" s="22" t="str">
        <f t="shared" si="26"/>
        <v/>
      </c>
      <c r="AN232" s="22" t="str">
        <f t="shared" si="27"/>
        <v/>
      </c>
      <c r="AO232" s="23" t="s">
        <v>91</v>
      </c>
      <c r="AP232" s="23" t="s">
        <v>132</v>
      </c>
      <c r="AQ232" s="23" t="s">
        <v>91</v>
      </c>
      <c r="AR232" s="23" t="s">
        <v>132</v>
      </c>
      <c r="AS232" s="23" t="s">
        <v>2624</v>
      </c>
      <c r="AT232" s="23" t="s">
        <v>2714</v>
      </c>
      <c r="AU232" s="23" t="s">
        <v>2712</v>
      </c>
      <c r="AV232" s="23" t="s">
        <v>2715</v>
      </c>
      <c r="AW232" s="23" t="s">
        <v>91</v>
      </c>
      <c r="AX232" s="23" t="s">
        <v>132</v>
      </c>
      <c r="AY232" s="23" t="s">
        <v>91</v>
      </c>
      <c r="AZ232" s="23" t="s">
        <v>132</v>
      </c>
      <c r="BA232" s="23" t="s">
        <v>2716</v>
      </c>
      <c r="BB232" s="23" t="s">
        <v>2717</v>
      </c>
      <c r="BC232" s="25" t="s">
        <v>698</v>
      </c>
      <c r="BD232" s="25" t="s">
        <v>2718</v>
      </c>
      <c r="BE232" s="19" t="s">
        <v>2621</v>
      </c>
    </row>
    <row r="233" spans="1:57" ht="15" customHeight="1" x14ac:dyDescent="0.25">
      <c r="A233" s="18">
        <v>11</v>
      </c>
      <c r="B233" s="59" t="s">
        <v>2608</v>
      </c>
      <c r="C233" s="59" t="s">
        <v>2675</v>
      </c>
      <c r="D233" s="59" t="s">
        <v>2719</v>
      </c>
      <c r="E233" s="59" t="s">
        <v>60</v>
      </c>
      <c r="F233" s="59" t="s">
        <v>61</v>
      </c>
      <c r="G233" s="59" t="s">
        <v>2611</v>
      </c>
      <c r="H233" s="59" t="s">
        <v>2611</v>
      </c>
      <c r="I233" s="59" t="s">
        <v>2720</v>
      </c>
      <c r="J233" s="60">
        <v>44593</v>
      </c>
      <c r="K233" s="60">
        <v>44926</v>
      </c>
      <c r="L233" s="59" t="s">
        <v>2721</v>
      </c>
      <c r="M233" s="19" t="s">
        <v>2613</v>
      </c>
      <c r="N233" s="19" t="s">
        <v>87</v>
      </c>
      <c r="O233" s="59" t="s">
        <v>2722</v>
      </c>
      <c r="P233" s="59" t="s">
        <v>69</v>
      </c>
      <c r="Q233" s="19" t="s">
        <v>70</v>
      </c>
      <c r="R233" s="50">
        <f t="shared" si="21"/>
        <v>1</v>
      </c>
      <c r="S233" s="50">
        <v>0.25</v>
      </c>
      <c r="T233" s="50">
        <v>0.25</v>
      </c>
      <c r="U233" s="50">
        <v>0.25</v>
      </c>
      <c r="V233" s="50">
        <v>0.25</v>
      </c>
      <c r="W233" s="50">
        <v>0.25</v>
      </c>
      <c r="X233" s="43" t="s">
        <v>2723</v>
      </c>
      <c r="Y233" s="50">
        <v>0.25</v>
      </c>
      <c r="Z233" s="50" t="s">
        <v>2724</v>
      </c>
      <c r="AA233" s="50">
        <v>0.25</v>
      </c>
      <c r="AB233" s="50" t="s">
        <v>2725</v>
      </c>
      <c r="AC233" s="50">
        <v>0.25</v>
      </c>
      <c r="AD233" s="50" t="s">
        <v>2726</v>
      </c>
      <c r="AE233" s="50">
        <f t="shared" si="22"/>
        <v>1</v>
      </c>
      <c r="AF233" s="21">
        <v>44669</v>
      </c>
      <c r="AG233" s="21">
        <v>44750</v>
      </c>
      <c r="AH233" s="21">
        <v>44840</v>
      </c>
      <c r="AI233" s="21">
        <v>44938</v>
      </c>
      <c r="AJ233" s="22">
        <f t="shared" si="23"/>
        <v>1</v>
      </c>
      <c r="AK233" s="22">
        <f t="shared" si="24"/>
        <v>1</v>
      </c>
      <c r="AL233" s="22">
        <f t="shared" si="25"/>
        <v>1</v>
      </c>
      <c r="AM233" s="22">
        <f t="shared" si="26"/>
        <v>1</v>
      </c>
      <c r="AN233" s="22">
        <f t="shared" si="27"/>
        <v>1</v>
      </c>
      <c r="AO233" s="23" t="s">
        <v>75</v>
      </c>
      <c r="AP233" s="23" t="s">
        <v>75</v>
      </c>
      <c r="AQ233" s="23" t="s">
        <v>75</v>
      </c>
      <c r="AR233" s="23" t="s">
        <v>75</v>
      </c>
      <c r="AS233" s="23" t="s">
        <v>1970</v>
      </c>
      <c r="AT233" s="23" t="s">
        <v>1970</v>
      </c>
      <c r="AU233" s="23" t="s">
        <v>2727</v>
      </c>
      <c r="AV233" s="23" t="s">
        <v>2728</v>
      </c>
      <c r="AW233" s="23" t="s">
        <v>75</v>
      </c>
      <c r="AX233" s="23" t="s">
        <v>75</v>
      </c>
      <c r="AY233" s="23" t="s">
        <v>75</v>
      </c>
      <c r="AZ233" s="23" t="s">
        <v>75</v>
      </c>
      <c r="BA233" s="23" t="s">
        <v>2729</v>
      </c>
      <c r="BB233" s="23" t="s">
        <v>2730</v>
      </c>
      <c r="BC233" s="25" t="s">
        <v>2731</v>
      </c>
      <c r="BD233" s="25" t="s">
        <v>2732</v>
      </c>
      <c r="BE233" s="19" t="s">
        <v>2621</v>
      </c>
    </row>
    <row r="234" spans="1:57" ht="15" customHeight="1" x14ac:dyDescent="0.25">
      <c r="A234" s="18">
        <v>12</v>
      </c>
      <c r="B234" s="59" t="s">
        <v>2608</v>
      </c>
      <c r="C234" s="59" t="s">
        <v>2675</v>
      </c>
      <c r="D234" s="59" t="s">
        <v>2719</v>
      </c>
      <c r="E234" s="59" t="s">
        <v>60</v>
      </c>
      <c r="F234" s="59" t="s">
        <v>61</v>
      </c>
      <c r="G234" s="59" t="s">
        <v>2611</v>
      </c>
      <c r="H234" s="59" t="s">
        <v>2611</v>
      </c>
      <c r="I234" s="59" t="s">
        <v>2733</v>
      </c>
      <c r="J234" s="60">
        <v>44622</v>
      </c>
      <c r="K234" s="60">
        <v>44926</v>
      </c>
      <c r="L234" s="59" t="s">
        <v>2719</v>
      </c>
      <c r="M234" s="19" t="s">
        <v>2613</v>
      </c>
      <c r="N234" s="19" t="s">
        <v>87</v>
      </c>
      <c r="O234" s="59" t="s">
        <v>2734</v>
      </c>
      <c r="P234" s="59" t="s">
        <v>3</v>
      </c>
      <c r="Q234" s="19" t="s">
        <v>70</v>
      </c>
      <c r="R234" s="50">
        <f t="shared" si="21"/>
        <v>1</v>
      </c>
      <c r="S234" s="50">
        <v>0</v>
      </c>
      <c r="T234" s="50">
        <v>0.33</v>
      </c>
      <c r="U234" s="50">
        <v>0.33</v>
      </c>
      <c r="V234" s="50">
        <v>0.34</v>
      </c>
      <c r="W234" s="50">
        <v>0</v>
      </c>
      <c r="X234" s="50" t="s">
        <v>2624</v>
      </c>
      <c r="Y234" s="50">
        <v>0.33</v>
      </c>
      <c r="Z234" s="50" t="s">
        <v>2735</v>
      </c>
      <c r="AA234" s="50">
        <v>0</v>
      </c>
      <c r="AB234" s="50" t="s">
        <v>2736</v>
      </c>
      <c r="AC234" s="50">
        <v>0.67</v>
      </c>
      <c r="AD234" s="50" t="s">
        <v>2737</v>
      </c>
      <c r="AE234" s="50">
        <f t="shared" si="22"/>
        <v>1</v>
      </c>
      <c r="AF234" s="21">
        <v>44656</v>
      </c>
      <c r="AG234" s="21">
        <v>44757</v>
      </c>
      <c r="AH234" s="21">
        <v>44840</v>
      </c>
      <c r="AI234" s="21">
        <v>44928</v>
      </c>
      <c r="AJ234" s="22">
        <f t="shared" si="23"/>
        <v>1</v>
      </c>
      <c r="AK234" s="22" t="str">
        <f t="shared" si="24"/>
        <v/>
      </c>
      <c r="AL234" s="22">
        <f t="shared" si="25"/>
        <v>1</v>
      </c>
      <c r="AM234" s="22">
        <f t="shared" si="26"/>
        <v>0</v>
      </c>
      <c r="AN234" s="22">
        <f t="shared" si="27"/>
        <v>1</v>
      </c>
      <c r="AO234" s="23" t="s">
        <v>91</v>
      </c>
      <c r="AP234" s="23" t="s">
        <v>75</v>
      </c>
      <c r="AQ234" s="23" t="s">
        <v>132</v>
      </c>
      <c r="AR234" s="23" t="s">
        <v>132</v>
      </c>
      <c r="AS234" s="23" t="s">
        <v>2624</v>
      </c>
      <c r="AT234" s="23" t="s">
        <v>1970</v>
      </c>
      <c r="AU234" s="23" t="s">
        <v>2736</v>
      </c>
      <c r="AV234" s="23" t="s">
        <v>2738</v>
      </c>
      <c r="AW234" s="23" t="s">
        <v>91</v>
      </c>
      <c r="AX234" s="23" t="s">
        <v>75</v>
      </c>
      <c r="AY234" s="23" t="s">
        <v>91</v>
      </c>
      <c r="AZ234" s="23" t="s">
        <v>75</v>
      </c>
      <c r="BA234" s="23" t="s">
        <v>2739</v>
      </c>
      <c r="BB234" s="23" t="s">
        <v>2740</v>
      </c>
      <c r="BC234" s="25" t="s">
        <v>91</v>
      </c>
      <c r="BD234" s="25" t="s">
        <v>2741</v>
      </c>
      <c r="BE234" s="19" t="s">
        <v>2621</v>
      </c>
    </row>
    <row r="235" spans="1:57" ht="15" customHeight="1" x14ac:dyDescent="0.25">
      <c r="A235" s="18">
        <v>13</v>
      </c>
      <c r="B235" s="19" t="s">
        <v>2608</v>
      </c>
      <c r="C235" s="19" t="s">
        <v>2742</v>
      </c>
      <c r="D235" s="19" t="s">
        <v>2610</v>
      </c>
      <c r="E235" s="19" t="s">
        <v>60</v>
      </c>
      <c r="F235" s="19" t="s">
        <v>61</v>
      </c>
      <c r="G235" s="19" t="s">
        <v>2611</v>
      </c>
      <c r="H235" s="19" t="s">
        <v>2611</v>
      </c>
      <c r="I235" s="19" t="s">
        <v>2743</v>
      </c>
      <c r="J235" s="20">
        <v>44562</v>
      </c>
      <c r="K235" s="20">
        <v>44925</v>
      </c>
      <c r="L235" s="19" t="s">
        <v>2744</v>
      </c>
      <c r="M235" s="19" t="s">
        <v>2613</v>
      </c>
      <c r="N235" s="19" t="s">
        <v>67</v>
      </c>
      <c r="O235" s="19" t="s">
        <v>2614</v>
      </c>
      <c r="P235" s="19" t="s">
        <v>161</v>
      </c>
      <c r="Q235" s="19" t="s">
        <v>70</v>
      </c>
      <c r="R235" s="12">
        <f t="shared" si="21"/>
        <v>4</v>
      </c>
      <c r="S235" s="12">
        <v>1</v>
      </c>
      <c r="T235" s="12">
        <v>1</v>
      </c>
      <c r="U235" s="12">
        <v>1</v>
      </c>
      <c r="V235" s="12">
        <v>1</v>
      </c>
      <c r="W235" s="12">
        <v>1</v>
      </c>
      <c r="X235" s="12" t="s">
        <v>2745</v>
      </c>
      <c r="Y235" s="12">
        <v>1</v>
      </c>
      <c r="Z235" s="12" t="s">
        <v>2746</v>
      </c>
      <c r="AA235" s="12">
        <v>1</v>
      </c>
      <c r="AB235" s="12" t="s">
        <v>2747</v>
      </c>
      <c r="AC235" s="12">
        <v>1</v>
      </c>
      <c r="AD235" s="12" t="s">
        <v>2748</v>
      </c>
      <c r="AE235" s="12">
        <f t="shared" si="22"/>
        <v>4</v>
      </c>
      <c r="AF235" s="21">
        <v>44659</v>
      </c>
      <c r="AG235" s="21">
        <v>44747</v>
      </c>
      <c r="AH235" s="21">
        <v>44840</v>
      </c>
      <c r="AI235" s="21">
        <v>44938</v>
      </c>
      <c r="AJ235" s="22">
        <f t="shared" si="23"/>
        <v>1</v>
      </c>
      <c r="AK235" s="22">
        <f t="shared" si="24"/>
        <v>1</v>
      </c>
      <c r="AL235" s="22">
        <f t="shared" si="25"/>
        <v>1</v>
      </c>
      <c r="AM235" s="22">
        <f t="shared" si="26"/>
        <v>1</v>
      </c>
      <c r="AN235" s="22">
        <f t="shared" si="27"/>
        <v>1</v>
      </c>
      <c r="AO235" s="23" t="s">
        <v>75</v>
      </c>
      <c r="AP235" s="23" t="s">
        <v>132</v>
      </c>
      <c r="AQ235" s="23" t="s">
        <v>75</v>
      </c>
      <c r="AR235" s="23" t="s">
        <v>132</v>
      </c>
      <c r="AS235" s="23" t="s">
        <v>1970</v>
      </c>
      <c r="AT235" s="23" t="s">
        <v>2749</v>
      </c>
      <c r="AU235" s="23" t="s">
        <v>2000</v>
      </c>
      <c r="AV235" s="23" t="s">
        <v>2750</v>
      </c>
      <c r="AW235" s="23" t="s">
        <v>75</v>
      </c>
      <c r="AX235" s="23" t="s">
        <v>75</v>
      </c>
      <c r="AY235" s="23" t="s">
        <v>75</v>
      </c>
      <c r="AZ235" s="23" t="s">
        <v>132</v>
      </c>
      <c r="BA235" s="23" t="s">
        <v>2751</v>
      </c>
      <c r="BB235" s="23" t="s">
        <v>2752</v>
      </c>
      <c r="BC235" s="25" t="s">
        <v>2753</v>
      </c>
      <c r="BD235" s="25" t="s">
        <v>2754</v>
      </c>
      <c r="BE235" s="19" t="s">
        <v>2621</v>
      </c>
    </row>
    <row r="236" spans="1:57" ht="15" customHeight="1" x14ac:dyDescent="0.25">
      <c r="A236" s="18">
        <v>14</v>
      </c>
      <c r="B236" s="19" t="s">
        <v>2608</v>
      </c>
      <c r="C236" s="19" t="s">
        <v>2742</v>
      </c>
      <c r="D236" s="19" t="s">
        <v>2755</v>
      </c>
      <c r="E236" s="19" t="s">
        <v>60</v>
      </c>
      <c r="F236" s="19" t="s">
        <v>61</v>
      </c>
      <c r="G236" s="19" t="s">
        <v>2611</v>
      </c>
      <c r="H236" s="19" t="s">
        <v>2611</v>
      </c>
      <c r="I236" s="19" t="s">
        <v>2756</v>
      </c>
      <c r="J236" s="20">
        <v>44562</v>
      </c>
      <c r="K236" s="20">
        <v>44620</v>
      </c>
      <c r="L236" s="19" t="s">
        <v>2755</v>
      </c>
      <c r="M236" s="19" t="s">
        <v>2613</v>
      </c>
      <c r="N236" s="19" t="s">
        <v>67</v>
      </c>
      <c r="O236" s="19" t="s">
        <v>2614</v>
      </c>
      <c r="P236" s="19" t="s">
        <v>161</v>
      </c>
      <c r="Q236" s="19" t="s">
        <v>70</v>
      </c>
      <c r="R236" s="12">
        <f t="shared" si="21"/>
        <v>1</v>
      </c>
      <c r="S236" s="12">
        <v>1</v>
      </c>
      <c r="T236" s="12">
        <v>0</v>
      </c>
      <c r="U236" s="12">
        <v>0</v>
      </c>
      <c r="V236" s="12">
        <v>0</v>
      </c>
      <c r="W236" s="12">
        <v>1</v>
      </c>
      <c r="X236" s="12" t="s">
        <v>2757</v>
      </c>
      <c r="Y236" s="12">
        <v>0</v>
      </c>
      <c r="Z236" s="12" t="s">
        <v>2616</v>
      </c>
      <c r="AA236" s="12">
        <v>0</v>
      </c>
      <c r="AB236" s="12" t="s">
        <v>2758</v>
      </c>
      <c r="AC236" s="12">
        <v>0</v>
      </c>
      <c r="AD236" s="12" t="s">
        <v>2617</v>
      </c>
      <c r="AE236" s="12">
        <f t="shared" si="22"/>
        <v>1</v>
      </c>
      <c r="AF236" s="21">
        <v>44656</v>
      </c>
      <c r="AG236" s="21">
        <v>44747</v>
      </c>
      <c r="AH236" s="21">
        <v>44839</v>
      </c>
      <c r="AI236" s="21">
        <v>44928</v>
      </c>
      <c r="AJ236" s="22">
        <f t="shared" si="23"/>
        <v>1</v>
      </c>
      <c r="AK236" s="22">
        <f t="shared" si="24"/>
        <v>1</v>
      </c>
      <c r="AL236" s="22" t="str">
        <f t="shared" si="25"/>
        <v/>
      </c>
      <c r="AM236" s="22" t="str">
        <f t="shared" si="26"/>
        <v/>
      </c>
      <c r="AN236" s="22" t="str">
        <f t="shared" si="27"/>
        <v/>
      </c>
      <c r="AO236" s="23" t="s">
        <v>75</v>
      </c>
      <c r="AP236" s="23" t="s">
        <v>91</v>
      </c>
      <c r="AQ236" s="23" t="s">
        <v>91</v>
      </c>
      <c r="AR236" s="23" t="s">
        <v>91</v>
      </c>
      <c r="AS236" s="23" t="s">
        <v>1970</v>
      </c>
      <c r="AT236" s="23" t="s">
        <v>2616</v>
      </c>
      <c r="AU236" s="23" t="s">
        <v>91</v>
      </c>
      <c r="AV236" s="23" t="s">
        <v>2616</v>
      </c>
      <c r="AW236" s="23" t="s">
        <v>75</v>
      </c>
      <c r="AX236" s="23" t="s">
        <v>91</v>
      </c>
      <c r="AY236" s="23" t="s">
        <v>91</v>
      </c>
      <c r="AZ236" s="23" t="s">
        <v>91</v>
      </c>
      <c r="BA236" s="23" t="s">
        <v>2759</v>
      </c>
      <c r="BB236" s="23" t="s">
        <v>2760</v>
      </c>
      <c r="BC236" s="25" t="s">
        <v>91</v>
      </c>
      <c r="BD236" s="25" t="s">
        <v>2761</v>
      </c>
      <c r="BE236" s="19" t="s">
        <v>2755</v>
      </c>
    </row>
    <row r="237" spans="1:57" ht="15" customHeight="1" x14ac:dyDescent="0.25">
      <c r="A237" s="18">
        <v>15</v>
      </c>
      <c r="B237" s="19" t="s">
        <v>2608</v>
      </c>
      <c r="C237" s="19" t="s">
        <v>2742</v>
      </c>
      <c r="D237" s="19" t="s">
        <v>2755</v>
      </c>
      <c r="E237" s="19" t="s">
        <v>60</v>
      </c>
      <c r="F237" s="19" t="s">
        <v>61</v>
      </c>
      <c r="G237" s="19" t="s">
        <v>2611</v>
      </c>
      <c r="H237" s="19" t="s">
        <v>2611</v>
      </c>
      <c r="I237" s="19" t="s">
        <v>2762</v>
      </c>
      <c r="J237" s="20">
        <v>44562</v>
      </c>
      <c r="K237" s="20">
        <v>44925</v>
      </c>
      <c r="L237" s="19" t="s">
        <v>2696</v>
      </c>
      <c r="M237" s="19" t="s">
        <v>2613</v>
      </c>
      <c r="N237" s="19" t="s">
        <v>67</v>
      </c>
      <c r="O237" s="19" t="s">
        <v>2614</v>
      </c>
      <c r="P237" s="19" t="s">
        <v>161</v>
      </c>
      <c r="Q237" s="19" t="s">
        <v>70</v>
      </c>
      <c r="R237" s="12">
        <f t="shared" si="21"/>
        <v>91</v>
      </c>
      <c r="S237" s="12">
        <v>23</v>
      </c>
      <c r="T237" s="12">
        <v>37</v>
      </c>
      <c r="U237" s="12">
        <v>23</v>
      </c>
      <c r="V237" s="12">
        <v>8</v>
      </c>
      <c r="W237" s="12">
        <v>13</v>
      </c>
      <c r="X237" s="12" t="s">
        <v>2763</v>
      </c>
      <c r="Y237" s="12">
        <v>28</v>
      </c>
      <c r="Z237" s="12" t="s">
        <v>2764</v>
      </c>
      <c r="AA237" s="12">
        <v>20</v>
      </c>
      <c r="AB237" s="12" t="s">
        <v>2765</v>
      </c>
      <c r="AC237" s="12">
        <v>8</v>
      </c>
      <c r="AD237" s="12" t="s">
        <v>2766</v>
      </c>
      <c r="AE237" s="12">
        <f t="shared" si="22"/>
        <v>69</v>
      </c>
      <c r="AF237" s="21">
        <v>44670</v>
      </c>
      <c r="AG237" s="21">
        <v>44757</v>
      </c>
      <c r="AH237" s="21">
        <v>44846</v>
      </c>
      <c r="AI237" s="21">
        <v>44938</v>
      </c>
      <c r="AJ237" s="22">
        <f t="shared" si="23"/>
        <v>0.75824175824175821</v>
      </c>
      <c r="AK237" s="22">
        <f t="shared" si="24"/>
        <v>0.56521739130434778</v>
      </c>
      <c r="AL237" s="22">
        <f t="shared" si="25"/>
        <v>0.7567567567567568</v>
      </c>
      <c r="AM237" s="22">
        <f t="shared" si="26"/>
        <v>0.86956521739130432</v>
      </c>
      <c r="AN237" s="22">
        <f t="shared" si="27"/>
        <v>1</v>
      </c>
      <c r="AO237" s="23" t="s">
        <v>132</v>
      </c>
      <c r="AP237" s="23" t="s">
        <v>132</v>
      </c>
      <c r="AQ237" s="23" t="s">
        <v>132</v>
      </c>
      <c r="AR237" s="23" t="s">
        <v>75</v>
      </c>
      <c r="AS237" s="23" t="s">
        <v>2767</v>
      </c>
      <c r="AT237" s="23" t="s">
        <v>2768</v>
      </c>
      <c r="AU237" s="23" t="s">
        <v>2769</v>
      </c>
      <c r="AV237" s="23" t="s">
        <v>2770</v>
      </c>
      <c r="AW237" s="23" t="s">
        <v>132</v>
      </c>
      <c r="AX237" s="23" t="s">
        <v>132</v>
      </c>
      <c r="AY237" s="23" t="s">
        <v>132</v>
      </c>
      <c r="AZ237" s="23" t="s">
        <v>75</v>
      </c>
      <c r="BA237" s="23" t="s">
        <v>2771</v>
      </c>
      <c r="BB237" s="23" t="s">
        <v>2772</v>
      </c>
      <c r="BC237" s="25" t="s">
        <v>2773</v>
      </c>
      <c r="BD237" s="25" t="s">
        <v>2774</v>
      </c>
      <c r="BE237" s="19" t="s">
        <v>2755</v>
      </c>
    </row>
    <row r="238" spans="1:57" ht="15" customHeight="1" x14ac:dyDescent="0.25">
      <c r="A238" s="18">
        <v>16</v>
      </c>
      <c r="B238" s="59" t="s">
        <v>2608</v>
      </c>
      <c r="C238" s="59" t="s">
        <v>2742</v>
      </c>
      <c r="D238" s="59" t="s">
        <v>2775</v>
      </c>
      <c r="E238" s="59" t="s">
        <v>60</v>
      </c>
      <c r="F238" s="59" t="s">
        <v>61</v>
      </c>
      <c r="G238" s="59" t="s">
        <v>2611</v>
      </c>
      <c r="H238" s="59" t="s">
        <v>2611</v>
      </c>
      <c r="I238" s="59" t="s">
        <v>2776</v>
      </c>
      <c r="J238" s="60">
        <v>44743</v>
      </c>
      <c r="K238" s="60">
        <v>44834</v>
      </c>
      <c r="L238" s="59" t="s">
        <v>2775</v>
      </c>
      <c r="M238" s="19" t="s">
        <v>2613</v>
      </c>
      <c r="N238" s="19" t="s">
        <v>67</v>
      </c>
      <c r="O238" s="59" t="s">
        <v>2614</v>
      </c>
      <c r="P238" s="59" t="s">
        <v>69</v>
      </c>
      <c r="Q238" s="19" t="s">
        <v>70</v>
      </c>
      <c r="R238" s="12">
        <f t="shared" si="21"/>
        <v>1</v>
      </c>
      <c r="S238" s="12">
        <v>0</v>
      </c>
      <c r="T238" s="12">
        <v>0</v>
      </c>
      <c r="U238" s="12">
        <v>1</v>
      </c>
      <c r="V238" s="12">
        <v>0</v>
      </c>
      <c r="W238" s="12">
        <v>0</v>
      </c>
      <c r="X238" s="12" t="s">
        <v>2624</v>
      </c>
      <c r="Y238" s="12">
        <v>1</v>
      </c>
      <c r="Z238" s="12" t="s">
        <v>2777</v>
      </c>
      <c r="AA238" s="12">
        <v>1</v>
      </c>
      <c r="AB238" s="12" t="s">
        <v>2778</v>
      </c>
      <c r="AC238" s="12">
        <v>0</v>
      </c>
      <c r="AD238" s="12" t="s">
        <v>2617</v>
      </c>
      <c r="AE238" s="12">
        <f t="shared" si="22"/>
        <v>2</v>
      </c>
      <c r="AF238" s="21">
        <v>44656</v>
      </c>
      <c r="AG238" s="21">
        <v>44747</v>
      </c>
      <c r="AH238" s="21">
        <v>44840</v>
      </c>
      <c r="AI238" s="21">
        <v>44928</v>
      </c>
      <c r="AJ238" s="22">
        <f t="shared" si="23"/>
        <v>1</v>
      </c>
      <c r="AK238" s="22" t="str">
        <f t="shared" si="24"/>
        <v/>
      </c>
      <c r="AL238" s="22" t="str">
        <f t="shared" si="25"/>
        <v/>
      </c>
      <c r="AM238" s="22">
        <f t="shared" si="26"/>
        <v>1</v>
      </c>
      <c r="AN238" s="22" t="str">
        <f t="shared" si="27"/>
        <v/>
      </c>
      <c r="AO238" s="23" t="s">
        <v>91</v>
      </c>
      <c r="AP238" s="23" t="s">
        <v>75</v>
      </c>
      <c r="AQ238" s="23" t="s">
        <v>75</v>
      </c>
      <c r="AR238" s="23" t="s">
        <v>91</v>
      </c>
      <c r="AS238" s="23" t="s">
        <v>2624</v>
      </c>
      <c r="AT238" s="23" t="s">
        <v>1942</v>
      </c>
      <c r="AU238" s="23" t="s">
        <v>1942</v>
      </c>
      <c r="AV238" s="23" t="s">
        <v>2617</v>
      </c>
      <c r="AW238" s="23" t="s">
        <v>91</v>
      </c>
      <c r="AX238" s="23" t="s">
        <v>75</v>
      </c>
      <c r="AY238" s="23" t="s">
        <v>75</v>
      </c>
      <c r="AZ238" s="23" t="s">
        <v>91</v>
      </c>
      <c r="BA238" s="23" t="s">
        <v>2779</v>
      </c>
      <c r="BB238" s="23" t="s">
        <v>2780</v>
      </c>
      <c r="BC238" s="25" t="s">
        <v>2781</v>
      </c>
      <c r="BD238" s="25" t="s">
        <v>2782</v>
      </c>
      <c r="BE238" s="19" t="s">
        <v>2621</v>
      </c>
    </row>
    <row r="239" spans="1:57" ht="15" customHeight="1" x14ac:dyDescent="0.25">
      <c r="A239" s="18">
        <v>17</v>
      </c>
      <c r="B239" s="59" t="s">
        <v>2608</v>
      </c>
      <c r="C239" s="59" t="s">
        <v>2742</v>
      </c>
      <c r="D239" s="59" t="s">
        <v>2783</v>
      </c>
      <c r="E239" s="59" t="s">
        <v>60</v>
      </c>
      <c r="F239" s="59" t="s">
        <v>61</v>
      </c>
      <c r="G239" s="59" t="s">
        <v>2611</v>
      </c>
      <c r="H239" s="59" t="s">
        <v>2611</v>
      </c>
      <c r="I239" s="59" t="s">
        <v>2784</v>
      </c>
      <c r="J239" s="60">
        <v>44593</v>
      </c>
      <c r="K239" s="60">
        <v>44926</v>
      </c>
      <c r="L239" s="59" t="s">
        <v>2783</v>
      </c>
      <c r="M239" s="19" t="s">
        <v>2613</v>
      </c>
      <c r="N239" s="19" t="s">
        <v>87</v>
      </c>
      <c r="O239" s="59" t="s">
        <v>2785</v>
      </c>
      <c r="P239" s="59" t="s">
        <v>3</v>
      </c>
      <c r="Q239" s="19" t="s">
        <v>70</v>
      </c>
      <c r="R239" s="50">
        <f t="shared" si="21"/>
        <v>1</v>
      </c>
      <c r="S239" s="50">
        <v>0</v>
      </c>
      <c r="T239" s="50">
        <v>0.5</v>
      </c>
      <c r="U239" s="50">
        <v>0</v>
      </c>
      <c r="V239" s="50">
        <v>0.5</v>
      </c>
      <c r="W239" s="50">
        <v>0</v>
      </c>
      <c r="X239" s="50" t="s">
        <v>2624</v>
      </c>
      <c r="Y239" s="50">
        <v>0.5</v>
      </c>
      <c r="Z239" s="50" t="s">
        <v>2786</v>
      </c>
      <c r="AA239" s="50">
        <v>0</v>
      </c>
      <c r="AB239" s="50" t="s">
        <v>2712</v>
      </c>
      <c r="AC239" s="50">
        <v>0.5</v>
      </c>
      <c r="AD239" s="50" t="s">
        <v>2787</v>
      </c>
      <c r="AE239" s="50">
        <f t="shared" si="22"/>
        <v>1</v>
      </c>
      <c r="AF239" s="21">
        <v>44656</v>
      </c>
      <c r="AG239" s="21">
        <v>44760</v>
      </c>
      <c r="AH239" s="21">
        <v>44839</v>
      </c>
      <c r="AI239" s="21">
        <v>44930</v>
      </c>
      <c r="AJ239" s="22">
        <f t="shared" si="23"/>
        <v>1</v>
      </c>
      <c r="AK239" s="22" t="str">
        <f t="shared" si="24"/>
        <v/>
      </c>
      <c r="AL239" s="22">
        <f t="shared" si="25"/>
        <v>1</v>
      </c>
      <c r="AM239" s="22" t="str">
        <f t="shared" si="26"/>
        <v/>
      </c>
      <c r="AN239" s="22">
        <f t="shared" si="27"/>
        <v>1</v>
      </c>
      <c r="AO239" s="23" t="s">
        <v>91</v>
      </c>
      <c r="AP239" s="23" t="s">
        <v>75</v>
      </c>
      <c r="AQ239" s="23" t="s">
        <v>91</v>
      </c>
      <c r="AR239" s="23" t="s">
        <v>75</v>
      </c>
      <c r="AS239" s="23" t="s">
        <v>2624</v>
      </c>
      <c r="AT239" s="23" t="s">
        <v>1970</v>
      </c>
      <c r="AU239" s="23" t="s">
        <v>2712</v>
      </c>
      <c r="AV239" s="23" t="s">
        <v>2788</v>
      </c>
      <c r="AW239" s="23" t="s">
        <v>91</v>
      </c>
      <c r="AX239" s="23" t="s">
        <v>75</v>
      </c>
      <c r="AY239" s="23" t="s">
        <v>91</v>
      </c>
      <c r="AZ239" s="23" t="s">
        <v>75</v>
      </c>
      <c r="BA239" s="23" t="s">
        <v>2624</v>
      </c>
      <c r="BB239" s="23" t="s">
        <v>2789</v>
      </c>
      <c r="BC239" s="25" t="s">
        <v>91</v>
      </c>
      <c r="BD239" s="25" t="s">
        <v>2790</v>
      </c>
      <c r="BE239" s="19" t="s">
        <v>2621</v>
      </c>
    </row>
    <row r="240" spans="1:57" ht="15" customHeight="1" x14ac:dyDescent="0.25">
      <c r="A240" s="18">
        <v>18</v>
      </c>
      <c r="B240" s="19" t="s">
        <v>2608</v>
      </c>
      <c r="C240" s="19" t="s">
        <v>2791</v>
      </c>
      <c r="D240" s="19" t="s">
        <v>2792</v>
      </c>
      <c r="E240" s="19" t="s">
        <v>60</v>
      </c>
      <c r="F240" s="19" t="s">
        <v>61</v>
      </c>
      <c r="G240" s="19" t="s">
        <v>2611</v>
      </c>
      <c r="H240" s="19" t="s">
        <v>2611</v>
      </c>
      <c r="I240" s="19" t="s">
        <v>2793</v>
      </c>
      <c r="J240" s="20">
        <v>44562</v>
      </c>
      <c r="K240" s="20">
        <v>44620</v>
      </c>
      <c r="L240" s="19" t="s">
        <v>2794</v>
      </c>
      <c r="M240" s="19" t="s">
        <v>2613</v>
      </c>
      <c r="N240" s="19" t="s">
        <v>67</v>
      </c>
      <c r="O240" s="19" t="s">
        <v>2614</v>
      </c>
      <c r="P240" s="19" t="s">
        <v>161</v>
      </c>
      <c r="Q240" s="19" t="s">
        <v>70</v>
      </c>
      <c r="R240" s="12">
        <f t="shared" si="21"/>
        <v>1</v>
      </c>
      <c r="S240" s="12">
        <v>1</v>
      </c>
      <c r="T240" s="12">
        <v>0</v>
      </c>
      <c r="U240" s="12">
        <v>0</v>
      </c>
      <c r="V240" s="12">
        <v>0</v>
      </c>
      <c r="W240" s="12">
        <v>1</v>
      </c>
      <c r="X240" s="12" t="s">
        <v>2795</v>
      </c>
      <c r="Y240" s="12">
        <v>0</v>
      </c>
      <c r="Z240" s="12" t="s">
        <v>2616</v>
      </c>
      <c r="AA240" s="12">
        <v>0</v>
      </c>
      <c r="AB240" s="12" t="s">
        <v>2616</v>
      </c>
      <c r="AC240" s="12">
        <v>0</v>
      </c>
      <c r="AD240" s="12" t="s">
        <v>2617</v>
      </c>
      <c r="AE240" s="12">
        <f t="shared" si="22"/>
        <v>1</v>
      </c>
      <c r="AF240" s="21">
        <v>44656</v>
      </c>
      <c r="AG240" s="21">
        <v>44747</v>
      </c>
      <c r="AH240" s="21">
        <v>44839</v>
      </c>
      <c r="AI240" s="21">
        <v>44928</v>
      </c>
      <c r="AJ240" s="22">
        <f t="shared" si="23"/>
        <v>1</v>
      </c>
      <c r="AK240" s="22">
        <f t="shared" si="24"/>
        <v>1</v>
      </c>
      <c r="AL240" s="22" t="str">
        <f t="shared" si="25"/>
        <v/>
      </c>
      <c r="AM240" s="22" t="str">
        <f t="shared" si="26"/>
        <v/>
      </c>
      <c r="AN240" s="22" t="str">
        <f t="shared" si="27"/>
        <v/>
      </c>
      <c r="AO240" s="23" t="s">
        <v>75</v>
      </c>
      <c r="AP240" s="23" t="s">
        <v>91</v>
      </c>
      <c r="AQ240" s="23" t="s">
        <v>91</v>
      </c>
      <c r="AR240" s="23" t="s">
        <v>91</v>
      </c>
      <c r="AS240" s="23" t="s">
        <v>2000</v>
      </c>
      <c r="AT240" s="23" t="s">
        <v>2616</v>
      </c>
      <c r="AU240" s="23" t="s">
        <v>2616</v>
      </c>
      <c r="AV240" s="23" t="s">
        <v>2617</v>
      </c>
      <c r="AW240" s="23" t="s">
        <v>75</v>
      </c>
      <c r="AX240" s="23" t="s">
        <v>91</v>
      </c>
      <c r="AY240" s="23" t="s">
        <v>91</v>
      </c>
      <c r="AZ240" s="23" t="s">
        <v>91</v>
      </c>
      <c r="BA240" s="23" t="s">
        <v>2796</v>
      </c>
      <c r="BB240" s="23" t="s">
        <v>2797</v>
      </c>
      <c r="BC240" s="25" t="s">
        <v>91</v>
      </c>
      <c r="BD240" s="25" t="s">
        <v>2798</v>
      </c>
      <c r="BE240" s="19" t="s">
        <v>2794</v>
      </c>
    </row>
    <row r="241" spans="1:57" ht="15" customHeight="1" x14ac:dyDescent="0.25">
      <c r="A241" s="18">
        <v>19</v>
      </c>
      <c r="B241" s="19" t="s">
        <v>2608</v>
      </c>
      <c r="C241" s="19" t="s">
        <v>2791</v>
      </c>
      <c r="D241" s="19" t="s">
        <v>2792</v>
      </c>
      <c r="E241" s="19" t="s">
        <v>60</v>
      </c>
      <c r="F241" s="19" t="s">
        <v>61</v>
      </c>
      <c r="G241" s="19" t="s">
        <v>2611</v>
      </c>
      <c r="H241" s="19" t="s">
        <v>2611</v>
      </c>
      <c r="I241" s="19" t="s">
        <v>2799</v>
      </c>
      <c r="J241" s="20">
        <v>44562</v>
      </c>
      <c r="K241" s="20">
        <v>44925</v>
      </c>
      <c r="L241" s="19" t="s">
        <v>2696</v>
      </c>
      <c r="M241" s="19" t="s">
        <v>2613</v>
      </c>
      <c r="N241" s="19" t="s">
        <v>67</v>
      </c>
      <c r="O241" s="19" t="s">
        <v>2614</v>
      </c>
      <c r="P241" s="19" t="s">
        <v>161</v>
      </c>
      <c r="Q241" s="19" t="s">
        <v>70</v>
      </c>
      <c r="R241" s="12">
        <f t="shared" si="21"/>
        <v>4</v>
      </c>
      <c r="S241" s="12">
        <v>1</v>
      </c>
      <c r="T241" s="12">
        <v>1</v>
      </c>
      <c r="U241" s="12">
        <v>1</v>
      </c>
      <c r="V241" s="12">
        <v>1</v>
      </c>
      <c r="W241" s="12">
        <v>1</v>
      </c>
      <c r="X241" s="12" t="s">
        <v>2800</v>
      </c>
      <c r="Y241" s="12">
        <v>1</v>
      </c>
      <c r="Z241" s="12" t="s">
        <v>2801</v>
      </c>
      <c r="AA241" s="12">
        <v>1</v>
      </c>
      <c r="AB241" s="12" t="s">
        <v>2800</v>
      </c>
      <c r="AC241" s="12">
        <v>1</v>
      </c>
      <c r="AD241" s="12" t="s">
        <v>2802</v>
      </c>
      <c r="AE241" s="12">
        <f t="shared" si="22"/>
        <v>4</v>
      </c>
      <c r="AF241" s="21">
        <v>44659</v>
      </c>
      <c r="AG241" s="21">
        <v>44753</v>
      </c>
      <c r="AH241" s="21">
        <v>44840</v>
      </c>
      <c r="AI241" s="21">
        <v>44938</v>
      </c>
      <c r="AJ241" s="22">
        <f t="shared" si="23"/>
        <v>1</v>
      </c>
      <c r="AK241" s="22">
        <f t="shared" si="24"/>
        <v>1</v>
      </c>
      <c r="AL241" s="22">
        <f t="shared" si="25"/>
        <v>1</v>
      </c>
      <c r="AM241" s="22">
        <f t="shared" si="26"/>
        <v>1</v>
      </c>
      <c r="AN241" s="22">
        <f t="shared" si="27"/>
        <v>1</v>
      </c>
      <c r="AO241" s="23" t="s">
        <v>75</v>
      </c>
      <c r="AP241" s="23" t="s">
        <v>75</v>
      </c>
      <c r="AQ241" s="23" t="s">
        <v>75</v>
      </c>
      <c r="AR241" s="23" t="s">
        <v>75</v>
      </c>
      <c r="AS241" s="23" t="s">
        <v>1970</v>
      </c>
      <c r="AT241" s="23" t="s">
        <v>2649</v>
      </c>
      <c r="AU241" s="23" t="s">
        <v>2649</v>
      </c>
      <c r="AV241" s="23" t="s">
        <v>2803</v>
      </c>
      <c r="AW241" s="23" t="s">
        <v>75</v>
      </c>
      <c r="AX241" s="23" t="s">
        <v>75</v>
      </c>
      <c r="AY241" s="23" t="s">
        <v>75</v>
      </c>
      <c r="AZ241" s="23" t="s">
        <v>75</v>
      </c>
      <c r="BA241" s="23" t="s">
        <v>2804</v>
      </c>
      <c r="BB241" s="23" t="s">
        <v>2805</v>
      </c>
      <c r="BC241" s="25" t="s">
        <v>2806</v>
      </c>
      <c r="BD241" s="25" t="s">
        <v>2807</v>
      </c>
      <c r="BE241" s="19" t="s">
        <v>2794</v>
      </c>
    </row>
    <row r="242" spans="1:57" ht="15" customHeight="1" x14ac:dyDescent="0.25">
      <c r="A242" s="18">
        <v>20</v>
      </c>
      <c r="B242" s="59" t="s">
        <v>2608</v>
      </c>
      <c r="C242" s="59" t="s">
        <v>2791</v>
      </c>
      <c r="D242" s="32" t="s">
        <v>2808</v>
      </c>
      <c r="E242" s="59" t="s">
        <v>60</v>
      </c>
      <c r="F242" s="59" t="s">
        <v>61</v>
      </c>
      <c r="G242" s="59" t="s">
        <v>2611</v>
      </c>
      <c r="H242" s="59" t="s">
        <v>2611</v>
      </c>
      <c r="I242" s="59" t="s">
        <v>2809</v>
      </c>
      <c r="J242" s="60">
        <v>44621</v>
      </c>
      <c r="K242" s="60">
        <v>44742</v>
      </c>
      <c r="L242" s="32" t="s">
        <v>2808</v>
      </c>
      <c r="M242" s="19" t="s">
        <v>2613</v>
      </c>
      <c r="N242" s="19" t="s">
        <v>67</v>
      </c>
      <c r="O242" s="59" t="s">
        <v>2614</v>
      </c>
      <c r="P242" s="59" t="s">
        <v>69</v>
      </c>
      <c r="Q242" s="19" t="s">
        <v>70</v>
      </c>
      <c r="R242" s="12">
        <f t="shared" si="21"/>
        <v>2</v>
      </c>
      <c r="S242" s="12">
        <v>0</v>
      </c>
      <c r="T242" s="12">
        <v>2</v>
      </c>
      <c r="U242" s="12">
        <v>0</v>
      </c>
      <c r="V242" s="12">
        <v>0</v>
      </c>
      <c r="W242" s="12">
        <v>0</v>
      </c>
      <c r="X242" s="12" t="s">
        <v>2624</v>
      </c>
      <c r="Y242" s="12">
        <v>2</v>
      </c>
      <c r="Z242" s="12" t="s">
        <v>2810</v>
      </c>
      <c r="AA242" s="12">
        <v>0</v>
      </c>
      <c r="AB242" s="12" t="s">
        <v>2712</v>
      </c>
      <c r="AC242" s="12">
        <v>0</v>
      </c>
      <c r="AD242" s="12" t="s">
        <v>2617</v>
      </c>
      <c r="AE242" s="12">
        <f t="shared" si="22"/>
        <v>2</v>
      </c>
      <c r="AF242" s="21">
        <v>44656</v>
      </c>
      <c r="AG242" s="21">
        <v>44747</v>
      </c>
      <c r="AH242" s="21">
        <v>44839</v>
      </c>
      <c r="AI242" s="21">
        <v>44928</v>
      </c>
      <c r="AJ242" s="22">
        <f t="shared" si="23"/>
        <v>1</v>
      </c>
      <c r="AK242" s="22" t="str">
        <f t="shared" si="24"/>
        <v/>
      </c>
      <c r="AL242" s="22">
        <f t="shared" si="25"/>
        <v>1</v>
      </c>
      <c r="AM242" s="22" t="str">
        <f t="shared" si="26"/>
        <v/>
      </c>
      <c r="AN242" s="22" t="str">
        <f t="shared" si="27"/>
        <v/>
      </c>
      <c r="AO242" s="23" t="s">
        <v>91</v>
      </c>
      <c r="AP242" s="23" t="s">
        <v>75</v>
      </c>
      <c r="AQ242" s="23" t="s">
        <v>91</v>
      </c>
      <c r="AR242" s="23" t="s">
        <v>91</v>
      </c>
      <c r="AS242" s="23" t="s">
        <v>2624</v>
      </c>
      <c r="AT242" s="23" t="s">
        <v>2811</v>
      </c>
      <c r="AU242" s="23" t="s">
        <v>2712</v>
      </c>
      <c r="AV242" s="23" t="s">
        <v>2617</v>
      </c>
      <c r="AW242" s="23" t="s">
        <v>91</v>
      </c>
      <c r="AX242" s="23" t="s">
        <v>75</v>
      </c>
      <c r="AY242" s="23" t="s">
        <v>91</v>
      </c>
      <c r="AZ242" s="23" t="s">
        <v>91</v>
      </c>
      <c r="BA242" s="23" t="s">
        <v>2624</v>
      </c>
      <c r="BB242" s="23" t="s">
        <v>2812</v>
      </c>
      <c r="BC242" s="25" t="s">
        <v>91</v>
      </c>
      <c r="BD242" s="25" t="s">
        <v>2813</v>
      </c>
      <c r="BE242" s="19" t="s">
        <v>2621</v>
      </c>
    </row>
    <row r="243" spans="1:57" ht="15" customHeight="1" x14ac:dyDescent="0.25">
      <c r="A243" s="18">
        <v>21</v>
      </c>
      <c r="B243" s="59" t="s">
        <v>2608</v>
      </c>
      <c r="C243" s="59" t="s">
        <v>2791</v>
      </c>
      <c r="D243" s="59" t="s">
        <v>2814</v>
      </c>
      <c r="E243" s="59" t="s">
        <v>60</v>
      </c>
      <c r="F243" s="59" t="s">
        <v>61</v>
      </c>
      <c r="G243" s="59" t="s">
        <v>2611</v>
      </c>
      <c r="H243" s="59" t="s">
        <v>2611</v>
      </c>
      <c r="I243" s="59" t="s">
        <v>2815</v>
      </c>
      <c r="J243" s="60">
        <v>44743</v>
      </c>
      <c r="K243" s="60">
        <v>44834</v>
      </c>
      <c r="L243" s="59" t="s">
        <v>2814</v>
      </c>
      <c r="M243" s="19" t="s">
        <v>2613</v>
      </c>
      <c r="N243" s="19" t="s">
        <v>67</v>
      </c>
      <c r="O243" s="59" t="s">
        <v>2614</v>
      </c>
      <c r="P243" s="59" t="s">
        <v>69</v>
      </c>
      <c r="Q243" s="19" t="s">
        <v>70</v>
      </c>
      <c r="R243" s="12">
        <f t="shared" si="21"/>
        <v>1</v>
      </c>
      <c r="S243" s="12">
        <v>0</v>
      </c>
      <c r="T243" s="12">
        <v>0</v>
      </c>
      <c r="U243" s="12">
        <v>1</v>
      </c>
      <c r="V243" s="12">
        <v>0</v>
      </c>
      <c r="W243" s="12">
        <v>0</v>
      </c>
      <c r="X243" s="12" t="s">
        <v>2624</v>
      </c>
      <c r="Y243" s="12">
        <v>0</v>
      </c>
      <c r="Z243" s="12" t="s">
        <v>2816</v>
      </c>
      <c r="AA243" s="12">
        <v>1</v>
      </c>
      <c r="AB243" s="12" t="s">
        <v>2817</v>
      </c>
      <c r="AC243" s="12">
        <v>0</v>
      </c>
      <c r="AD243" s="12" t="s">
        <v>2617</v>
      </c>
      <c r="AE243" s="12">
        <f t="shared" si="22"/>
        <v>1</v>
      </c>
      <c r="AF243" s="21">
        <v>44656</v>
      </c>
      <c r="AG243" s="21">
        <v>44747</v>
      </c>
      <c r="AH243" s="21">
        <v>44840</v>
      </c>
      <c r="AI243" s="21">
        <v>44928</v>
      </c>
      <c r="AJ243" s="22">
        <f t="shared" si="23"/>
        <v>1</v>
      </c>
      <c r="AK243" s="22" t="str">
        <f t="shared" si="24"/>
        <v/>
      </c>
      <c r="AL243" s="22" t="str">
        <f t="shared" si="25"/>
        <v/>
      </c>
      <c r="AM243" s="22">
        <f t="shared" si="26"/>
        <v>1</v>
      </c>
      <c r="AN243" s="22" t="str">
        <f t="shared" si="27"/>
        <v/>
      </c>
      <c r="AO243" s="23" t="s">
        <v>91</v>
      </c>
      <c r="AP243" s="23" t="s">
        <v>91</v>
      </c>
      <c r="AQ243" s="23" t="s">
        <v>75</v>
      </c>
      <c r="AR243" s="23" t="s">
        <v>91</v>
      </c>
      <c r="AS243" s="23" t="s">
        <v>2624</v>
      </c>
      <c r="AT243" s="23" t="s">
        <v>2624</v>
      </c>
      <c r="AU243" s="23" t="s">
        <v>2649</v>
      </c>
      <c r="AV243" s="23" t="s">
        <v>2617</v>
      </c>
      <c r="AW243" s="23" t="s">
        <v>91</v>
      </c>
      <c r="AX243" s="23" t="s">
        <v>91</v>
      </c>
      <c r="AY243" s="23" t="s">
        <v>75</v>
      </c>
      <c r="AZ243" s="23" t="s">
        <v>91</v>
      </c>
      <c r="BA243" s="23" t="s">
        <v>2624</v>
      </c>
      <c r="BB243" s="23" t="s">
        <v>2760</v>
      </c>
      <c r="BC243" s="25" t="s">
        <v>2818</v>
      </c>
      <c r="BD243" s="25" t="s">
        <v>2819</v>
      </c>
      <c r="BE243" s="19" t="s">
        <v>2621</v>
      </c>
    </row>
    <row r="244" spans="1:57" ht="15" customHeight="1" x14ac:dyDescent="0.25">
      <c r="A244" s="18">
        <v>22</v>
      </c>
      <c r="B244" s="19" t="s">
        <v>2608</v>
      </c>
      <c r="C244" s="19" t="s">
        <v>2820</v>
      </c>
      <c r="D244" s="62" t="s">
        <v>174</v>
      </c>
      <c r="E244" s="19" t="s">
        <v>60</v>
      </c>
      <c r="F244" s="19" t="s">
        <v>61</v>
      </c>
      <c r="G244" s="19" t="s">
        <v>2611</v>
      </c>
      <c r="H244" s="19" t="s">
        <v>2611</v>
      </c>
      <c r="I244" s="19" t="s">
        <v>2821</v>
      </c>
      <c r="J244" s="20">
        <v>44562</v>
      </c>
      <c r="K244" s="20">
        <v>44620</v>
      </c>
      <c r="L244" s="19" t="s">
        <v>174</v>
      </c>
      <c r="M244" s="19" t="s">
        <v>2613</v>
      </c>
      <c r="N244" s="19" t="s">
        <v>67</v>
      </c>
      <c r="O244" s="19" t="s">
        <v>2614</v>
      </c>
      <c r="P244" s="19" t="s">
        <v>161</v>
      </c>
      <c r="Q244" s="19" t="s">
        <v>70</v>
      </c>
      <c r="R244" s="12">
        <f t="shared" si="21"/>
        <v>1</v>
      </c>
      <c r="S244" s="12">
        <v>1</v>
      </c>
      <c r="T244" s="12">
        <v>0</v>
      </c>
      <c r="U244" s="12">
        <v>0</v>
      </c>
      <c r="V244" s="12">
        <v>0</v>
      </c>
      <c r="W244" s="12">
        <v>1</v>
      </c>
      <c r="X244" s="12" t="s">
        <v>2822</v>
      </c>
      <c r="Y244" s="12">
        <v>0</v>
      </c>
      <c r="Z244" s="12" t="s">
        <v>2616</v>
      </c>
      <c r="AA244" s="12">
        <v>0</v>
      </c>
      <c r="AB244" s="12" t="s">
        <v>2616</v>
      </c>
      <c r="AC244" s="12">
        <v>0</v>
      </c>
      <c r="AD244" s="12" t="s">
        <v>2617</v>
      </c>
      <c r="AE244" s="12">
        <f t="shared" si="22"/>
        <v>1</v>
      </c>
      <c r="AF244" s="21">
        <v>44656</v>
      </c>
      <c r="AG244" s="21">
        <v>44747</v>
      </c>
      <c r="AH244" s="21">
        <v>44839</v>
      </c>
      <c r="AI244" s="21">
        <v>44928</v>
      </c>
      <c r="AJ244" s="22">
        <f t="shared" si="23"/>
        <v>1</v>
      </c>
      <c r="AK244" s="22">
        <f t="shared" si="24"/>
        <v>1</v>
      </c>
      <c r="AL244" s="22" t="str">
        <f t="shared" si="25"/>
        <v/>
      </c>
      <c r="AM244" s="22" t="str">
        <f t="shared" si="26"/>
        <v/>
      </c>
      <c r="AN244" s="22" t="str">
        <f t="shared" si="27"/>
        <v/>
      </c>
      <c r="AO244" s="23" t="s">
        <v>75</v>
      </c>
      <c r="AP244" s="23" t="s">
        <v>91</v>
      </c>
      <c r="AQ244" s="23" t="s">
        <v>91</v>
      </c>
      <c r="AR244" s="23" t="s">
        <v>91</v>
      </c>
      <c r="AS244" s="23" t="s">
        <v>1970</v>
      </c>
      <c r="AT244" s="23" t="s">
        <v>2616</v>
      </c>
      <c r="AU244" s="23" t="s">
        <v>2616</v>
      </c>
      <c r="AV244" s="23" t="s">
        <v>2617</v>
      </c>
      <c r="AW244" s="23" t="s">
        <v>75</v>
      </c>
      <c r="AX244" s="23" t="s">
        <v>91</v>
      </c>
      <c r="AY244" s="23" t="s">
        <v>91</v>
      </c>
      <c r="AZ244" s="23" t="s">
        <v>91</v>
      </c>
      <c r="BA244" s="23" t="s">
        <v>2823</v>
      </c>
      <c r="BB244" s="23" t="s">
        <v>2824</v>
      </c>
      <c r="BC244" s="25" t="s">
        <v>91</v>
      </c>
      <c r="BD244" s="25" t="s">
        <v>2825</v>
      </c>
      <c r="BE244" s="19" t="s">
        <v>174</v>
      </c>
    </row>
    <row r="245" spans="1:57" ht="15" customHeight="1" x14ac:dyDescent="0.25">
      <c r="A245" s="18">
        <v>23</v>
      </c>
      <c r="B245" s="19" t="s">
        <v>2608</v>
      </c>
      <c r="C245" s="19" t="s">
        <v>2820</v>
      </c>
      <c r="D245" s="19" t="s">
        <v>174</v>
      </c>
      <c r="E245" s="19" t="s">
        <v>60</v>
      </c>
      <c r="F245" s="19" t="s">
        <v>61</v>
      </c>
      <c r="G245" s="19" t="s">
        <v>2611</v>
      </c>
      <c r="H245" s="19" t="s">
        <v>2611</v>
      </c>
      <c r="I245" s="19" t="s">
        <v>2826</v>
      </c>
      <c r="J245" s="20">
        <v>44562</v>
      </c>
      <c r="K245" s="20">
        <v>44925</v>
      </c>
      <c r="L245" s="19" t="s">
        <v>2696</v>
      </c>
      <c r="M245" s="19" t="s">
        <v>2613</v>
      </c>
      <c r="N245" s="19" t="s">
        <v>67</v>
      </c>
      <c r="O245" s="19" t="s">
        <v>2614</v>
      </c>
      <c r="P245" s="19" t="s">
        <v>161</v>
      </c>
      <c r="Q245" s="19" t="s">
        <v>70</v>
      </c>
      <c r="R245" s="12">
        <f t="shared" si="21"/>
        <v>155</v>
      </c>
      <c r="S245" s="12">
        <v>45</v>
      </c>
      <c r="T245" s="12">
        <v>39</v>
      </c>
      <c r="U245" s="12">
        <v>31</v>
      </c>
      <c r="V245" s="12">
        <v>40</v>
      </c>
      <c r="W245" s="12">
        <v>30</v>
      </c>
      <c r="X245" s="12" t="s">
        <v>2827</v>
      </c>
      <c r="Y245" s="12">
        <v>31</v>
      </c>
      <c r="Z245" s="12" t="s">
        <v>2828</v>
      </c>
      <c r="AA245" s="12">
        <v>15</v>
      </c>
      <c r="AB245" s="12" t="s">
        <v>2829</v>
      </c>
      <c r="AC245" s="12">
        <v>37</v>
      </c>
      <c r="AD245" s="12" t="s">
        <v>2830</v>
      </c>
      <c r="AE245" s="12">
        <f t="shared" si="22"/>
        <v>113</v>
      </c>
      <c r="AF245" s="21">
        <v>44669</v>
      </c>
      <c r="AG245" s="21">
        <v>44757</v>
      </c>
      <c r="AH245" s="21">
        <v>44846</v>
      </c>
      <c r="AI245" s="21">
        <v>44938</v>
      </c>
      <c r="AJ245" s="22">
        <f t="shared" si="23"/>
        <v>0.7290322580645161</v>
      </c>
      <c r="AK245" s="22">
        <f t="shared" si="24"/>
        <v>0.66666666666666663</v>
      </c>
      <c r="AL245" s="22">
        <f t="shared" si="25"/>
        <v>0.79487179487179482</v>
      </c>
      <c r="AM245" s="22">
        <f t="shared" si="26"/>
        <v>0.4838709677419355</v>
      </c>
      <c r="AN245" s="22">
        <f t="shared" si="27"/>
        <v>0.92500000000000004</v>
      </c>
      <c r="AO245" s="23" t="s">
        <v>75</v>
      </c>
      <c r="AP245" s="23" t="s">
        <v>132</v>
      </c>
      <c r="AQ245" s="23" t="s">
        <v>132</v>
      </c>
      <c r="AR245" s="23" t="s">
        <v>132</v>
      </c>
      <c r="AS245" s="23" t="s">
        <v>1970</v>
      </c>
      <c r="AT245" s="23" t="s">
        <v>2831</v>
      </c>
      <c r="AU245" s="23" t="s">
        <v>2829</v>
      </c>
      <c r="AV245" s="23" t="s">
        <v>2832</v>
      </c>
      <c r="AW245" s="23" t="s">
        <v>75</v>
      </c>
      <c r="AX245" s="23" t="s">
        <v>132</v>
      </c>
      <c r="AY245" s="23" t="s">
        <v>132</v>
      </c>
      <c r="AZ245" s="23" t="s">
        <v>132</v>
      </c>
      <c r="BA245" s="23" t="s">
        <v>2833</v>
      </c>
      <c r="BB245" s="23" t="s">
        <v>2834</v>
      </c>
      <c r="BC245" s="25" t="s">
        <v>2835</v>
      </c>
      <c r="BD245" s="25" t="s">
        <v>2836</v>
      </c>
      <c r="BE245" s="19" t="s">
        <v>174</v>
      </c>
    </row>
    <row r="246" spans="1:57" ht="15" customHeight="1" x14ac:dyDescent="0.25">
      <c r="A246" s="18">
        <v>24</v>
      </c>
      <c r="B246" s="19" t="s">
        <v>2608</v>
      </c>
      <c r="C246" s="19" t="s">
        <v>260</v>
      </c>
      <c r="D246" s="19" t="s">
        <v>261</v>
      </c>
      <c r="E246" s="19" t="s">
        <v>60</v>
      </c>
      <c r="F246" s="19" t="s">
        <v>61</v>
      </c>
      <c r="G246" s="19" t="s">
        <v>62</v>
      </c>
      <c r="H246" s="19" t="s">
        <v>262</v>
      </c>
      <c r="I246" s="19" t="s">
        <v>263</v>
      </c>
      <c r="J246" s="20">
        <v>44562</v>
      </c>
      <c r="K246" s="20">
        <v>44926</v>
      </c>
      <c r="L246" s="19" t="s">
        <v>264</v>
      </c>
      <c r="M246" s="19" t="s">
        <v>2613</v>
      </c>
      <c r="N246" s="19" t="s">
        <v>67</v>
      </c>
      <c r="O246" s="19" t="s">
        <v>265</v>
      </c>
      <c r="P246" s="19" t="s">
        <v>3</v>
      </c>
      <c r="Q246" s="19" t="s">
        <v>70</v>
      </c>
      <c r="R246" s="12">
        <f t="shared" si="21"/>
        <v>4</v>
      </c>
      <c r="S246" s="12">
        <v>1</v>
      </c>
      <c r="T246" s="12">
        <v>1</v>
      </c>
      <c r="U246" s="12">
        <v>1</v>
      </c>
      <c r="V246" s="12">
        <v>1</v>
      </c>
      <c r="W246" s="12">
        <v>1</v>
      </c>
      <c r="X246" s="12" t="s">
        <v>2837</v>
      </c>
      <c r="Y246" s="12">
        <v>1</v>
      </c>
      <c r="Z246" s="12" t="s">
        <v>2838</v>
      </c>
      <c r="AA246" s="12">
        <v>1</v>
      </c>
      <c r="AB246" s="12" t="s">
        <v>2839</v>
      </c>
      <c r="AC246" s="12">
        <v>1</v>
      </c>
      <c r="AD246" s="12" t="s">
        <v>2840</v>
      </c>
      <c r="AE246" s="12">
        <f t="shared" si="22"/>
        <v>4</v>
      </c>
      <c r="AF246" s="21">
        <v>44656</v>
      </c>
      <c r="AG246" s="21">
        <v>44760</v>
      </c>
      <c r="AH246" s="21">
        <v>44840</v>
      </c>
      <c r="AI246" s="21">
        <v>44938</v>
      </c>
      <c r="AJ246" s="22">
        <f t="shared" si="23"/>
        <v>1</v>
      </c>
      <c r="AK246" s="22">
        <f t="shared" si="24"/>
        <v>1</v>
      </c>
      <c r="AL246" s="22">
        <f t="shared" si="25"/>
        <v>1</v>
      </c>
      <c r="AM246" s="22">
        <f t="shared" si="26"/>
        <v>1</v>
      </c>
      <c r="AN246" s="22">
        <f t="shared" si="27"/>
        <v>1</v>
      </c>
      <c r="AO246" s="23" t="s">
        <v>75</v>
      </c>
      <c r="AP246" s="23" t="s">
        <v>132</v>
      </c>
      <c r="AQ246" s="23" t="s">
        <v>75</v>
      </c>
      <c r="AR246" s="23" t="s">
        <v>75</v>
      </c>
      <c r="AS246" s="23" t="s">
        <v>2841</v>
      </c>
      <c r="AT246" s="23" t="s">
        <v>2842</v>
      </c>
      <c r="AU246" s="23" t="s">
        <v>1970</v>
      </c>
      <c r="AV246" s="23" t="s">
        <v>1970</v>
      </c>
      <c r="AW246" s="23" t="s">
        <v>75</v>
      </c>
      <c r="AX246" s="23" t="s">
        <v>132</v>
      </c>
      <c r="AY246" s="23" t="s">
        <v>75</v>
      </c>
      <c r="AZ246" s="23" t="s">
        <v>75</v>
      </c>
      <c r="BA246" s="23" t="s">
        <v>2843</v>
      </c>
      <c r="BB246" s="23" t="s">
        <v>2844</v>
      </c>
      <c r="BC246" s="25" t="s">
        <v>2845</v>
      </c>
      <c r="BD246" s="25" t="s">
        <v>2846</v>
      </c>
      <c r="BE246" s="19" t="s">
        <v>84</v>
      </c>
    </row>
    <row r="247" spans="1:57" ht="15" customHeight="1" x14ac:dyDescent="0.25">
      <c r="A247" s="18">
        <v>25</v>
      </c>
      <c r="B247" s="19" t="s">
        <v>2608</v>
      </c>
      <c r="C247" s="19" t="s">
        <v>260</v>
      </c>
      <c r="D247" s="19" t="s">
        <v>261</v>
      </c>
      <c r="E247" s="19" t="s">
        <v>60</v>
      </c>
      <c r="F247" s="19" t="s">
        <v>61</v>
      </c>
      <c r="G247" s="19" t="s">
        <v>62</v>
      </c>
      <c r="H247" s="19" t="s">
        <v>262</v>
      </c>
      <c r="I247" s="19" t="s">
        <v>278</v>
      </c>
      <c r="J247" s="20">
        <v>44835</v>
      </c>
      <c r="K247" s="20">
        <v>44926</v>
      </c>
      <c r="L247" s="19" t="s">
        <v>279</v>
      </c>
      <c r="M247" s="19" t="s">
        <v>2613</v>
      </c>
      <c r="N247" s="19" t="s">
        <v>67</v>
      </c>
      <c r="O247" s="19" t="s">
        <v>265</v>
      </c>
      <c r="P247" s="19" t="s">
        <v>3</v>
      </c>
      <c r="Q247" s="19" t="s">
        <v>70</v>
      </c>
      <c r="R247" s="12">
        <f t="shared" si="21"/>
        <v>1</v>
      </c>
      <c r="S247" s="12">
        <v>0</v>
      </c>
      <c r="T247" s="12">
        <v>0</v>
      </c>
      <c r="U247" s="12">
        <v>0</v>
      </c>
      <c r="V247" s="12">
        <v>1</v>
      </c>
      <c r="W247" s="12">
        <v>0</v>
      </c>
      <c r="X247" s="12" t="s">
        <v>2624</v>
      </c>
      <c r="Y247" s="12">
        <v>0</v>
      </c>
      <c r="Z247" s="12" t="s">
        <v>2816</v>
      </c>
      <c r="AA247" s="12">
        <v>0</v>
      </c>
      <c r="AB247" s="12" t="s">
        <v>2712</v>
      </c>
      <c r="AC247" s="12">
        <v>1</v>
      </c>
      <c r="AD247" s="12" t="s">
        <v>2847</v>
      </c>
      <c r="AE247" s="12">
        <f t="shared" si="22"/>
        <v>1</v>
      </c>
      <c r="AF247" s="21">
        <v>44656</v>
      </c>
      <c r="AG247" s="21">
        <v>44747</v>
      </c>
      <c r="AH247" s="21">
        <v>44839</v>
      </c>
      <c r="AI247" s="21">
        <v>44928</v>
      </c>
      <c r="AJ247" s="22">
        <f t="shared" si="23"/>
        <v>1</v>
      </c>
      <c r="AK247" s="22" t="str">
        <f t="shared" si="24"/>
        <v/>
      </c>
      <c r="AL247" s="22" t="str">
        <f t="shared" si="25"/>
        <v/>
      </c>
      <c r="AM247" s="22" t="str">
        <f t="shared" si="26"/>
        <v/>
      </c>
      <c r="AN247" s="22">
        <f t="shared" si="27"/>
        <v>1</v>
      </c>
      <c r="AO247" s="23" t="s">
        <v>91</v>
      </c>
      <c r="AP247" s="23" t="s">
        <v>91</v>
      </c>
      <c r="AQ247" s="23" t="s">
        <v>91</v>
      </c>
      <c r="AR247" s="23" t="s">
        <v>75</v>
      </c>
      <c r="AS247" s="23" t="s">
        <v>2624</v>
      </c>
      <c r="AT247" s="23" t="s">
        <v>2816</v>
      </c>
      <c r="AU247" s="23" t="s">
        <v>91</v>
      </c>
      <c r="AV247" s="23" t="s">
        <v>2848</v>
      </c>
      <c r="AW247" s="23" t="s">
        <v>91</v>
      </c>
      <c r="AX247" s="23" t="s">
        <v>91</v>
      </c>
      <c r="AY247" s="23" t="s">
        <v>91</v>
      </c>
      <c r="AZ247" s="23" t="s">
        <v>75</v>
      </c>
      <c r="BA247" s="23" t="s">
        <v>2624</v>
      </c>
      <c r="BB247" s="23" t="s">
        <v>2760</v>
      </c>
      <c r="BC247" s="25" t="s">
        <v>91</v>
      </c>
      <c r="BD247" s="25" t="s">
        <v>2849</v>
      </c>
      <c r="BE247" s="19" t="s">
        <v>84</v>
      </c>
    </row>
    <row r="248" spans="1:57" ht="15" customHeight="1" x14ac:dyDescent="0.25">
      <c r="A248" s="18">
        <v>26</v>
      </c>
      <c r="B248" s="19" t="s">
        <v>2608</v>
      </c>
      <c r="C248" s="19" t="s">
        <v>289</v>
      </c>
      <c r="D248" s="19" t="s">
        <v>261</v>
      </c>
      <c r="E248" s="19" t="s">
        <v>60</v>
      </c>
      <c r="F248" s="19" t="s">
        <v>61</v>
      </c>
      <c r="G248" s="19" t="s">
        <v>62</v>
      </c>
      <c r="H248" s="19" t="s">
        <v>262</v>
      </c>
      <c r="I248" s="19" t="s">
        <v>290</v>
      </c>
      <c r="J248" s="20">
        <v>44835</v>
      </c>
      <c r="K248" s="20">
        <v>44926</v>
      </c>
      <c r="L248" s="19" t="s">
        <v>291</v>
      </c>
      <c r="M248" s="19" t="s">
        <v>2613</v>
      </c>
      <c r="N248" s="19" t="s">
        <v>67</v>
      </c>
      <c r="O248" s="19" t="s">
        <v>265</v>
      </c>
      <c r="P248" s="19" t="s">
        <v>3</v>
      </c>
      <c r="Q248" s="19" t="s">
        <v>70</v>
      </c>
      <c r="R248" s="12">
        <f t="shared" si="21"/>
        <v>1</v>
      </c>
      <c r="S248" s="12">
        <v>0</v>
      </c>
      <c r="T248" s="12">
        <v>0</v>
      </c>
      <c r="U248" s="12">
        <v>0</v>
      </c>
      <c r="V248" s="12">
        <v>1</v>
      </c>
      <c r="W248" s="12">
        <v>0</v>
      </c>
      <c r="X248" s="12" t="s">
        <v>2624</v>
      </c>
      <c r="Y248" s="12">
        <v>0</v>
      </c>
      <c r="Z248" s="12" t="s">
        <v>2816</v>
      </c>
      <c r="AA248" s="12">
        <v>0</v>
      </c>
      <c r="AB248" s="12" t="s">
        <v>2712</v>
      </c>
      <c r="AC248" s="12">
        <v>1</v>
      </c>
      <c r="AD248" s="12" t="s">
        <v>2850</v>
      </c>
      <c r="AE248" s="12">
        <f t="shared" si="22"/>
        <v>1</v>
      </c>
      <c r="AF248" s="21">
        <v>44656</v>
      </c>
      <c r="AG248" s="21">
        <v>44747</v>
      </c>
      <c r="AH248" s="21">
        <v>44839</v>
      </c>
      <c r="AI248" s="21">
        <v>44928</v>
      </c>
      <c r="AJ248" s="22">
        <f t="shared" si="23"/>
        <v>1</v>
      </c>
      <c r="AK248" s="22" t="str">
        <f t="shared" si="24"/>
        <v/>
      </c>
      <c r="AL248" s="22" t="str">
        <f t="shared" si="25"/>
        <v/>
      </c>
      <c r="AM248" s="22" t="str">
        <f t="shared" si="26"/>
        <v/>
      </c>
      <c r="AN248" s="22">
        <f t="shared" si="27"/>
        <v>1</v>
      </c>
      <c r="AO248" s="23" t="s">
        <v>91</v>
      </c>
      <c r="AP248" s="23" t="s">
        <v>91</v>
      </c>
      <c r="AQ248" s="23" t="s">
        <v>91</v>
      </c>
      <c r="AR248" s="23" t="s">
        <v>75</v>
      </c>
      <c r="AS248" s="23" t="s">
        <v>2624</v>
      </c>
      <c r="AT248" s="23" t="s">
        <v>2816</v>
      </c>
      <c r="AU248" s="23" t="s">
        <v>91</v>
      </c>
      <c r="AV248" s="23" t="s">
        <v>2851</v>
      </c>
      <c r="AW248" s="23" t="s">
        <v>91</v>
      </c>
      <c r="AX248" s="23" t="s">
        <v>91</v>
      </c>
      <c r="AY248" s="23" t="s">
        <v>91</v>
      </c>
      <c r="AZ248" s="23" t="s">
        <v>75</v>
      </c>
      <c r="BA248" s="23" t="s">
        <v>2624</v>
      </c>
      <c r="BB248" s="23" t="s">
        <v>2760</v>
      </c>
      <c r="BC248" s="25" t="s">
        <v>91</v>
      </c>
      <c r="BD248" s="25" t="s">
        <v>2852</v>
      </c>
      <c r="BE248" s="19" t="s">
        <v>84</v>
      </c>
    </row>
    <row r="249" spans="1:57" ht="15" customHeight="1" x14ac:dyDescent="0.25">
      <c r="A249" s="18">
        <v>27</v>
      </c>
      <c r="B249" s="19" t="s">
        <v>2608</v>
      </c>
      <c r="C249" s="19" t="s">
        <v>289</v>
      </c>
      <c r="D249" s="19" t="s">
        <v>261</v>
      </c>
      <c r="E249" s="19" t="s">
        <v>60</v>
      </c>
      <c r="F249" s="19" t="s">
        <v>61</v>
      </c>
      <c r="G249" s="19" t="s">
        <v>62</v>
      </c>
      <c r="H249" s="19" t="s">
        <v>262</v>
      </c>
      <c r="I249" s="19" t="s">
        <v>296</v>
      </c>
      <c r="J249" s="20">
        <v>44562</v>
      </c>
      <c r="K249" s="20">
        <v>44926</v>
      </c>
      <c r="L249" s="27" t="s">
        <v>297</v>
      </c>
      <c r="M249" s="19" t="s">
        <v>2613</v>
      </c>
      <c r="N249" s="19" t="s">
        <v>87</v>
      </c>
      <c r="O249" s="19" t="s">
        <v>265</v>
      </c>
      <c r="P249" s="19" t="s">
        <v>3</v>
      </c>
      <c r="Q249" s="19" t="s">
        <v>70</v>
      </c>
      <c r="R249" s="24">
        <f t="shared" si="21"/>
        <v>1</v>
      </c>
      <c r="S249" s="24">
        <v>0.5</v>
      </c>
      <c r="T249" s="24">
        <v>0.5</v>
      </c>
      <c r="U249" s="24">
        <v>0</v>
      </c>
      <c r="V249" s="24">
        <v>0</v>
      </c>
      <c r="W249" s="24">
        <v>0.45</v>
      </c>
      <c r="X249" s="24" t="s">
        <v>2853</v>
      </c>
      <c r="Y249" s="24">
        <v>0.45</v>
      </c>
      <c r="Z249" s="24" t="s">
        <v>2854</v>
      </c>
      <c r="AA249" s="24">
        <v>0</v>
      </c>
      <c r="AB249" s="24" t="s">
        <v>2855</v>
      </c>
      <c r="AC249" s="24">
        <v>0</v>
      </c>
      <c r="AD249" s="24" t="s">
        <v>2856</v>
      </c>
      <c r="AE249" s="24">
        <f t="shared" si="22"/>
        <v>0.9</v>
      </c>
      <c r="AF249" s="21">
        <v>44669</v>
      </c>
      <c r="AG249" s="21">
        <v>44747</v>
      </c>
      <c r="AH249" s="21">
        <v>44840</v>
      </c>
      <c r="AI249" s="21">
        <v>44938</v>
      </c>
      <c r="AJ249" s="22">
        <f t="shared" si="23"/>
        <v>0.9</v>
      </c>
      <c r="AK249" s="22">
        <f t="shared" si="24"/>
        <v>0.9</v>
      </c>
      <c r="AL249" s="22">
        <f t="shared" si="25"/>
        <v>0.9</v>
      </c>
      <c r="AM249" s="22" t="str">
        <f t="shared" si="26"/>
        <v/>
      </c>
      <c r="AN249" s="22" t="str">
        <f t="shared" si="27"/>
        <v/>
      </c>
      <c r="AO249" s="23" t="s">
        <v>75</v>
      </c>
      <c r="AP249" s="23" t="s">
        <v>75</v>
      </c>
      <c r="AQ249" s="23" t="s">
        <v>91</v>
      </c>
      <c r="AR249" s="23" t="s">
        <v>91</v>
      </c>
      <c r="AS249" s="23" t="s">
        <v>2000</v>
      </c>
      <c r="AT249" s="23" t="s">
        <v>2857</v>
      </c>
      <c r="AU249" s="23" t="s">
        <v>2858</v>
      </c>
      <c r="AV249" s="23" t="s">
        <v>2617</v>
      </c>
      <c r="AW249" s="23" t="s">
        <v>75</v>
      </c>
      <c r="AX249" s="23" t="s">
        <v>75</v>
      </c>
      <c r="AY249" s="23" t="s">
        <v>91</v>
      </c>
      <c r="AZ249" s="23" t="s">
        <v>91</v>
      </c>
      <c r="BA249" s="23" t="s">
        <v>2859</v>
      </c>
      <c r="BB249" s="23" t="s">
        <v>2860</v>
      </c>
      <c r="BC249" s="25" t="s">
        <v>91</v>
      </c>
      <c r="BD249" s="25" t="s">
        <v>2861</v>
      </c>
      <c r="BE249" s="19" t="s">
        <v>84</v>
      </c>
    </row>
    <row r="250" spans="1:57" ht="15" customHeight="1" x14ac:dyDescent="0.25">
      <c r="A250" s="18">
        <v>28</v>
      </c>
      <c r="B250" s="19" t="s">
        <v>2608</v>
      </c>
      <c r="C250" s="19" t="s">
        <v>289</v>
      </c>
      <c r="D250" s="19" t="s">
        <v>261</v>
      </c>
      <c r="E250" s="19" t="s">
        <v>60</v>
      </c>
      <c r="F250" s="19" t="s">
        <v>61</v>
      </c>
      <c r="G250" s="19" t="s">
        <v>62</v>
      </c>
      <c r="H250" s="19" t="s">
        <v>262</v>
      </c>
      <c r="I250" s="19" t="s">
        <v>307</v>
      </c>
      <c r="J250" s="20">
        <v>44774</v>
      </c>
      <c r="K250" s="20">
        <v>44925</v>
      </c>
      <c r="L250" s="19" t="s">
        <v>308</v>
      </c>
      <c r="M250" s="19" t="s">
        <v>2613</v>
      </c>
      <c r="N250" s="19" t="s">
        <v>67</v>
      </c>
      <c r="O250" s="19" t="s">
        <v>265</v>
      </c>
      <c r="P250" s="19" t="s">
        <v>3</v>
      </c>
      <c r="Q250" s="19" t="s">
        <v>70</v>
      </c>
      <c r="R250" s="12">
        <f t="shared" si="21"/>
        <v>1</v>
      </c>
      <c r="S250" s="12">
        <v>0</v>
      </c>
      <c r="T250" s="12">
        <v>0</v>
      </c>
      <c r="U250" s="12">
        <v>1</v>
      </c>
      <c r="V250" s="12">
        <v>0</v>
      </c>
      <c r="W250" s="12">
        <v>0</v>
      </c>
      <c r="X250" s="12" t="s">
        <v>2624</v>
      </c>
      <c r="Y250" s="12">
        <v>0</v>
      </c>
      <c r="Z250" s="12" t="s">
        <v>2816</v>
      </c>
      <c r="AA250" s="12">
        <v>1</v>
      </c>
      <c r="AB250" s="12" t="s">
        <v>2862</v>
      </c>
      <c r="AC250" s="12">
        <v>0</v>
      </c>
      <c r="AD250" s="12" t="s">
        <v>2617</v>
      </c>
      <c r="AE250" s="12">
        <f t="shared" si="22"/>
        <v>1</v>
      </c>
      <c r="AF250" s="21">
        <v>44656</v>
      </c>
      <c r="AG250" s="21">
        <v>44747</v>
      </c>
      <c r="AH250" s="21">
        <v>44840</v>
      </c>
      <c r="AI250" s="21">
        <v>44928</v>
      </c>
      <c r="AJ250" s="22">
        <f t="shared" si="23"/>
        <v>1</v>
      </c>
      <c r="AK250" s="22" t="str">
        <f t="shared" si="24"/>
        <v/>
      </c>
      <c r="AL250" s="22" t="str">
        <f t="shared" si="25"/>
        <v/>
      </c>
      <c r="AM250" s="22">
        <f t="shared" si="26"/>
        <v>1</v>
      </c>
      <c r="AN250" s="22" t="str">
        <f t="shared" si="27"/>
        <v/>
      </c>
      <c r="AO250" s="23" t="s">
        <v>91</v>
      </c>
      <c r="AP250" s="23" t="s">
        <v>91</v>
      </c>
      <c r="AQ250" s="23" t="s">
        <v>75</v>
      </c>
      <c r="AR250" s="23" t="s">
        <v>91</v>
      </c>
      <c r="AS250" s="23" t="s">
        <v>2624</v>
      </c>
      <c r="AT250" s="23" t="s">
        <v>2816</v>
      </c>
      <c r="AU250" s="23" t="s">
        <v>2863</v>
      </c>
      <c r="AV250" s="23" t="s">
        <v>2617</v>
      </c>
      <c r="AW250" s="23" t="s">
        <v>91</v>
      </c>
      <c r="AX250" s="23" t="s">
        <v>91</v>
      </c>
      <c r="AY250" s="23" t="s">
        <v>75</v>
      </c>
      <c r="AZ250" s="23" t="s">
        <v>91</v>
      </c>
      <c r="BA250" s="23" t="s">
        <v>2624</v>
      </c>
      <c r="BB250" s="23" t="s">
        <v>2760</v>
      </c>
      <c r="BC250" s="25" t="s">
        <v>2864</v>
      </c>
      <c r="BD250" s="25" t="s">
        <v>2865</v>
      </c>
      <c r="BE250" s="19" t="s">
        <v>84</v>
      </c>
    </row>
    <row r="251" spans="1:57" ht="15" customHeight="1" x14ac:dyDescent="0.25">
      <c r="A251" s="18">
        <v>29</v>
      </c>
      <c r="B251" s="19" t="s">
        <v>2608</v>
      </c>
      <c r="C251" s="19" t="s">
        <v>317</v>
      </c>
      <c r="D251" s="19" t="s">
        <v>261</v>
      </c>
      <c r="E251" s="19" t="s">
        <v>60</v>
      </c>
      <c r="F251" s="19" t="s">
        <v>61</v>
      </c>
      <c r="G251" s="19" t="s">
        <v>62</v>
      </c>
      <c r="H251" s="19" t="s">
        <v>262</v>
      </c>
      <c r="I251" s="19" t="s">
        <v>331</v>
      </c>
      <c r="J251" s="20">
        <v>44835</v>
      </c>
      <c r="K251" s="20">
        <v>44926</v>
      </c>
      <c r="L251" s="19" t="s">
        <v>332</v>
      </c>
      <c r="M251" s="19" t="s">
        <v>2613</v>
      </c>
      <c r="N251" s="19" t="s">
        <v>67</v>
      </c>
      <c r="O251" s="19" t="s">
        <v>265</v>
      </c>
      <c r="P251" s="19" t="s">
        <v>3</v>
      </c>
      <c r="Q251" s="19" t="s">
        <v>70</v>
      </c>
      <c r="R251" s="12">
        <f t="shared" si="21"/>
        <v>2</v>
      </c>
      <c r="S251" s="12">
        <v>0</v>
      </c>
      <c r="T251" s="12">
        <v>0</v>
      </c>
      <c r="U251" s="12">
        <v>0</v>
      </c>
      <c r="V251" s="12">
        <v>2</v>
      </c>
      <c r="W251" s="12">
        <v>0</v>
      </c>
      <c r="X251" s="12" t="s">
        <v>2624</v>
      </c>
      <c r="Y251" s="12">
        <v>0</v>
      </c>
      <c r="Z251" s="12" t="s">
        <v>2816</v>
      </c>
      <c r="AA251" s="12">
        <v>0</v>
      </c>
      <c r="AB251" s="12" t="s">
        <v>2712</v>
      </c>
      <c r="AC251" s="12">
        <v>2</v>
      </c>
      <c r="AD251" s="12" t="s">
        <v>2866</v>
      </c>
      <c r="AE251" s="12">
        <f t="shared" si="22"/>
        <v>2</v>
      </c>
      <c r="AF251" s="21">
        <v>44656</v>
      </c>
      <c r="AG251" s="21">
        <v>44747</v>
      </c>
      <c r="AH251" s="21">
        <v>44839</v>
      </c>
      <c r="AI251" s="21">
        <v>44928</v>
      </c>
      <c r="AJ251" s="22">
        <f t="shared" si="23"/>
        <v>1</v>
      </c>
      <c r="AK251" s="22" t="str">
        <f t="shared" si="24"/>
        <v/>
      </c>
      <c r="AL251" s="22" t="str">
        <f t="shared" si="25"/>
        <v/>
      </c>
      <c r="AM251" s="22" t="str">
        <f t="shared" si="26"/>
        <v/>
      </c>
      <c r="AN251" s="22">
        <f t="shared" si="27"/>
        <v>1</v>
      </c>
      <c r="AO251" s="23" t="s">
        <v>91</v>
      </c>
      <c r="AP251" s="23" t="s">
        <v>91</v>
      </c>
      <c r="AQ251" s="23" t="s">
        <v>91</v>
      </c>
      <c r="AR251" s="23" t="s">
        <v>75</v>
      </c>
      <c r="AS251" s="23" t="s">
        <v>2624</v>
      </c>
      <c r="AT251" s="23" t="s">
        <v>2816</v>
      </c>
      <c r="AU251" s="23" t="s">
        <v>2712</v>
      </c>
      <c r="AV251" s="23" t="s">
        <v>2867</v>
      </c>
      <c r="AW251" s="23" t="s">
        <v>91</v>
      </c>
      <c r="AX251" s="23" t="s">
        <v>91</v>
      </c>
      <c r="AY251" s="23" t="s">
        <v>91</v>
      </c>
      <c r="AZ251" s="23" t="s">
        <v>75</v>
      </c>
      <c r="BA251" s="23" t="s">
        <v>2624</v>
      </c>
      <c r="BB251" s="23" t="s">
        <v>2760</v>
      </c>
      <c r="BC251" s="23" t="s">
        <v>91</v>
      </c>
      <c r="BD251" s="25" t="s">
        <v>2868</v>
      </c>
      <c r="BE251" s="19" t="s">
        <v>84</v>
      </c>
    </row>
    <row r="252" spans="1:57" ht="15" customHeight="1" x14ac:dyDescent="0.25">
      <c r="A252" s="18">
        <v>30</v>
      </c>
      <c r="B252" s="19" t="s">
        <v>2608</v>
      </c>
      <c r="C252" s="19" t="s">
        <v>317</v>
      </c>
      <c r="D252" s="19" t="s">
        <v>261</v>
      </c>
      <c r="E252" s="19" t="s">
        <v>60</v>
      </c>
      <c r="F252" s="19" t="s">
        <v>61</v>
      </c>
      <c r="G252" s="19" t="s">
        <v>62</v>
      </c>
      <c r="H252" s="19" t="s">
        <v>262</v>
      </c>
      <c r="I252" s="19" t="s">
        <v>318</v>
      </c>
      <c r="J252" s="20">
        <v>44652</v>
      </c>
      <c r="K252" s="20">
        <v>44926</v>
      </c>
      <c r="L252" s="19" t="s">
        <v>264</v>
      </c>
      <c r="M252" s="19" t="s">
        <v>2613</v>
      </c>
      <c r="N252" s="19" t="s">
        <v>67</v>
      </c>
      <c r="O252" s="19" t="s">
        <v>265</v>
      </c>
      <c r="P252" s="19" t="s">
        <v>3</v>
      </c>
      <c r="Q252" s="19" t="s">
        <v>70</v>
      </c>
      <c r="R252" s="12">
        <f t="shared" si="21"/>
        <v>4</v>
      </c>
      <c r="S252" s="12">
        <v>1</v>
      </c>
      <c r="T252" s="12">
        <v>1</v>
      </c>
      <c r="U252" s="12">
        <v>1</v>
      </c>
      <c r="V252" s="12">
        <v>1</v>
      </c>
      <c r="W252" s="12">
        <v>1</v>
      </c>
      <c r="X252" s="12" t="s">
        <v>2869</v>
      </c>
      <c r="Y252" s="12">
        <v>1</v>
      </c>
      <c r="Z252" s="12" t="s">
        <v>2869</v>
      </c>
      <c r="AA252" s="12">
        <v>1</v>
      </c>
      <c r="AB252" s="12" t="s">
        <v>2869</v>
      </c>
      <c r="AC252" s="12">
        <v>1</v>
      </c>
      <c r="AD252" s="12" t="s">
        <v>2869</v>
      </c>
      <c r="AE252" s="12">
        <f t="shared" si="22"/>
        <v>4</v>
      </c>
      <c r="AF252" s="21">
        <v>44656</v>
      </c>
      <c r="AG252" s="21">
        <v>44747</v>
      </c>
      <c r="AH252" s="21">
        <v>44839</v>
      </c>
      <c r="AI252" s="21">
        <v>44928</v>
      </c>
      <c r="AJ252" s="22">
        <f t="shared" si="23"/>
        <v>1</v>
      </c>
      <c r="AK252" s="22">
        <f t="shared" si="24"/>
        <v>1</v>
      </c>
      <c r="AL252" s="22">
        <f t="shared" si="25"/>
        <v>1</v>
      </c>
      <c r="AM252" s="22">
        <f t="shared" si="26"/>
        <v>1</v>
      </c>
      <c r="AN252" s="22">
        <f t="shared" si="27"/>
        <v>1</v>
      </c>
      <c r="AO252" s="23" t="s">
        <v>75</v>
      </c>
      <c r="AP252" s="23" t="s">
        <v>75</v>
      </c>
      <c r="AQ252" s="23" t="s">
        <v>75</v>
      </c>
      <c r="AR252" s="23" t="s">
        <v>75</v>
      </c>
      <c r="AS252" s="23" t="s">
        <v>2000</v>
      </c>
      <c r="AT252" s="23" t="s">
        <v>2870</v>
      </c>
      <c r="AU252" s="23" t="s">
        <v>2000</v>
      </c>
      <c r="AV252" s="23" t="s">
        <v>2870</v>
      </c>
      <c r="AW252" s="23" t="s">
        <v>75</v>
      </c>
      <c r="AX252" s="23" t="s">
        <v>75</v>
      </c>
      <c r="AY252" s="23" t="s">
        <v>75</v>
      </c>
      <c r="AZ252" s="23" t="s">
        <v>75</v>
      </c>
      <c r="BA252" s="23" t="s">
        <v>2871</v>
      </c>
      <c r="BB252" s="23" t="s">
        <v>2872</v>
      </c>
      <c r="BC252" s="23" t="s">
        <v>2872</v>
      </c>
      <c r="BD252" s="25" t="s">
        <v>2873</v>
      </c>
      <c r="BE252" s="19" t="s">
        <v>84</v>
      </c>
    </row>
    <row r="253" spans="1:57" ht="15" customHeight="1" x14ac:dyDescent="0.25">
      <c r="A253" s="18">
        <v>1</v>
      </c>
      <c r="B253" s="19" t="s">
        <v>2874</v>
      </c>
      <c r="C253" s="19" t="s">
        <v>816</v>
      </c>
      <c r="D253" s="19" t="s">
        <v>2875</v>
      </c>
      <c r="E253" s="19" t="s">
        <v>60</v>
      </c>
      <c r="F253" s="19" t="s">
        <v>61</v>
      </c>
      <c r="G253" s="19" t="s">
        <v>2876</v>
      </c>
      <c r="H253" s="19" t="s">
        <v>2876</v>
      </c>
      <c r="I253" s="19" t="s">
        <v>2877</v>
      </c>
      <c r="J253" s="20">
        <v>44593</v>
      </c>
      <c r="K253" s="20">
        <v>44895</v>
      </c>
      <c r="L253" s="19" t="s">
        <v>2878</v>
      </c>
      <c r="M253" s="19" t="s">
        <v>2879</v>
      </c>
      <c r="N253" s="19" t="s">
        <v>87</v>
      </c>
      <c r="O253" s="19" t="s">
        <v>2880</v>
      </c>
      <c r="P253" s="19" t="s">
        <v>69</v>
      </c>
      <c r="Q253" s="19" t="s">
        <v>70</v>
      </c>
      <c r="R253" s="24">
        <f t="shared" si="21"/>
        <v>1</v>
      </c>
      <c r="S253" s="24">
        <v>0.2</v>
      </c>
      <c r="T253" s="24">
        <v>0.3</v>
      </c>
      <c r="U253" s="24">
        <v>0.3</v>
      </c>
      <c r="V253" s="24">
        <v>0.2</v>
      </c>
      <c r="W253" s="24">
        <v>0.2</v>
      </c>
      <c r="X253" s="24" t="s">
        <v>2881</v>
      </c>
      <c r="Y253" s="24">
        <v>0.3</v>
      </c>
      <c r="Z253" s="24" t="s">
        <v>2882</v>
      </c>
      <c r="AA253" s="24">
        <v>0.3</v>
      </c>
      <c r="AB253" s="24" t="s">
        <v>2883</v>
      </c>
      <c r="AC253" s="24">
        <v>0.2</v>
      </c>
      <c r="AD253" s="24" t="s">
        <v>2884</v>
      </c>
      <c r="AE253" s="24">
        <f t="shared" si="22"/>
        <v>1</v>
      </c>
      <c r="AF253" s="21">
        <v>44663</v>
      </c>
      <c r="AG253" s="21">
        <v>44749</v>
      </c>
      <c r="AH253" s="21">
        <v>44841</v>
      </c>
      <c r="AI253" s="21">
        <v>44929</v>
      </c>
      <c r="AJ253" s="22">
        <f t="shared" si="23"/>
        <v>1</v>
      </c>
      <c r="AK253" s="22">
        <f t="shared" si="24"/>
        <v>1</v>
      </c>
      <c r="AL253" s="22">
        <f t="shared" si="25"/>
        <v>1</v>
      </c>
      <c r="AM253" s="22">
        <f t="shared" si="26"/>
        <v>1</v>
      </c>
      <c r="AN253" s="22">
        <f t="shared" si="27"/>
        <v>1</v>
      </c>
      <c r="AO253" s="23" t="s">
        <v>75</v>
      </c>
      <c r="AP253" s="23" t="s">
        <v>75</v>
      </c>
      <c r="AQ253" s="23" t="s">
        <v>75</v>
      </c>
      <c r="AR253" s="23" t="s">
        <v>75</v>
      </c>
      <c r="AS253" s="23" t="s">
        <v>2885</v>
      </c>
      <c r="AT253" s="23" t="s">
        <v>2886</v>
      </c>
      <c r="AU253" s="23" t="s">
        <v>2887</v>
      </c>
      <c r="AV253" s="23" t="s">
        <v>2888</v>
      </c>
      <c r="AW253" s="23" t="s">
        <v>75</v>
      </c>
      <c r="AX253" s="23" t="s">
        <v>75</v>
      </c>
      <c r="AY253" s="23" t="s">
        <v>75</v>
      </c>
      <c r="AZ253" s="23" t="s">
        <v>75</v>
      </c>
      <c r="BA253" s="23" t="s">
        <v>2889</v>
      </c>
      <c r="BB253" s="23" t="s">
        <v>2890</v>
      </c>
      <c r="BC253" s="23" t="s">
        <v>2891</v>
      </c>
      <c r="BD253" s="23" t="s">
        <v>2892</v>
      </c>
      <c r="BE253" s="19" t="s">
        <v>359</v>
      </c>
    </row>
    <row r="254" spans="1:57" ht="15" customHeight="1" x14ac:dyDescent="0.25">
      <c r="A254" s="18">
        <v>2</v>
      </c>
      <c r="B254" s="19" t="s">
        <v>2874</v>
      </c>
      <c r="C254" s="19" t="s">
        <v>816</v>
      </c>
      <c r="D254" s="19" t="s">
        <v>2875</v>
      </c>
      <c r="E254" s="19" t="s">
        <v>60</v>
      </c>
      <c r="F254" s="19" t="s">
        <v>61</v>
      </c>
      <c r="G254" s="19" t="s">
        <v>2876</v>
      </c>
      <c r="H254" s="19" t="s">
        <v>2876</v>
      </c>
      <c r="I254" s="19" t="s">
        <v>2893</v>
      </c>
      <c r="J254" s="20">
        <v>44593</v>
      </c>
      <c r="K254" s="20">
        <v>44895</v>
      </c>
      <c r="L254" s="19" t="s">
        <v>2894</v>
      </c>
      <c r="M254" s="19" t="s">
        <v>2879</v>
      </c>
      <c r="N254" s="19" t="s">
        <v>87</v>
      </c>
      <c r="O254" s="19" t="s">
        <v>2880</v>
      </c>
      <c r="P254" s="19" t="s">
        <v>69</v>
      </c>
      <c r="Q254" s="19" t="s">
        <v>70</v>
      </c>
      <c r="R254" s="24">
        <f t="shared" si="21"/>
        <v>1</v>
      </c>
      <c r="S254" s="24">
        <v>0.2</v>
      </c>
      <c r="T254" s="24">
        <v>0.3</v>
      </c>
      <c r="U254" s="24">
        <v>0.3</v>
      </c>
      <c r="V254" s="24">
        <v>0.2</v>
      </c>
      <c r="W254" s="24">
        <v>0.2</v>
      </c>
      <c r="X254" s="24" t="s">
        <v>2895</v>
      </c>
      <c r="Y254" s="24">
        <v>0.3</v>
      </c>
      <c r="Z254" s="24" t="s">
        <v>2896</v>
      </c>
      <c r="AA254" s="24">
        <v>0.3</v>
      </c>
      <c r="AB254" s="24" t="s">
        <v>2897</v>
      </c>
      <c r="AC254" s="24">
        <v>0.2</v>
      </c>
      <c r="AD254" s="24" t="s">
        <v>2898</v>
      </c>
      <c r="AE254" s="24">
        <f t="shared" si="22"/>
        <v>1</v>
      </c>
      <c r="AF254" s="21">
        <v>44663</v>
      </c>
      <c r="AG254" s="21">
        <v>44749</v>
      </c>
      <c r="AH254" s="21">
        <v>44841</v>
      </c>
      <c r="AI254" s="21">
        <v>44929</v>
      </c>
      <c r="AJ254" s="22">
        <f t="shared" si="23"/>
        <v>1</v>
      </c>
      <c r="AK254" s="22">
        <f t="shared" si="24"/>
        <v>1</v>
      </c>
      <c r="AL254" s="22">
        <f t="shared" si="25"/>
        <v>1</v>
      </c>
      <c r="AM254" s="22">
        <f t="shared" si="26"/>
        <v>1</v>
      </c>
      <c r="AN254" s="22">
        <f t="shared" si="27"/>
        <v>1</v>
      </c>
      <c r="AO254" s="23" t="s">
        <v>75</v>
      </c>
      <c r="AP254" s="23" t="s">
        <v>75</v>
      </c>
      <c r="AQ254" s="23" t="s">
        <v>75</v>
      </c>
      <c r="AR254" s="23" t="s">
        <v>75</v>
      </c>
      <c r="AS254" s="23" t="s">
        <v>2899</v>
      </c>
      <c r="AT254" s="23" t="s">
        <v>2900</v>
      </c>
      <c r="AU254" s="23" t="s">
        <v>2901</v>
      </c>
      <c r="AV254" s="23" t="s">
        <v>2902</v>
      </c>
      <c r="AW254" s="23" t="s">
        <v>75</v>
      </c>
      <c r="AX254" s="23" t="s">
        <v>75</v>
      </c>
      <c r="AY254" s="23" t="s">
        <v>75</v>
      </c>
      <c r="AZ254" s="23" t="s">
        <v>75</v>
      </c>
      <c r="BA254" s="23" t="s">
        <v>2903</v>
      </c>
      <c r="BB254" s="23" t="s">
        <v>2904</v>
      </c>
      <c r="BC254" s="25" t="s">
        <v>2905</v>
      </c>
      <c r="BD254" s="25" t="s">
        <v>2906</v>
      </c>
      <c r="BE254" s="19" t="s">
        <v>359</v>
      </c>
    </row>
    <row r="255" spans="1:57" ht="15" customHeight="1" x14ac:dyDescent="0.25">
      <c r="A255" s="18">
        <v>4</v>
      </c>
      <c r="B255" s="19" t="s">
        <v>2874</v>
      </c>
      <c r="C255" s="19" t="s">
        <v>816</v>
      </c>
      <c r="D255" s="19" t="s">
        <v>2907</v>
      </c>
      <c r="E255" s="19" t="s">
        <v>60</v>
      </c>
      <c r="F255" s="19" t="s">
        <v>61</v>
      </c>
      <c r="G255" s="19" t="s">
        <v>2876</v>
      </c>
      <c r="H255" s="19" t="s">
        <v>2876</v>
      </c>
      <c r="I255" s="19" t="s">
        <v>2908</v>
      </c>
      <c r="J255" s="20">
        <v>44593</v>
      </c>
      <c r="K255" s="20">
        <v>44895</v>
      </c>
      <c r="L255" s="19" t="s">
        <v>2909</v>
      </c>
      <c r="M255" s="19" t="s">
        <v>2879</v>
      </c>
      <c r="N255" s="19" t="s">
        <v>67</v>
      </c>
      <c r="O255" s="19" t="s">
        <v>2910</v>
      </c>
      <c r="P255" s="19" t="s">
        <v>69</v>
      </c>
      <c r="Q255" s="19" t="s">
        <v>70</v>
      </c>
      <c r="R255" s="12">
        <f t="shared" si="21"/>
        <v>8</v>
      </c>
      <c r="S255" s="12">
        <v>1</v>
      </c>
      <c r="T255" s="12">
        <v>2</v>
      </c>
      <c r="U255" s="12">
        <v>3</v>
      </c>
      <c r="V255" s="12">
        <v>2</v>
      </c>
      <c r="W255" s="12">
        <v>1</v>
      </c>
      <c r="X255" s="12" t="s">
        <v>2911</v>
      </c>
      <c r="Y255" s="12">
        <v>2</v>
      </c>
      <c r="Z255" s="12" t="s">
        <v>2912</v>
      </c>
      <c r="AA255" s="12">
        <v>3</v>
      </c>
      <c r="AB255" s="12" t="s">
        <v>2913</v>
      </c>
      <c r="AC255" s="12">
        <v>2</v>
      </c>
      <c r="AD255" s="12" t="s">
        <v>2914</v>
      </c>
      <c r="AE255" s="12">
        <f t="shared" si="22"/>
        <v>8</v>
      </c>
      <c r="AF255" s="21">
        <v>44663</v>
      </c>
      <c r="AG255" s="21">
        <v>44749</v>
      </c>
      <c r="AH255" s="21">
        <v>44841</v>
      </c>
      <c r="AI255" s="21">
        <v>44929</v>
      </c>
      <c r="AJ255" s="22">
        <f t="shared" si="23"/>
        <v>1</v>
      </c>
      <c r="AK255" s="22">
        <f t="shared" si="24"/>
        <v>1</v>
      </c>
      <c r="AL255" s="22">
        <f t="shared" si="25"/>
        <v>1</v>
      </c>
      <c r="AM255" s="22">
        <f t="shared" si="26"/>
        <v>1</v>
      </c>
      <c r="AN255" s="22">
        <f t="shared" si="27"/>
        <v>1</v>
      </c>
      <c r="AO255" s="23" t="s">
        <v>75</v>
      </c>
      <c r="AP255" s="23" t="s">
        <v>75</v>
      </c>
      <c r="AQ255" s="23" t="s">
        <v>75</v>
      </c>
      <c r="AR255" s="23" t="s">
        <v>75</v>
      </c>
      <c r="AS255" s="23" t="s">
        <v>2915</v>
      </c>
      <c r="AT255" s="23" t="s">
        <v>2916</v>
      </c>
      <c r="AU255" s="23" t="s">
        <v>2917</v>
      </c>
      <c r="AV255" s="23" t="s">
        <v>2918</v>
      </c>
      <c r="AW255" s="23" t="s">
        <v>75</v>
      </c>
      <c r="AX255" s="23" t="s">
        <v>75</v>
      </c>
      <c r="AY255" s="23" t="s">
        <v>75</v>
      </c>
      <c r="AZ255" s="23" t="s">
        <v>75</v>
      </c>
      <c r="BA255" s="23" t="s">
        <v>2919</v>
      </c>
      <c r="BB255" s="23" t="s">
        <v>2920</v>
      </c>
      <c r="BC255" s="25" t="s">
        <v>2921</v>
      </c>
      <c r="BD255" s="25" t="s">
        <v>2922</v>
      </c>
      <c r="BE255" s="19" t="s">
        <v>359</v>
      </c>
    </row>
    <row r="256" spans="1:57" ht="15" customHeight="1" x14ac:dyDescent="0.25">
      <c r="A256" s="18">
        <v>5</v>
      </c>
      <c r="B256" s="19" t="s">
        <v>2874</v>
      </c>
      <c r="C256" s="19" t="s">
        <v>260</v>
      </c>
      <c r="D256" s="19" t="s">
        <v>261</v>
      </c>
      <c r="E256" s="19" t="s">
        <v>60</v>
      </c>
      <c r="F256" s="19" t="s">
        <v>61</v>
      </c>
      <c r="G256" s="19" t="s">
        <v>62</v>
      </c>
      <c r="H256" s="19" t="s">
        <v>262</v>
      </c>
      <c r="I256" s="19" t="s">
        <v>263</v>
      </c>
      <c r="J256" s="20">
        <v>44562</v>
      </c>
      <c r="K256" s="20">
        <v>44926</v>
      </c>
      <c r="L256" s="19" t="s">
        <v>264</v>
      </c>
      <c r="M256" s="19" t="s">
        <v>2879</v>
      </c>
      <c r="N256" s="19" t="s">
        <v>67</v>
      </c>
      <c r="O256" s="19" t="s">
        <v>265</v>
      </c>
      <c r="P256" s="19" t="s">
        <v>3</v>
      </c>
      <c r="Q256" s="19" t="s">
        <v>70</v>
      </c>
      <c r="R256" s="26">
        <f t="shared" si="21"/>
        <v>4</v>
      </c>
      <c r="S256" s="26">
        <v>1</v>
      </c>
      <c r="T256" s="26">
        <v>1</v>
      </c>
      <c r="U256" s="26">
        <v>1</v>
      </c>
      <c r="V256" s="26">
        <v>1</v>
      </c>
      <c r="W256" s="26">
        <v>1</v>
      </c>
      <c r="X256" s="26" t="s">
        <v>2923</v>
      </c>
      <c r="Y256" s="26">
        <v>1</v>
      </c>
      <c r="Z256" s="26" t="s">
        <v>2924</v>
      </c>
      <c r="AA256" s="26">
        <v>1</v>
      </c>
      <c r="AB256" s="26" t="s">
        <v>2925</v>
      </c>
      <c r="AC256" s="26">
        <v>1</v>
      </c>
      <c r="AD256" s="26" t="s">
        <v>2926</v>
      </c>
      <c r="AE256" s="26">
        <f t="shared" si="22"/>
        <v>4</v>
      </c>
      <c r="AF256" s="21">
        <v>44663</v>
      </c>
      <c r="AG256" s="21">
        <v>44749</v>
      </c>
      <c r="AH256" s="21">
        <v>44841</v>
      </c>
      <c r="AI256" s="21">
        <v>44929</v>
      </c>
      <c r="AJ256" s="22">
        <f t="shared" si="23"/>
        <v>1</v>
      </c>
      <c r="AK256" s="22">
        <f t="shared" si="24"/>
        <v>1</v>
      </c>
      <c r="AL256" s="22">
        <f t="shared" si="25"/>
        <v>1</v>
      </c>
      <c r="AM256" s="22">
        <f t="shared" si="26"/>
        <v>1</v>
      </c>
      <c r="AN256" s="22">
        <f t="shared" si="27"/>
        <v>1</v>
      </c>
      <c r="AO256" s="23" t="s">
        <v>75</v>
      </c>
      <c r="AP256" s="23" t="s">
        <v>75</v>
      </c>
      <c r="AQ256" s="23" t="s">
        <v>75</v>
      </c>
      <c r="AR256" s="23" t="s">
        <v>75</v>
      </c>
      <c r="AS256" s="23" t="s">
        <v>2927</v>
      </c>
      <c r="AT256" s="23" t="s">
        <v>2928</v>
      </c>
      <c r="AU256" s="23" t="s">
        <v>272</v>
      </c>
      <c r="AV256" s="23" t="s">
        <v>2929</v>
      </c>
      <c r="AW256" s="23" t="s">
        <v>75</v>
      </c>
      <c r="AX256" s="23" t="s">
        <v>75</v>
      </c>
      <c r="AY256" s="23" t="s">
        <v>75</v>
      </c>
      <c r="AZ256" s="23" t="s">
        <v>75</v>
      </c>
      <c r="BA256" s="23" t="s">
        <v>2930</v>
      </c>
      <c r="BB256" s="23" t="s">
        <v>2931</v>
      </c>
      <c r="BC256" s="25" t="s">
        <v>2932</v>
      </c>
      <c r="BD256" s="25" t="s">
        <v>2933</v>
      </c>
      <c r="BE256" s="19" t="s">
        <v>359</v>
      </c>
    </row>
    <row r="257" spans="1:57" ht="15" customHeight="1" x14ac:dyDescent="0.25">
      <c r="A257" s="18">
        <v>6</v>
      </c>
      <c r="B257" s="19" t="s">
        <v>2874</v>
      </c>
      <c r="C257" s="19" t="s">
        <v>260</v>
      </c>
      <c r="D257" s="19" t="s">
        <v>261</v>
      </c>
      <c r="E257" s="19" t="s">
        <v>60</v>
      </c>
      <c r="F257" s="19" t="s">
        <v>61</v>
      </c>
      <c r="G257" s="19" t="s">
        <v>62</v>
      </c>
      <c r="H257" s="19" t="s">
        <v>262</v>
      </c>
      <c r="I257" s="19" t="s">
        <v>278</v>
      </c>
      <c r="J257" s="20">
        <v>44835</v>
      </c>
      <c r="K257" s="20">
        <v>44926</v>
      </c>
      <c r="L257" s="19" t="s">
        <v>279</v>
      </c>
      <c r="M257" s="19" t="s">
        <v>2879</v>
      </c>
      <c r="N257" s="19" t="s">
        <v>67</v>
      </c>
      <c r="O257" s="19" t="s">
        <v>265</v>
      </c>
      <c r="P257" s="19" t="s">
        <v>3</v>
      </c>
      <c r="Q257" s="19" t="s">
        <v>70</v>
      </c>
      <c r="R257" s="26">
        <f t="shared" si="21"/>
        <v>1</v>
      </c>
      <c r="S257" s="26">
        <v>0</v>
      </c>
      <c r="T257" s="26">
        <v>0</v>
      </c>
      <c r="U257" s="26">
        <v>0</v>
      </c>
      <c r="V257" s="26">
        <v>1</v>
      </c>
      <c r="W257" s="26">
        <v>0</v>
      </c>
      <c r="X257" s="26" t="s">
        <v>2934</v>
      </c>
      <c r="Y257" s="26">
        <v>0</v>
      </c>
      <c r="Z257" s="26" t="s">
        <v>2934</v>
      </c>
      <c r="AA257" s="26">
        <v>0</v>
      </c>
      <c r="AB257" s="26" t="s">
        <v>2934</v>
      </c>
      <c r="AC257" s="26">
        <v>1</v>
      </c>
      <c r="AD257" s="26" t="s">
        <v>2935</v>
      </c>
      <c r="AE257" s="26">
        <f t="shared" si="22"/>
        <v>1</v>
      </c>
      <c r="AF257" s="21">
        <v>44663</v>
      </c>
      <c r="AG257" s="21">
        <v>44749</v>
      </c>
      <c r="AH257" s="21">
        <v>44841</v>
      </c>
      <c r="AI257" s="21">
        <v>44929</v>
      </c>
      <c r="AJ257" s="22">
        <f t="shared" si="23"/>
        <v>1</v>
      </c>
      <c r="AK257" s="22" t="str">
        <f t="shared" si="24"/>
        <v/>
      </c>
      <c r="AL257" s="22" t="str">
        <f t="shared" si="25"/>
        <v/>
      </c>
      <c r="AM257" s="22" t="str">
        <f t="shared" si="26"/>
        <v/>
      </c>
      <c r="AN257" s="22">
        <f t="shared" si="27"/>
        <v>1</v>
      </c>
      <c r="AO257" s="23" t="s">
        <v>91</v>
      </c>
      <c r="AP257" s="23" t="s">
        <v>91</v>
      </c>
      <c r="AQ257" s="23" t="s">
        <v>91</v>
      </c>
      <c r="AR257" s="23" t="s">
        <v>75</v>
      </c>
      <c r="AS257" s="23" t="s">
        <v>2936</v>
      </c>
      <c r="AT257" s="23" t="s">
        <v>2937</v>
      </c>
      <c r="AU257" s="23" t="s">
        <v>293</v>
      </c>
      <c r="AV257" s="23" t="s">
        <v>2938</v>
      </c>
      <c r="AW257" s="23" t="s">
        <v>91</v>
      </c>
      <c r="AX257" s="23" t="s">
        <v>91</v>
      </c>
      <c r="AY257" s="23" t="s">
        <v>91</v>
      </c>
      <c r="AZ257" s="23" t="s">
        <v>75</v>
      </c>
      <c r="BA257" s="23" t="s">
        <v>2939</v>
      </c>
      <c r="BB257" s="23" t="s">
        <v>2940</v>
      </c>
      <c r="BC257" s="25" t="s">
        <v>2941</v>
      </c>
      <c r="BD257" s="25" t="s">
        <v>2942</v>
      </c>
      <c r="BE257" s="19" t="s">
        <v>359</v>
      </c>
    </row>
    <row r="258" spans="1:57" ht="15" customHeight="1" x14ac:dyDescent="0.25">
      <c r="A258" s="18">
        <v>7</v>
      </c>
      <c r="B258" s="19" t="s">
        <v>2874</v>
      </c>
      <c r="C258" s="19" t="s">
        <v>289</v>
      </c>
      <c r="D258" s="19" t="s">
        <v>261</v>
      </c>
      <c r="E258" s="19" t="s">
        <v>60</v>
      </c>
      <c r="F258" s="19" t="s">
        <v>61</v>
      </c>
      <c r="G258" s="19" t="s">
        <v>62</v>
      </c>
      <c r="H258" s="19" t="s">
        <v>262</v>
      </c>
      <c r="I258" s="19" t="s">
        <v>290</v>
      </c>
      <c r="J258" s="20">
        <v>44835</v>
      </c>
      <c r="K258" s="20">
        <v>44926</v>
      </c>
      <c r="L258" s="19" t="s">
        <v>291</v>
      </c>
      <c r="M258" s="19" t="s">
        <v>2879</v>
      </c>
      <c r="N258" s="19" t="s">
        <v>67</v>
      </c>
      <c r="O258" s="19" t="s">
        <v>265</v>
      </c>
      <c r="P258" s="19" t="s">
        <v>3</v>
      </c>
      <c r="Q258" s="19" t="s">
        <v>70</v>
      </c>
      <c r="R258" s="26">
        <f t="shared" ref="R258:R321" si="28">SUM(S258:V258)</f>
        <v>1</v>
      </c>
      <c r="S258" s="26">
        <v>0</v>
      </c>
      <c r="T258" s="26">
        <v>0</v>
      </c>
      <c r="U258" s="26">
        <v>0</v>
      </c>
      <c r="V258" s="26">
        <v>1</v>
      </c>
      <c r="W258" s="26">
        <v>0</v>
      </c>
      <c r="X258" s="26" t="s">
        <v>2934</v>
      </c>
      <c r="Y258" s="26">
        <v>0</v>
      </c>
      <c r="Z258" s="26" t="s">
        <v>2934</v>
      </c>
      <c r="AA258" s="26">
        <v>0</v>
      </c>
      <c r="AB258" s="26" t="s">
        <v>2934</v>
      </c>
      <c r="AC258" s="26">
        <v>1</v>
      </c>
      <c r="AD258" s="26" t="s">
        <v>2943</v>
      </c>
      <c r="AE258" s="26">
        <f t="shared" ref="AE258:AE321" si="29">AC258+AA258+Y258+W258</f>
        <v>1</v>
      </c>
      <c r="AF258" s="21">
        <v>44663</v>
      </c>
      <c r="AG258" s="21">
        <v>44749</v>
      </c>
      <c r="AH258" s="21">
        <v>44841</v>
      </c>
      <c r="AI258" s="21">
        <v>44929</v>
      </c>
      <c r="AJ258" s="22">
        <f t="shared" ref="AJ258:AJ321" si="30">IFERROR(IF((W258+Y258+AA258+AC258)/R258&gt;1,1,(W258+Y258+AA258+AC258)/R258),0)</f>
        <v>1</v>
      </c>
      <c r="AK258" s="22" t="str">
        <f t="shared" ref="AK258:AK321" si="31">IFERROR(IF(S258=0,"",IF((W258/S258)&gt;1,1,(W258/S258))),"")</f>
        <v/>
      </c>
      <c r="AL258" s="22" t="str">
        <f t="shared" ref="AL258:AL321" si="32">IFERROR(IF(T258=0,"",IF((Y258/T258)&gt;1,1,(Y258/T258))),"")</f>
        <v/>
      </c>
      <c r="AM258" s="22" t="str">
        <f t="shared" ref="AM258:AM321" si="33">IFERROR(IF(U258=0,"",IF((AA258/U258)&gt;1,1,(AA258/U258))),"")</f>
        <v/>
      </c>
      <c r="AN258" s="22">
        <f t="shared" ref="AN258:AN321" si="34">IFERROR(IF(V258=0,"",IF((AC258/V258)&gt;1,1,(AC258/V258))),"")</f>
        <v>1</v>
      </c>
      <c r="AO258" s="23" t="s">
        <v>91</v>
      </c>
      <c r="AP258" s="23" t="s">
        <v>91</v>
      </c>
      <c r="AQ258" s="23" t="s">
        <v>91</v>
      </c>
      <c r="AR258" s="23" t="s">
        <v>75</v>
      </c>
      <c r="AS258" s="23" t="s">
        <v>2944</v>
      </c>
      <c r="AT258" s="23" t="s">
        <v>2937</v>
      </c>
      <c r="AU258" s="23" t="s">
        <v>284</v>
      </c>
      <c r="AV258" s="23" t="s">
        <v>2945</v>
      </c>
      <c r="AW258" s="23" t="s">
        <v>91</v>
      </c>
      <c r="AX258" s="23" t="s">
        <v>91</v>
      </c>
      <c r="AY258" s="23" t="s">
        <v>91</v>
      </c>
      <c r="AZ258" s="23" t="s">
        <v>75</v>
      </c>
      <c r="BA258" s="23" t="s">
        <v>2946</v>
      </c>
      <c r="BB258" s="23" t="s">
        <v>2062</v>
      </c>
      <c r="BC258" s="25" t="s">
        <v>2947</v>
      </c>
      <c r="BD258" s="25" t="s">
        <v>2948</v>
      </c>
      <c r="BE258" s="19" t="s">
        <v>359</v>
      </c>
    </row>
    <row r="259" spans="1:57" ht="15" customHeight="1" x14ac:dyDescent="0.25">
      <c r="A259" s="18">
        <v>8</v>
      </c>
      <c r="B259" s="19" t="s">
        <v>2874</v>
      </c>
      <c r="C259" s="19" t="s">
        <v>289</v>
      </c>
      <c r="D259" s="19" t="s">
        <v>261</v>
      </c>
      <c r="E259" s="19" t="s">
        <v>60</v>
      </c>
      <c r="F259" s="19" t="s">
        <v>61</v>
      </c>
      <c r="G259" s="19" t="s">
        <v>62</v>
      </c>
      <c r="H259" s="19" t="s">
        <v>262</v>
      </c>
      <c r="I259" s="19" t="s">
        <v>296</v>
      </c>
      <c r="J259" s="20">
        <v>44562</v>
      </c>
      <c r="K259" s="20">
        <v>44926</v>
      </c>
      <c r="L259" s="19" t="s">
        <v>297</v>
      </c>
      <c r="M259" s="19" t="s">
        <v>2879</v>
      </c>
      <c r="N259" s="19" t="s">
        <v>87</v>
      </c>
      <c r="O259" s="19" t="s">
        <v>265</v>
      </c>
      <c r="P259" s="19" t="s">
        <v>3</v>
      </c>
      <c r="Q259" s="19" t="s">
        <v>70</v>
      </c>
      <c r="R259" s="24">
        <f t="shared" si="28"/>
        <v>1</v>
      </c>
      <c r="S259" s="24">
        <v>0.5</v>
      </c>
      <c r="T259" s="24">
        <v>0.5</v>
      </c>
      <c r="U259" s="24">
        <v>0</v>
      </c>
      <c r="V259" s="24">
        <v>0</v>
      </c>
      <c r="W259" s="24">
        <v>0.14000000000000001</v>
      </c>
      <c r="X259" s="24" t="s">
        <v>2949</v>
      </c>
      <c r="Y259" s="24">
        <v>0.86</v>
      </c>
      <c r="Z259" s="24" t="s">
        <v>2950</v>
      </c>
      <c r="AA259" s="24">
        <v>0</v>
      </c>
      <c r="AB259" s="24" t="s">
        <v>2951</v>
      </c>
      <c r="AC259" s="24">
        <v>0</v>
      </c>
      <c r="AD259" s="24" t="s">
        <v>2951</v>
      </c>
      <c r="AE259" s="24">
        <f t="shared" si="29"/>
        <v>1</v>
      </c>
      <c r="AF259" s="21">
        <v>44669</v>
      </c>
      <c r="AG259" s="21">
        <v>44749</v>
      </c>
      <c r="AH259" s="21">
        <v>44841</v>
      </c>
      <c r="AI259" s="21">
        <v>44929</v>
      </c>
      <c r="AJ259" s="22">
        <f t="shared" si="30"/>
        <v>1</v>
      </c>
      <c r="AK259" s="22">
        <f t="shared" si="31"/>
        <v>0.28000000000000003</v>
      </c>
      <c r="AL259" s="22">
        <f t="shared" si="32"/>
        <v>1</v>
      </c>
      <c r="AM259" s="22" t="str">
        <f t="shared" si="33"/>
        <v/>
      </c>
      <c r="AN259" s="22" t="str">
        <f t="shared" si="34"/>
        <v/>
      </c>
      <c r="AO259" s="23" t="s">
        <v>132</v>
      </c>
      <c r="AP259" s="23" t="s">
        <v>75</v>
      </c>
      <c r="AQ259" s="23" t="s">
        <v>91</v>
      </c>
      <c r="AR259" s="23" t="s">
        <v>91</v>
      </c>
      <c r="AS259" s="23" t="s">
        <v>2952</v>
      </c>
      <c r="AT259" s="23" t="s">
        <v>2953</v>
      </c>
      <c r="AU259" s="23" t="s">
        <v>284</v>
      </c>
      <c r="AV259" s="23" t="s">
        <v>2954</v>
      </c>
      <c r="AW259" s="23" t="s">
        <v>132</v>
      </c>
      <c r="AX259" s="23" t="s">
        <v>75</v>
      </c>
      <c r="AY259" s="23" t="s">
        <v>91</v>
      </c>
      <c r="AZ259" s="23" t="s">
        <v>91</v>
      </c>
      <c r="BA259" s="23" t="s">
        <v>2955</v>
      </c>
      <c r="BB259" s="23" t="s">
        <v>2956</v>
      </c>
      <c r="BC259" s="25" t="s">
        <v>2957</v>
      </c>
      <c r="BD259" s="25" t="s">
        <v>2954</v>
      </c>
      <c r="BE259" s="19" t="s">
        <v>359</v>
      </c>
    </row>
    <row r="260" spans="1:57" ht="15" customHeight="1" x14ac:dyDescent="0.25">
      <c r="A260" s="18">
        <v>9</v>
      </c>
      <c r="B260" s="19" t="s">
        <v>2874</v>
      </c>
      <c r="C260" s="19" t="s">
        <v>289</v>
      </c>
      <c r="D260" s="19" t="s">
        <v>261</v>
      </c>
      <c r="E260" s="19" t="s">
        <v>60</v>
      </c>
      <c r="F260" s="19" t="s">
        <v>61</v>
      </c>
      <c r="G260" s="19" t="s">
        <v>62</v>
      </c>
      <c r="H260" s="19" t="s">
        <v>262</v>
      </c>
      <c r="I260" s="19" t="s">
        <v>307</v>
      </c>
      <c r="J260" s="20">
        <v>44774</v>
      </c>
      <c r="K260" s="20">
        <v>44925</v>
      </c>
      <c r="L260" s="19" t="s">
        <v>308</v>
      </c>
      <c r="M260" s="19" t="s">
        <v>2879</v>
      </c>
      <c r="N260" s="19" t="s">
        <v>67</v>
      </c>
      <c r="O260" s="19" t="s">
        <v>265</v>
      </c>
      <c r="P260" s="19" t="s">
        <v>3</v>
      </c>
      <c r="Q260" s="19" t="s">
        <v>70</v>
      </c>
      <c r="R260" s="12">
        <f t="shared" si="28"/>
        <v>1</v>
      </c>
      <c r="S260" s="12">
        <v>0</v>
      </c>
      <c r="T260" s="12">
        <v>0</v>
      </c>
      <c r="U260" s="12">
        <v>1</v>
      </c>
      <c r="V260" s="12">
        <v>0</v>
      </c>
      <c r="W260" s="12">
        <v>0</v>
      </c>
      <c r="X260" s="12" t="s">
        <v>2958</v>
      </c>
      <c r="Y260" s="12">
        <v>0</v>
      </c>
      <c r="Z260" s="12" t="s">
        <v>2958</v>
      </c>
      <c r="AA260" s="12">
        <v>1</v>
      </c>
      <c r="AB260" s="12" t="s">
        <v>2959</v>
      </c>
      <c r="AC260" s="12">
        <v>0</v>
      </c>
      <c r="AD260" s="12" t="s">
        <v>2960</v>
      </c>
      <c r="AE260" s="12">
        <f t="shared" si="29"/>
        <v>1</v>
      </c>
      <c r="AF260" s="21">
        <v>44663</v>
      </c>
      <c r="AG260" s="21">
        <v>44749</v>
      </c>
      <c r="AH260" s="21">
        <v>44844</v>
      </c>
      <c r="AI260" s="21">
        <v>44929</v>
      </c>
      <c r="AJ260" s="22">
        <f t="shared" si="30"/>
        <v>1</v>
      </c>
      <c r="AK260" s="22" t="str">
        <f t="shared" si="31"/>
        <v/>
      </c>
      <c r="AL260" s="22" t="str">
        <f t="shared" si="32"/>
        <v/>
      </c>
      <c r="AM260" s="22">
        <f t="shared" si="33"/>
        <v>1</v>
      </c>
      <c r="AN260" s="22" t="str">
        <f t="shared" si="34"/>
        <v/>
      </c>
      <c r="AO260" s="23" t="s">
        <v>91</v>
      </c>
      <c r="AP260" s="23" t="s">
        <v>91</v>
      </c>
      <c r="AQ260" s="23" t="s">
        <v>75</v>
      </c>
      <c r="AR260" s="23" t="s">
        <v>91</v>
      </c>
      <c r="AS260" s="23" t="s">
        <v>2961</v>
      </c>
      <c r="AT260" s="23" t="s">
        <v>2937</v>
      </c>
      <c r="AU260" s="23" t="s">
        <v>2962</v>
      </c>
      <c r="AV260" s="23" t="s">
        <v>2963</v>
      </c>
      <c r="AW260" s="23" t="s">
        <v>91</v>
      </c>
      <c r="AX260" s="23" t="s">
        <v>91</v>
      </c>
      <c r="AY260" s="23" t="s">
        <v>75</v>
      </c>
      <c r="AZ260" s="23" t="s">
        <v>91</v>
      </c>
      <c r="BA260" s="23" t="s">
        <v>2964</v>
      </c>
      <c r="BB260" s="23" t="s">
        <v>2062</v>
      </c>
      <c r="BC260" s="25" t="s">
        <v>2965</v>
      </c>
      <c r="BD260" s="25" t="s">
        <v>2963</v>
      </c>
      <c r="BE260" s="19" t="s">
        <v>359</v>
      </c>
    </row>
    <row r="261" spans="1:57" ht="15" customHeight="1" x14ac:dyDescent="0.25">
      <c r="A261" s="18">
        <v>10</v>
      </c>
      <c r="B261" s="19" t="s">
        <v>2874</v>
      </c>
      <c r="C261" s="19" t="s">
        <v>317</v>
      </c>
      <c r="D261" s="19" t="s">
        <v>261</v>
      </c>
      <c r="E261" s="19" t="s">
        <v>60</v>
      </c>
      <c r="F261" s="19" t="s">
        <v>61</v>
      </c>
      <c r="G261" s="19" t="s">
        <v>62</v>
      </c>
      <c r="H261" s="19" t="s">
        <v>262</v>
      </c>
      <c r="I261" s="19" t="s">
        <v>318</v>
      </c>
      <c r="J261" s="20">
        <v>44562</v>
      </c>
      <c r="K261" s="20">
        <v>44926</v>
      </c>
      <c r="L261" s="19" t="s">
        <v>264</v>
      </c>
      <c r="M261" s="19" t="s">
        <v>2879</v>
      </c>
      <c r="N261" s="19" t="s">
        <v>67</v>
      </c>
      <c r="O261" s="19" t="s">
        <v>265</v>
      </c>
      <c r="P261" s="19" t="s">
        <v>3</v>
      </c>
      <c r="Q261" s="19" t="s">
        <v>70</v>
      </c>
      <c r="R261" s="26">
        <f t="shared" si="28"/>
        <v>4</v>
      </c>
      <c r="S261" s="26">
        <v>1</v>
      </c>
      <c r="T261" s="26">
        <v>1</v>
      </c>
      <c r="U261" s="26">
        <v>1</v>
      </c>
      <c r="V261" s="26">
        <v>1</v>
      </c>
      <c r="W261" s="26">
        <v>1</v>
      </c>
      <c r="X261" s="26" t="s">
        <v>2966</v>
      </c>
      <c r="Y261" s="26">
        <v>1</v>
      </c>
      <c r="Z261" s="26" t="s">
        <v>2967</v>
      </c>
      <c r="AA261" s="26">
        <v>1</v>
      </c>
      <c r="AB261" s="26" t="s">
        <v>2968</v>
      </c>
      <c r="AC261" s="26">
        <v>1</v>
      </c>
      <c r="AD261" s="26" t="s">
        <v>2969</v>
      </c>
      <c r="AE261" s="26">
        <f t="shared" si="29"/>
        <v>4</v>
      </c>
      <c r="AF261" s="21">
        <v>44663</v>
      </c>
      <c r="AG261" s="21">
        <v>44749</v>
      </c>
      <c r="AH261" s="21">
        <v>44841</v>
      </c>
      <c r="AI261" s="21">
        <v>44929</v>
      </c>
      <c r="AJ261" s="22">
        <f t="shared" si="30"/>
        <v>1</v>
      </c>
      <c r="AK261" s="22">
        <f t="shared" si="31"/>
        <v>1</v>
      </c>
      <c r="AL261" s="22">
        <f t="shared" si="32"/>
        <v>1</v>
      </c>
      <c r="AM261" s="22">
        <f t="shared" si="33"/>
        <v>1</v>
      </c>
      <c r="AN261" s="22">
        <f t="shared" si="34"/>
        <v>1</v>
      </c>
      <c r="AO261" s="23" t="s">
        <v>75</v>
      </c>
      <c r="AP261" s="23" t="s">
        <v>75</v>
      </c>
      <c r="AQ261" s="23" t="s">
        <v>75</v>
      </c>
      <c r="AR261" s="23" t="s">
        <v>75</v>
      </c>
      <c r="AS261" s="23" t="s">
        <v>2970</v>
      </c>
      <c r="AT261" s="23" t="s">
        <v>2971</v>
      </c>
      <c r="AU261" s="23" t="s">
        <v>2972</v>
      </c>
      <c r="AV261" s="23" t="s">
        <v>2973</v>
      </c>
      <c r="AW261" s="23" t="s">
        <v>75</v>
      </c>
      <c r="AX261" s="23" t="s">
        <v>75</v>
      </c>
      <c r="AY261" s="23" t="s">
        <v>75</v>
      </c>
      <c r="AZ261" s="23" t="s">
        <v>75</v>
      </c>
      <c r="BA261" s="23" t="s">
        <v>2974</v>
      </c>
      <c r="BB261" s="23" t="s">
        <v>2975</v>
      </c>
      <c r="BC261" s="25" t="s">
        <v>2976</v>
      </c>
      <c r="BD261" s="25" t="s">
        <v>2977</v>
      </c>
      <c r="BE261" s="19" t="s">
        <v>359</v>
      </c>
    </row>
    <row r="262" spans="1:57" ht="15" customHeight="1" x14ac:dyDescent="0.25">
      <c r="A262" s="18">
        <v>11</v>
      </c>
      <c r="B262" s="19" t="s">
        <v>2874</v>
      </c>
      <c r="C262" s="19" t="s">
        <v>317</v>
      </c>
      <c r="D262" s="19" t="s">
        <v>261</v>
      </c>
      <c r="E262" s="19" t="s">
        <v>60</v>
      </c>
      <c r="F262" s="19" t="s">
        <v>61</v>
      </c>
      <c r="G262" s="19" t="s">
        <v>62</v>
      </c>
      <c r="H262" s="19" t="s">
        <v>262</v>
      </c>
      <c r="I262" s="19" t="s">
        <v>331</v>
      </c>
      <c r="J262" s="20">
        <v>44835</v>
      </c>
      <c r="K262" s="20">
        <v>44926</v>
      </c>
      <c r="L262" s="19" t="s">
        <v>332</v>
      </c>
      <c r="M262" s="19" t="s">
        <v>2879</v>
      </c>
      <c r="N262" s="19" t="s">
        <v>67</v>
      </c>
      <c r="O262" s="19" t="s">
        <v>265</v>
      </c>
      <c r="P262" s="19" t="s">
        <v>3</v>
      </c>
      <c r="Q262" s="19" t="s">
        <v>70</v>
      </c>
      <c r="R262" s="26">
        <f t="shared" si="28"/>
        <v>2</v>
      </c>
      <c r="S262" s="26">
        <v>0</v>
      </c>
      <c r="T262" s="26">
        <v>0</v>
      </c>
      <c r="U262" s="26">
        <v>0</v>
      </c>
      <c r="V262" s="26">
        <v>2</v>
      </c>
      <c r="W262" s="26">
        <v>0</v>
      </c>
      <c r="X262" s="26" t="s">
        <v>2934</v>
      </c>
      <c r="Y262" s="26">
        <v>0</v>
      </c>
      <c r="Z262" s="26" t="s">
        <v>2934</v>
      </c>
      <c r="AA262" s="26">
        <v>0</v>
      </c>
      <c r="AB262" s="26" t="s">
        <v>2934</v>
      </c>
      <c r="AC262" s="26">
        <v>2</v>
      </c>
      <c r="AD262" s="26" t="s">
        <v>2978</v>
      </c>
      <c r="AE262" s="26">
        <f t="shared" si="29"/>
        <v>2</v>
      </c>
      <c r="AF262" s="21">
        <v>44663</v>
      </c>
      <c r="AG262" s="21">
        <v>44749</v>
      </c>
      <c r="AH262" s="21">
        <v>44841</v>
      </c>
      <c r="AI262" s="21">
        <v>44929</v>
      </c>
      <c r="AJ262" s="22">
        <f t="shared" si="30"/>
        <v>1</v>
      </c>
      <c r="AK262" s="22" t="str">
        <f t="shared" si="31"/>
        <v/>
      </c>
      <c r="AL262" s="22" t="str">
        <f t="shared" si="32"/>
        <v/>
      </c>
      <c r="AM262" s="22" t="str">
        <f t="shared" si="33"/>
        <v/>
      </c>
      <c r="AN262" s="22">
        <f t="shared" si="34"/>
        <v>1</v>
      </c>
      <c r="AO262" s="23" t="s">
        <v>91</v>
      </c>
      <c r="AP262" s="23" t="s">
        <v>91</v>
      </c>
      <c r="AQ262" s="23" t="s">
        <v>91</v>
      </c>
      <c r="AR262" s="23" t="s">
        <v>75</v>
      </c>
      <c r="AS262" s="23" t="s">
        <v>2936</v>
      </c>
      <c r="AT262" s="23" t="s">
        <v>2937</v>
      </c>
      <c r="AU262" s="23" t="s">
        <v>335</v>
      </c>
      <c r="AV262" s="23" t="s">
        <v>2979</v>
      </c>
      <c r="AW262" s="23" t="s">
        <v>91</v>
      </c>
      <c r="AX262" s="23" t="s">
        <v>91</v>
      </c>
      <c r="AY262" s="23" t="s">
        <v>91</v>
      </c>
      <c r="AZ262" s="23" t="s">
        <v>75</v>
      </c>
      <c r="BA262" s="23" t="s">
        <v>2980</v>
      </c>
      <c r="BB262" s="23" t="s">
        <v>2062</v>
      </c>
      <c r="BC262" s="25" t="s">
        <v>2981</v>
      </c>
      <c r="BD262" s="25" t="s">
        <v>2982</v>
      </c>
      <c r="BE262" s="19" t="s">
        <v>359</v>
      </c>
    </row>
    <row r="263" spans="1:57" ht="15" customHeight="1" x14ac:dyDescent="0.25">
      <c r="A263" s="18">
        <v>1</v>
      </c>
      <c r="B263" s="19" t="s">
        <v>2983</v>
      </c>
      <c r="C263" s="19" t="s">
        <v>2984</v>
      </c>
      <c r="D263" s="19" t="s">
        <v>2985</v>
      </c>
      <c r="E263" s="19" t="s">
        <v>60</v>
      </c>
      <c r="F263" s="19" t="s">
        <v>61</v>
      </c>
      <c r="G263" s="19" t="s">
        <v>965</v>
      </c>
      <c r="H263" s="19" t="s">
        <v>2986</v>
      </c>
      <c r="I263" s="19" t="s">
        <v>2987</v>
      </c>
      <c r="J263" s="20">
        <v>44621</v>
      </c>
      <c r="K263" s="20">
        <v>44925</v>
      </c>
      <c r="L263" s="19" t="s">
        <v>2988</v>
      </c>
      <c r="M263" s="19" t="s">
        <v>66</v>
      </c>
      <c r="N263" s="19" t="s">
        <v>67</v>
      </c>
      <c r="O263" s="19" t="s">
        <v>2989</v>
      </c>
      <c r="P263" s="19" t="s">
        <v>69</v>
      </c>
      <c r="Q263" s="19" t="s">
        <v>70</v>
      </c>
      <c r="R263" s="12">
        <f t="shared" si="28"/>
        <v>60</v>
      </c>
      <c r="S263" s="12">
        <v>0</v>
      </c>
      <c r="T263" s="12">
        <v>20</v>
      </c>
      <c r="U263" s="12">
        <v>20</v>
      </c>
      <c r="V263" s="12">
        <v>20</v>
      </c>
      <c r="W263" s="12">
        <v>0</v>
      </c>
      <c r="X263" s="12" t="s">
        <v>2990</v>
      </c>
      <c r="Y263" s="12">
        <v>26</v>
      </c>
      <c r="Z263" s="12" t="s">
        <v>2991</v>
      </c>
      <c r="AA263" s="12">
        <v>45</v>
      </c>
      <c r="AB263" s="12" t="s">
        <v>2992</v>
      </c>
      <c r="AC263" s="12">
        <v>20</v>
      </c>
      <c r="AD263" s="12" t="s">
        <v>2993</v>
      </c>
      <c r="AE263" s="12">
        <f t="shared" si="29"/>
        <v>91</v>
      </c>
      <c r="AF263" s="21">
        <v>44663</v>
      </c>
      <c r="AG263" s="21">
        <v>44756</v>
      </c>
      <c r="AH263" s="21">
        <v>44844</v>
      </c>
      <c r="AI263" s="21">
        <v>44937</v>
      </c>
      <c r="AJ263" s="22">
        <f t="shared" si="30"/>
        <v>1</v>
      </c>
      <c r="AK263" s="22" t="str">
        <f t="shared" si="31"/>
        <v/>
      </c>
      <c r="AL263" s="22">
        <f t="shared" si="32"/>
        <v>1</v>
      </c>
      <c r="AM263" s="22">
        <f t="shared" si="33"/>
        <v>1</v>
      </c>
      <c r="AN263" s="22">
        <f t="shared" si="34"/>
        <v>1</v>
      </c>
      <c r="AO263" s="23" t="s">
        <v>91</v>
      </c>
      <c r="AP263" s="23" t="s">
        <v>75</v>
      </c>
      <c r="AQ263" s="23" t="s">
        <v>75</v>
      </c>
      <c r="AR263" s="23" t="s">
        <v>75</v>
      </c>
      <c r="AS263" s="23" t="s">
        <v>2994</v>
      </c>
      <c r="AT263" s="23" t="s">
        <v>2995</v>
      </c>
      <c r="AU263" s="23" t="s">
        <v>2996</v>
      </c>
      <c r="AV263" s="23" t="s">
        <v>2997</v>
      </c>
      <c r="AW263" s="23" t="s">
        <v>75</v>
      </c>
      <c r="AX263" s="23" t="s">
        <v>75</v>
      </c>
      <c r="AY263" s="23" t="s">
        <v>75</v>
      </c>
      <c r="AZ263" s="23" t="s">
        <v>75</v>
      </c>
      <c r="BA263" s="23" t="s">
        <v>2998</v>
      </c>
      <c r="BB263" s="23" t="s">
        <v>2999</v>
      </c>
      <c r="BC263" s="23" t="s">
        <v>3000</v>
      </c>
      <c r="BD263" s="23" t="s">
        <v>3001</v>
      </c>
      <c r="BE263" s="19" t="s">
        <v>3002</v>
      </c>
    </row>
    <row r="264" spans="1:57" ht="15" customHeight="1" x14ac:dyDescent="0.25">
      <c r="A264" s="18">
        <v>2</v>
      </c>
      <c r="B264" s="19" t="s">
        <v>2983</v>
      </c>
      <c r="C264" s="19" t="s">
        <v>2984</v>
      </c>
      <c r="D264" s="19" t="s">
        <v>2985</v>
      </c>
      <c r="E264" s="19" t="s">
        <v>60</v>
      </c>
      <c r="F264" s="19" t="s">
        <v>61</v>
      </c>
      <c r="G264" s="19" t="s">
        <v>965</v>
      </c>
      <c r="H264" s="19" t="s">
        <v>2986</v>
      </c>
      <c r="I264" s="19" t="s">
        <v>3003</v>
      </c>
      <c r="J264" s="20">
        <v>44621</v>
      </c>
      <c r="K264" s="20">
        <v>44925</v>
      </c>
      <c r="L264" s="19" t="s">
        <v>3004</v>
      </c>
      <c r="M264" s="19" t="s">
        <v>66</v>
      </c>
      <c r="N264" s="19" t="s">
        <v>67</v>
      </c>
      <c r="O264" s="19" t="s">
        <v>2989</v>
      </c>
      <c r="P264" s="19" t="s">
        <v>69</v>
      </c>
      <c r="Q264" s="19" t="s">
        <v>70</v>
      </c>
      <c r="R264" s="12">
        <f t="shared" si="28"/>
        <v>60</v>
      </c>
      <c r="S264" s="12">
        <v>0</v>
      </c>
      <c r="T264" s="12">
        <v>20</v>
      </c>
      <c r="U264" s="12">
        <v>20</v>
      </c>
      <c r="V264" s="12">
        <v>20</v>
      </c>
      <c r="W264" s="12">
        <v>0</v>
      </c>
      <c r="X264" s="12" t="s">
        <v>3005</v>
      </c>
      <c r="Y264" s="12">
        <v>26</v>
      </c>
      <c r="Z264" s="12" t="s">
        <v>2991</v>
      </c>
      <c r="AA264" s="12">
        <v>45</v>
      </c>
      <c r="AB264" s="12" t="s">
        <v>3006</v>
      </c>
      <c r="AC264" s="12">
        <v>20</v>
      </c>
      <c r="AD264" s="12" t="s">
        <v>3007</v>
      </c>
      <c r="AE264" s="12">
        <f t="shared" si="29"/>
        <v>91</v>
      </c>
      <c r="AF264" s="21">
        <v>44663</v>
      </c>
      <c r="AG264" s="21">
        <v>44756</v>
      </c>
      <c r="AH264" s="21">
        <v>44844</v>
      </c>
      <c r="AI264" s="21">
        <v>44937</v>
      </c>
      <c r="AJ264" s="22">
        <f t="shared" si="30"/>
        <v>1</v>
      </c>
      <c r="AK264" s="22" t="str">
        <f t="shared" si="31"/>
        <v/>
      </c>
      <c r="AL264" s="22">
        <f t="shared" si="32"/>
        <v>1</v>
      </c>
      <c r="AM264" s="22">
        <f t="shared" si="33"/>
        <v>1</v>
      </c>
      <c r="AN264" s="22">
        <f t="shared" si="34"/>
        <v>1</v>
      </c>
      <c r="AO264" s="23" t="s">
        <v>91</v>
      </c>
      <c r="AP264" s="23" t="s">
        <v>75</v>
      </c>
      <c r="AQ264" s="23" t="s">
        <v>75</v>
      </c>
      <c r="AR264" s="23" t="s">
        <v>75</v>
      </c>
      <c r="AS264" s="23" t="s">
        <v>3008</v>
      </c>
      <c r="AT264" s="23" t="s">
        <v>3009</v>
      </c>
      <c r="AU264" s="23" t="s">
        <v>2996</v>
      </c>
      <c r="AV264" s="23" t="s">
        <v>3010</v>
      </c>
      <c r="AW264" s="23" t="s">
        <v>91</v>
      </c>
      <c r="AX264" s="23" t="s">
        <v>75</v>
      </c>
      <c r="AY264" s="23" t="s">
        <v>75</v>
      </c>
      <c r="AZ264" s="23" t="s">
        <v>75</v>
      </c>
      <c r="BA264" s="23" t="s">
        <v>3011</v>
      </c>
      <c r="BB264" s="23" t="s">
        <v>2999</v>
      </c>
      <c r="BC264" s="25" t="s">
        <v>3000</v>
      </c>
      <c r="BD264" s="25" t="s">
        <v>3012</v>
      </c>
      <c r="BE264" s="19" t="s">
        <v>3002</v>
      </c>
    </row>
    <row r="265" spans="1:57" ht="15" customHeight="1" x14ac:dyDescent="0.25">
      <c r="A265" s="18">
        <v>3</v>
      </c>
      <c r="B265" s="19" t="s">
        <v>2983</v>
      </c>
      <c r="C265" s="19" t="s">
        <v>2984</v>
      </c>
      <c r="D265" s="19" t="s">
        <v>2985</v>
      </c>
      <c r="E265" s="19" t="s">
        <v>60</v>
      </c>
      <c r="F265" s="19" t="s">
        <v>61</v>
      </c>
      <c r="G265" s="19" t="s">
        <v>965</v>
      </c>
      <c r="H265" s="19" t="s">
        <v>2986</v>
      </c>
      <c r="I265" s="19" t="s">
        <v>3013</v>
      </c>
      <c r="J265" s="20">
        <v>44621</v>
      </c>
      <c r="K265" s="20">
        <v>44925</v>
      </c>
      <c r="L265" s="19" t="s">
        <v>3014</v>
      </c>
      <c r="M265" s="19" t="s">
        <v>66</v>
      </c>
      <c r="N265" s="19" t="s">
        <v>67</v>
      </c>
      <c r="O265" s="19" t="s">
        <v>3015</v>
      </c>
      <c r="P265" s="19" t="s">
        <v>69</v>
      </c>
      <c r="Q265" s="19" t="s">
        <v>70</v>
      </c>
      <c r="R265" s="63">
        <f t="shared" si="28"/>
        <v>4</v>
      </c>
      <c r="S265" s="63">
        <v>1</v>
      </c>
      <c r="T265" s="63">
        <v>1</v>
      </c>
      <c r="U265" s="63">
        <v>1</v>
      </c>
      <c r="V265" s="63">
        <v>1</v>
      </c>
      <c r="W265" s="63">
        <v>1</v>
      </c>
      <c r="X265" s="63" t="s">
        <v>3016</v>
      </c>
      <c r="Y265" s="63">
        <v>1</v>
      </c>
      <c r="Z265" s="63" t="s">
        <v>3017</v>
      </c>
      <c r="AA265" s="63">
        <v>1</v>
      </c>
      <c r="AB265" s="63" t="s">
        <v>3018</v>
      </c>
      <c r="AC265" s="63">
        <v>1</v>
      </c>
      <c r="AD265" s="63" t="s">
        <v>3019</v>
      </c>
      <c r="AE265" s="63">
        <f t="shared" si="29"/>
        <v>4</v>
      </c>
      <c r="AF265" s="21">
        <v>44663</v>
      </c>
      <c r="AG265" s="21">
        <v>44760</v>
      </c>
      <c r="AH265" s="21">
        <v>44845</v>
      </c>
      <c r="AI265" s="21">
        <v>44937</v>
      </c>
      <c r="AJ265" s="22">
        <f t="shared" si="30"/>
        <v>1</v>
      </c>
      <c r="AK265" s="22">
        <f t="shared" si="31"/>
        <v>1</v>
      </c>
      <c r="AL265" s="22">
        <f t="shared" si="32"/>
        <v>1</v>
      </c>
      <c r="AM265" s="22">
        <f t="shared" si="33"/>
        <v>1</v>
      </c>
      <c r="AN265" s="22">
        <f t="shared" si="34"/>
        <v>1</v>
      </c>
      <c r="AO265" s="23" t="s">
        <v>75</v>
      </c>
      <c r="AP265" s="23" t="s">
        <v>75</v>
      </c>
      <c r="AQ265" s="23" t="s">
        <v>75</v>
      </c>
      <c r="AR265" s="23" t="s">
        <v>75</v>
      </c>
      <c r="AS265" s="23" t="s">
        <v>3020</v>
      </c>
      <c r="AT265" s="23" t="s">
        <v>3021</v>
      </c>
      <c r="AU265" s="23" t="s">
        <v>3022</v>
      </c>
      <c r="AV265" s="23" t="s">
        <v>3023</v>
      </c>
      <c r="AW265" s="23" t="s">
        <v>75</v>
      </c>
      <c r="AX265" s="23" t="s">
        <v>75</v>
      </c>
      <c r="AY265" s="23" t="s">
        <v>75</v>
      </c>
      <c r="AZ265" s="23" t="s">
        <v>132</v>
      </c>
      <c r="BA265" s="23" t="s">
        <v>3024</v>
      </c>
      <c r="BB265" s="23" t="s">
        <v>3025</v>
      </c>
      <c r="BC265" s="25" t="s">
        <v>3026</v>
      </c>
      <c r="BD265" s="23" t="s">
        <v>3027</v>
      </c>
      <c r="BE265" s="19" t="s">
        <v>3002</v>
      </c>
    </row>
    <row r="266" spans="1:57" ht="15" customHeight="1" x14ac:dyDescent="0.25">
      <c r="A266" s="18">
        <v>4</v>
      </c>
      <c r="B266" s="19" t="s">
        <v>2983</v>
      </c>
      <c r="C266" s="19" t="s">
        <v>2984</v>
      </c>
      <c r="D266" s="19" t="s">
        <v>2985</v>
      </c>
      <c r="E266" s="19" t="s">
        <v>60</v>
      </c>
      <c r="F266" s="19" t="s">
        <v>61</v>
      </c>
      <c r="G266" s="19" t="s">
        <v>965</v>
      </c>
      <c r="H266" s="19" t="s">
        <v>2986</v>
      </c>
      <c r="I266" s="19" t="s">
        <v>3028</v>
      </c>
      <c r="J266" s="20">
        <v>44621</v>
      </c>
      <c r="K266" s="20">
        <v>44925</v>
      </c>
      <c r="L266" s="19" t="s">
        <v>3029</v>
      </c>
      <c r="M266" s="19" t="s">
        <v>66</v>
      </c>
      <c r="N266" s="19" t="s">
        <v>87</v>
      </c>
      <c r="O266" s="19" t="s">
        <v>3030</v>
      </c>
      <c r="P266" s="19" t="s">
        <v>69</v>
      </c>
      <c r="Q266" s="19" t="s">
        <v>70</v>
      </c>
      <c r="R266" s="30">
        <f t="shared" si="28"/>
        <v>0.99999999999999989</v>
      </c>
      <c r="S266" s="30">
        <v>0.05</v>
      </c>
      <c r="T266" s="30">
        <v>0.3</v>
      </c>
      <c r="U266" s="30">
        <v>0.3</v>
      </c>
      <c r="V266" s="30">
        <v>0.35</v>
      </c>
      <c r="W266" s="30">
        <v>0.05</v>
      </c>
      <c r="X266" s="30" t="s">
        <v>3031</v>
      </c>
      <c r="Y266" s="30">
        <v>0.3</v>
      </c>
      <c r="Z266" s="30" t="s">
        <v>3032</v>
      </c>
      <c r="AA266" s="30">
        <v>0.3</v>
      </c>
      <c r="AB266" s="30" t="s">
        <v>3033</v>
      </c>
      <c r="AC266" s="30">
        <v>0.35</v>
      </c>
      <c r="AD266" s="30" t="s">
        <v>3034</v>
      </c>
      <c r="AE266" s="30">
        <f t="shared" si="29"/>
        <v>1</v>
      </c>
      <c r="AF266" s="21">
        <v>44663</v>
      </c>
      <c r="AG266" s="21">
        <v>44756</v>
      </c>
      <c r="AH266" s="21">
        <v>44844</v>
      </c>
      <c r="AI266" s="21">
        <v>44937</v>
      </c>
      <c r="AJ266" s="22">
        <f t="shared" si="30"/>
        <v>1</v>
      </c>
      <c r="AK266" s="22">
        <f t="shared" si="31"/>
        <v>1</v>
      </c>
      <c r="AL266" s="22">
        <f t="shared" si="32"/>
        <v>1</v>
      </c>
      <c r="AM266" s="22">
        <f t="shared" si="33"/>
        <v>1</v>
      </c>
      <c r="AN266" s="22">
        <f t="shared" si="34"/>
        <v>1</v>
      </c>
      <c r="AO266" s="23" t="s">
        <v>75</v>
      </c>
      <c r="AP266" s="23" t="s">
        <v>75</v>
      </c>
      <c r="AQ266" s="23" t="s">
        <v>75</v>
      </c>
      <c r="AR266" s="23" t="s">
        <v>75</v>
      </c>
      <c r="AS266" s="23" t="s">
        <v>3035</v>
      </c>
      <c r="AT266" s="23" t="s">
        <v>3036</v>
      </c>
      <c r="AU266" s="23" t="s">
        <v>3037</v>
      </c>
      <c r="AV266" s="23" t="s">
        <v>3038</v>
      </c>
      <c r="AW266" s="23" t="s">
        <v>132</v>
      </c>
      <c r="AX266" s="23" t="s">
        <v>75</v>
      </c>
      <c r="AY266" s="23" t="s">
        <v>75</v>
      </c>
      <c r="AZ266" s="23" t="s">
        <v>75</v>
      </c>
      <c r="BA266" s="23" t="s">
        <v>3039</v>
      </c>
      <c r="BB266" s="23" t="s">
        <v>3040</v>
      </c>
      <c r="BC266" s="25" t="s">
        <v>3041</v>
      </c>
      <c r="BD266" s="25" t="s">
        <v>3042</v>
      </c>
      <c r="BE266" s="19" t="s">
        <v>3002</v>
      </c>
    </row>
    <row r="267" spans="1:57" ht="15" customHeight="1" x14ac:dyDescent="0.25">
      <c r="A267" s="18">
        <v>5</v>
      </c>
      <c r="B267" s="19" t="s">
        <v>2983</v>
      </c>
      <c r="C267" s="19" t="s">
        <v>2984</v>
      </c>
      <c r="D267" s="19" t="s">
        <v>3043</v>
      </c>
      <c r="E267" s="19" t="s">
        <v>60</v>
      </c>
      <c r="F267" s="19" t="s">
        <v>61</v>
      </c>
      <c r="G267" s="19" t="s">
        <v>965</v>
      </c>
      <c r="H267" s="19" t="s">
        <v>2986</v>
      </c>
      <c r="I267" s="19" t="s">
        <v>3044</v>
      </c>
      <c r="J267" s="20">
        <v>44593</v>
      </c>
      <c r="K267" s="20">
        <v>44925</v>
      </c>
      <c r="L267" s="19" t="s">
        <v>3045</v>
      </c>
      <c r="M267" s="19" t="s">
        <v>66</v>
      </c>
      <c r="N267" s="19" t="s">
        <v>67</v>
      </c>
      <c r="O267" s="19" t="s">
        <v>3046</v>
      </c>
      <c r="P267" s="19" t="s">
        <v>69</v>
      </c>
      <c r="Q267" s="19" t="s">
        <v>70</v>
      </c>
      <c r="R267" s="12">
        <f t="shared" si="28"/>
        <v>2</v>
      </c>
      <c r="S267" s="12">
        <v>1</v>
      </c>
      <c r="T267" s="12">
        <v>1</v>
      </c>
      <c r="U267" s="12">
        <v>0</v>
      </c>
      <c r="V267" s="12">
        <v>0</v>
      </c>
      <c r="W267" s="12">
        <v>1</v>
      </c>
      <c r="X267" s="12" t="s">
        <v>3047</v>
      </c>
      <c r="Y267" s="12">
        <v>1</v>
      </c>
      <c r="Z267" s="12" t="s">
        <v>3048</v>
      </c>
      <c r="AA267" s="12">
        <v>0</v>
      </c>
      <c r="AB267" s="12" t="s">
        <v>3049</v>
      </c>
      <c r="AC267" s="12">
        <v>0</v>
      </c>
      <c r="AD267" s="12" t="s">
        <v>3050</v>
      </c>
      <c r="AE267" s="12">
        <f t="shared" si="29"/>
        <v>2</v>
      </c>
      <c r="AF267" s="21">
        <v>44663</v>
      </c>
      <c r="AG267" s="21">
        <v>44760</v>
      </c>
      <c r="AH267" s="21">
        <v>44844</v>
      </c>
      <c r="AI267" s="21">
        <v>44937</v>
      </c>
      <c r="AJ267" s="22">
        <f t="shared" si="30"/>
        <v>1</v>
      </c>
      <c r="AK267" s="22">
        <f t="shared" si="31"/>
        <v>1</v>
      </c>
      <c r="AL267" s="22">
        <f t="shared" si="32"/>
        <v>1</v>
      </c>
      <c r="AM267" s="22" t="str">
        <f t="shared" si="33"/>
        <v/>
      </c>
      <c r="AN267" s="22" t="str">
        <f t="shared" si="34"/>
        <v/>
      </c>
      <c r="AO267" s="23" t="s">
        <v>75</v>
      </c>
      <c r="AP267" s="23" t="s">
        <v>75</v>
      </c>
      <c r="AQ267" s="23" t="s">
        <v>91</v>
      </c>
      <c r="AR267" s="23" t="s">
        <v>91</v>
      </c>
      <c r="AS267" s="23" t="s">
        <v>3051</v>
      </c>
      <c r="AT267" s="23" t="s">
        <v>3052</v>
      </c>
      <c r="AU267" s="23" t="s">
        <v>3053</v>
      </c>
      <c r="AV267" s="23" t="s">
        <v>3054</v>
      </c>
      <c r="AW267" s="23" t="s">
        <v>75</v>
      </c>
      <c r="AX267" s="23" t="s">
        <v>75</v>
      </c>
      <c r="AY267" s="23" t="s">
        <v>91</v>
      </c>
      <c r="AZ267" s="23" t="s">
        <v>91</v>
      </c>
      <c r="BA267" s="23" t="s">
        <v>3055</v>
      </c>
      <c r="BB267" s="23" t="s">
        <v>3056</v>
      </c>
      <c r="BC267" s="25" t="s">
        <v>91</v>
      </c>
      <c r="BD267" s="25" t="s">
        <v>3057</v>
      </c>
      <c r="BE267" s="19" t="s">
        <v>3002</v>
      </c>
    </row>
    <row r="268" spans="1:57" ht="15" customHeight="1" x14ac:dyDescent="0.25">
      <c r="A268" s="18">
        <v>6</v>
      </c>
      <c r="B268" s="19" t="s">
        <v>2983</v>
      </c>
      <c r="C268" s="19" t="s">
        <v>2984</v>
      </c>
      <c r="D268" s="19" t="s">
        <v>3043</v>
      </c>
      <c r="E268" s="19" t="s">
        <v>60</v>
      </c>
      <c r="F268" s="19" t="s">
        <v>61</v>
      </c>
      <c r="G268" s="19" t="s">
        <v>965</v>
      </c>
      <c r="H268" s="19" t="s">
        <v>2986</v>
      </c>
      <c r="I268" s="19" t="s">
        <v>3058</v>
      </c>
      <c r="J268" s="20">
        <v>44593</v>
      </c>
      <c r="K268" s="20">
        <v>44925</v>
      </c>
      <c r="L268" s="19" t="s">
        <v>3059</v>
      </c>
      <c r="M268" s="19" t="s">
        <v>66</v>
      </c>
      <c r="N268" s="19" t="s">
        <v>87</v>
      </c>
      <c r="O268" s="19" t="s">
        <v>3060</v>
      </c>
      <c r="P268" s="19" t="s">
        <v>69</v>
      </c>
      <c r="Q268" s="19" t="s">
        <v>70</v>
      </c>
      <c r="R268" s="30">
        <f t="shared" si="28"/>
        <v>0.99999999999999989</v>
      </c>
      <c r="S268" s="30">
        <v>0.05</v>
      </c>
      <c r="T268" s="30">
        <v>0.3</v>
      </c>
      <c r="U268" s="30">
        <v>0.3</v>
      </c>
      <c r="V268" s="30">
        <v>0.35</v>
      </c>
      <c r="W268" s="30">
        <v>0.05</v>
      </c>
      <c r="X268" s="30" t="s">
        <v>3061</v>
      </c>
      <c r="Y268" s="30">
        <v>0.3</v>
      </c>
      <c r="Z268" s="30" t="s">
        <v>3062</v>
      </c>
      <c r="AA268" s="30">
        <v>0.3</v>
      </c>
      <c r="AB268" s="30" t="s">
        <v>3063</v>
      </c>
      <c r="AC268" s="30">
        <v>0.35</v>
      </c>
      <c r="AD268" s="30" t="s">
        <v>3064</v>
      </c>
      <c r="AE268" s="30">
        <f t="shared" si="29"/>
        <v>1</v>
      </c>
      <c r="AF268" s="21">
        <v>44663</v>
      </c>
      <c r="AG268" s="21">
        <v>44760</v>
      </c>
      <c r="AH268" s="21">
        <v>44845</v>
      </c>
      <c r="AI268" s="21">
        <v>44937</v>
      </c>
      <c r="AJ268" s="22">
        <f t="shared" si="30"/>
        <v>1</v>
      </c>
      <c r="AK268" s="22">
        <f t="shared" si="31"/>
        <v>1</v>
      </c>
      <c r="AL268" s="22">
        <f t="shared" si="32"/>
        <v>1</v>
      </c>
      <c r="AM268" s="22">
        <f t="shared" si="33"/>
        <v>1</v>
      </c>
      <c r="AN268" s="22">
        <f t="shared" si="34"/>
        <v>1</v>
      </c>
      <c r="AO268" s="23" t="s">
        <v>75</v>
      </c>
      <c r="AP268" s="23" t="s">
        <v>75</v>
      </c>
      <c r="AQ268" s="23" t="s">
        <v>75</v>
      </c>
      <c r="AR268" s="23" t="s">
        <v>75</v>
      </c>
      <c r="AS268" s="23" t="s">
        <v>3065</v>
      </c>
      <c r="AT268" s="23" t="s">
        <v>3066</v>
      </c>
      <c r="AU268" s="23" t="s">
        <v>3067</v>
      </c>
      <c r="AV268" s="23" t="s">
        <v>3068</v>
      </c>
      <c r="AW268" s="23" t="s">
        <v>75</v>
      </c>
      <c r="AX268" s="23" t="s">
        <v>75</v>
      </c>
      <c r="AY268" s="23" t="s">
        <v>75</v>
      </c>
      <c r="AZ268" s="23" t="s">
        <v>75</v>
      </c>
      <c r="BA268" s="23" t="s">
        <v>3069</v>
      </c>
      <c r="BB268" s="23" t="s">
        <v>3070</v>
      </c>
      <c r="BC268" s="25" t="s">
        <v>3071</v>
      </c>
      <c r="BD268" s="25" t="s">
        <v>3072</v>
      </c>
      <c r="BE268" s="19" t="s">
        <v>3002</v>
      </c>
    </row>
    <row r="269" spans="1:57" ht="15" customHeight="1" x14ac:dyDescent="0.25">
      <c r="A269" s="18">
        <v>7</v>
      </c>
      <c r="B269" s="19" t="s">
        <v>2983</v>
      </c>
      <c r="C269" s="19" t="s">
        <v>2984</v>
      </c>
      <c r="D269" s="19" t="s">
        <v>3043</v>
      </c>
      <c r="E269" s="19" t="s">
        <v>60</v>
      </c>
      <c r="F269" s="19" t="s">
        <v>61</v>
      </c>
      <c r="G269" s="19" t="s">
        <v>965</v>
      </c>
      <c r="H269" s="19" t="s">
        <v>2986</v>
      </c>
      <c r="I269" s="19" t="s">
        <v>3073</v>
      </c>
      <c r="J269" s="20">
        <v>44621</v>
      </c>
      <c r="K269" s="20">
        <v>44925</v>
      </c>
      <c r="L269" s="19" t="s">
        <v>3074</v>
      </c>
      <c r="M269" s="19" t="s">
        <v>66</v>
      </c>
      <c r="N269" s="19" t="s">
        <v>67</v>
      </c>
      <c r="O269" s="19" t="s">
        <v>3075</v>
      </c>
      <c r="P269" s="19" t="s">
        <v>69</v>
      </c>
      <c r="Q269" s="19" t="s">
        <v>70</v>
      </c>
      <c r="R269" s="12">
        <f t="shared" si="28"/>
        <v>1</v>
      </c>
      <c r="S269" s="12">
        <v>0</v>
      </c>
      <c r="T269" s="12">
        <v>0</v>
      </c>
      <c r="U269" s="12">
        <v>0</v>
      </c>
      <c r="V269" s="12">
        <v>1</v>
      </c>
      <c r="W269" s="12">
        <v>0</v>
      </c>
      <c r="X269" s="12" t="s">
        <v>3076</v>
      </c>
      <c r="Y269" s="12">
        <v>0</v>
      </c>
      <c r="Z269" s="12" t="s">
        <v>3077</v>
      </c>
      <c r="AA269" s="12">
        <v>0</v>
      </c>
      <c r="AB269" s="12" t="s">
        <v>3078</v>
      </c>
      <c r="AC269" s="12">
        <v>1</v>
      </c>
      <c r="AD269" s="12" t="s">
        <v>3079</v>
      </c>
      <c r="AE269" s="12">
        <f t="shared" si="29"/>
        <v>1</v>
      </c>
      <c r="AF269" s="21">
        <v>44663</v>
      </c>
      <c r="AG269" s="21">
        <v>44760</v>
      </c>
      <c r="AH269" s="21">
        <v>44845</v>
      </c>
      <c r="AI269" s="21">
        <v>44937</v>
      </c>
      <c r="AJ269" s="22">
        <f t="shared" si="30"/>
        <v>1</v>
      </c>
      <c r="AK269" s="22" t="str">
        <f t="shared" si="31"/>
        <v/>
      </c>
      <c r="AL269" s="22" t="str">
        <f t="shared" si="32"/>
        <v/>
      </c>
      <c r="AM269" s="22" t="str">
        <f t="shared" si="33"/>
        <v/>
      </c>
      <c r="AN269" s="22">
        <f t="shared" si="34"/>
        <v>1</v>
      </c>
      <c r="AO269" s="23" t="s">
        <v>91</v>
      </c>
      <c r="AP269" s="23" t="s">
        <v>91</v>
      </c>
      <c r="AQ269" s="23" t="s">
        <v>91</v>
      </c>
      <c r="AR269" s="23" t="s">
        <v>75</v>
      </c>
      <c r="AS269" s="23" t="s">
        <v>3080</v>
      </c>
      <c r="AT269" s="23" t="s">
        <v>3081</v>
      </c>
      <c r="AU269" s="23" t="s">
        <v>3082</v>
      </c>
      <c r="AV269" s="23" t="s">
        <v>3083</v>
      </c>
      <c r="AW269" s="23" t="s">
        <v>91</v>
      </c>
      <c r="AX269" s="23" t="s">
        <v>91</v>
      </c>
      <c r="AY269" s="23" t="s">
        <v>91</v>
      </c>
      <c r="AZ269" s="23" t="s">
        <v>75</v>
      </c>
      <c r="BA269" s="23" t="s">
        <v>3084</v>
      </c>
      <c r="BB269" s="23" t="s">
        <v>3085</v>
      </c>
      <c r="BC269" s="25" t="s">
        <v>91</v>
      </c>
      <c r="BD269" s="25" t="s">
        <v>3086</v>
      </c>
      <c r="BE269" s="19" t="s">
        <v>3002</v>
      </c>
    </row>
    <row r="270" spans="1:57" ht="15" customHeight="1" x14ac:dyDescent="0.25">
      <c r="A270" s="18">
        <v>8</v>
      </c>
      <c r="B270" s="19" t="s">
        <v>2983</v>
      </c>
      <c r="C270" s="19" t="s">
        <v>3087</v>
      </c>
      <c r="D270" s="19" t="s">
        <v>2985</v>
      </c>
      <c r="E270" s="19" t="s">
        <v>60</v>
      </c>
      <c r="F270" s="19" t="s">
        <v>61</v>
      </c>
      <c r="G270" s="19" t="s">
        <v>965</v>
      </c>
      <c r="H270" s="19" t="s">
        <v>2986</v>
      </c>
      <c r="I270" s="19" t="s">
        <v>3088</v>
      </c>
      <c r="J270" s="20">
        <v>44562</v>
      </c>
      <c r="K270" s="20">
        <v>44925</v>
      </c>
      <c r="L270" s="19" t="s">
        <v>3089</v>
      </c>
      <c r="M270" s="19" t="s">
        <v>66</v>
      </c>
      <c r="N270" s="19" t="s">
        <v>87</v>
      </c>
      <c r="O270" s="19" t="s">
        <v>3090</v>
      </c>
      <c r="P270" s="19" t="s">
        <v>69</v>
      </c>
      <c r="Q270" s="19" t="s">
        <v>70</v>
      </c>
      <c r="R270" s="30">
        <f t="shared" si="28"/>
        <v>1</v>
      </c>
      <c r="S270" s="30">
        <v>0.25</v>
      </c>
      <c r="T270" s="30">
        <v>0.25</v>
      </c>
      <c r="U270" s="30">
        <v>0.25</v>
      </c>
      <c r="V270" s="30">
        <v>0.25</v>
      </c>
      <c r="W270" s="30">
        <v>0.25</v>
      </c>
      <c r="X270" s="30" t="s">
        <v>3091</v>
      </c>
      <c r="Y270" s="30">
        <v>0.25</v>
      </c>
      <c r="Z270" s="30" t="s">
        <v>3092</v>
      </c>
      <c r="AA270" s="30">
        <v>0.25</v>
      </c>
      <c r="AB270" s="30" t="s">
        <v>3093</v>
      </c>
      <c r="AC270" s="30">
        <v>0.25</v>
      </c>
      <c r="AD270" s="30" t="s">
        <v>3093</v>
      </c>
      <c r="AE270" s="30">
        <f t="shared" si="29"/>
        <v>1</v>
      </c>
      <c r="AF270" s="21">
        <v>44663</v>
      </c>
      <c r="AG270" s="21">
        <v>44756</v>
      </c>
      <c r="AH270" s="21">
        <v>44844</v>
      </c>
      <c r="AI270" s="21">
        <v>44937</v>
      </c>
      <c r="AJ270" s="22">
        <f t="shared" si="30"/>
        <v>1</v>
      </c>
      <c r="AK270" s="22">
        <f t="shared" si="31"/>
        <v>1</v>
      </c>
      <c r="AL270" s="22">
        <f t="shared" si="32"/>
        <v>1</v>
      </c>
      <c r="AM270" s="22">
        <f t="shared" si="33"/>
        <v>1</v>
      </c>
      <c r="AN270" s="22">
        <f t="shared" si="34"/>
        <v>1</v>
      </c>
      <c r="AO270" s="23" t="s">
        <v>75</v>
      </c>
      <c r="AP270" s="23" t="s">
        <v>75</v>
      </c>
      <c r="AQ270" s="23" t="s">
        <v>75</v>
      </c>
      <c r="AR270" s="23" t="s">
        <v>75</v>
      </c>
      <c r="AS270" s="23" t="s">
        <v>3094</v>
      </c>
      <c r="AT270" s="23" t="s">
        <v>3095</v>
      </c>
      <c r="AU270" s="23" t="s">
        <v>3096</v>
      </c>
      <c r="AV270" s="23" t="s">
        <v>3097</v>
      </c>
      <c r="AW270" s="23" t="s">
        <v>75</v>
      </c>
      <c r="AX270" s="23" t="s">
        <v>75</v>
      </c>
      <c r="AY270" s="23" t="s">
        <v>75</v>
      </c>
      <c r="AZ270" s="23" t="s">
        <v>75</v>
      </c>
      <c r="BA270" s="23" t="s">
        <v>3098</v>
      </c>
      <c r="BB270" s="23" t="s">
        <v>3099</v>
      </c>
      <c r="BC270" s="25" t="s">
        <v>3100</v>
      </c>
      <c r="BD270" s="25" t="s">
        <v>3101</v>
      </c>
      <c r="BE270" s="19" t="s">
        <v>3002</v>
      </c>
    </row>
    <row r="271" spans="1:57" ht="15" customHeight="1" x14ac:dyDescent="0.25">
      <c r="A271" s="18">
        <v>9</v>
      </c>
      <c r="B271" s="19" t="s">
        <v>2983</v>
      </c>
      <c r="C271" s="19" t="s">
        <v>260</v>
      </c>
      <c r="D271" s="19" t="s">
        <v>261</v>
      </c>
      <c r="E271" s="19" t="s">
        <v>60</v>
      </c>
      <c r="F271" s="19" t="s">
        <v>61</v>
      </c>
      <c r="G271" s="19" t="s">
        <v>62</v>
      </c>
      <c r="H271" s="19" t="s">
        <v>262</v>
      </c>
      <c r="I271" s="19" t="s">
        <v>263</v>
      </c>
      <c r="J271" s="20">
        <v>44562</v>
      </c>
      <c r="K271" s="20">
        <v>44926</v>
      </c>
      <c r="L271" s="19" t="s">
        <v>264</v>
      </c>
      <c r="M271" s="19" t="s">
        <v>66</v>
      </c>
      <c r="N271" s="19" t="s">
        <v>67</v>
      </c>
      <c r="O271" s="19" t="s">
        <v>265</v>
      </c>
      <c r="P271" s="19" t="s">
        <v>3</v>
      </c>
      <c r="Q271" s="19" t="s">
        <v>70</v>
      </c>
      <c r="R271" s="26">
        <f t="shared" si="28"/>
        <v>4</v>
      </c>
      <c r="S271" s="26">
        <v>1</v>
      </c>
      <c r="T271" s="26">
        <v>1</v>
      </c>
      <c r="U271" s="26">
        <v>1</v>
      </c>
      <c r="V271" s="26">
        <v>1</v>
      </c>
      <c r="W271" s="26">
        <v>1</v>
      </c>
      <c r="X271" s="26" t="s">
        <v>3102</v>
      </c>
      <c r="Y271" s="26">
        <v>1</v>
      </c>
      <c r="Z271" s="26" t="s">
        <v>3103</v>
      </c>
      <c r="AA271" s="26">
        <v>1</v>
      </c>
      <c r="AB271" s="26" t="s">
        <v>3103</v>
      </c>
      <c r="AC271" s="26">
        <v>1</v>
      </c>
      <c r="AD271" s="26" t="s">
        <v>3104</v>
      </c>
      <c r="AE271" s="26">
        <f t="shared" si="29"/>
        <v>4</v>
      </c>
      <c r="AF271" s="21">
        <v>44663</v>
      </c>
      <c r="AG271" s="21">
        <v>44756</v>
      </c>
      <c r="AH271" s="21">
        <v>44844</v>
      </c>
      <c r="AI271" s="21">
        <v>44929</v>
      </c>
      <c r="AJ271" s="22">
        <f t="shared" si="30"/>
        <v>1</v>
      </c>
      <c r="AK271" s="22">
        <f t="shared" si="31"/>
        <v>1</v>
      </c>
      <c r="AL271" s="22">
        <f t="shared" si="32"/>
        <v>1</v>
      </c>
      <c r="AM271" s="22">
        <f t="shared" si="33"/>
        <v>1</v>
      </c>
      <c r="AN271" s="22">
        <f t="shared" si="34"/>
        <v>1</v>
      </c>
      <c r="AO271" s="23" t="s">
        <v>75</v>
      </c>
      <c r="AP271" s="23" t="s">
        <v>75</v>
      </c>
      <c r="AQ271" s="23" t="s">
        <v>75</v>
      </c>
      <c r="AR271" s="23" t="s">
        <v>75</v>
      </c>
      <c r="AS271" s="23" t="s">
        <v>3105</v>
      </c>
      <c r="AT271" s="23" t="s">
        <v>3106</v>
      </c>
      <c r="AU271" s="23" t="s">
        <v>272</v>
      </c>
      <c r="AV271" s="23" t="s">
        <v>3107</v>
      </c>
      <c r="AW271" s="23" t="s">
        <v>75</v>
      </c>
      <c r="AX271" s="23" t="s">
        <v>75</v>
      </c>
      <c r="AY271" s="23" t="s">
        <v>75</v>
      </c>
      <c r="AZ271" s="23" t="s">
        <v>75</v>
      </c>
      <c r="BA271" s="23" t="s">
        <v>3108</v>
      </c>
      <c r="BB271" s="23" t="s">
        <v>3109</v>
      </c>
      <c r="BC271" s="25" t="s">
        <v>3110</v>
      </c>
      <c r="BD271" s="25" t="s">
        <v>3111</v>
      </c>
      <c r="BE271" s="19" t="s">
        <v>84</v>
      </c>
    </row>
    <row r="272" spans="1:57" ht="15" customHeight="1" x14ac:dyDescent="0.25">
      <c r="A272" s="18">
        <v>10</v>
      </c>
      <c r="B272" s="19" t="s">
        <v>2983</v>
      </c>
      <c r="C272" s="19" t="s">
        <v>260</v>
      </c>
      <c r="D272" s="19" t="s">
        <v>261</v>
      </c>
      <c r="E272" s="19" t="s">
        <v>60</v>
      </c>
      <c r="F272" s="19" t="s">
        <v>61</v>
      </c>
      <c r="G272" s="19" t="s">
        <v>62</v>
      </c>
      <c r="H272" s="19" t="s">
        <v>262</v>
      </c>
      <c r="I272" s="19" t="s">
        <v>278</v>
      </c>
      <c r="J272" s="20">
        <v>44835</v>
      </c>
      <c r="K272" s="20">
        <v>44926</v>
      </c>
      <c r="L272" s="19" t="s">
        <v>279</v>
      </c>
      <c r="M272" s="19" t="s">
        <v>66</v>
      </c>
      <c r="N272" s="19" t="s">
        <v>67</v>
      </c>
      <c r="O272" s="19" t="s">
        <v>265</v>
      </c>
      <c r="P272" s="19" t="s">
        <v>3</v>
      </c>
      <c r="Q272" s="19" t="s">
        <v>70</v>
      </c>
      <c r="R272" s="26">
        <f t="shared" si="28"/>
        <v>1</v>
      </c>
      <c r="S272" s="26">
        <v>0</v>
      </c>
      <c r="T272" s="26">
        <v>0</v>
      </c>
      <c r="U272" s="26">
        <v>0</v>
      </c>
      <c r="V272" s="26">
        <v>1</v>
      </c>
      <c r="W272" s="26">
        <v>0</v>
      </c>
      <c r="X272" s="26" t="s">
        <v>3112</v>
      </c>
      <c r="Y272" s="26">
        <v>0</v>
      </c>
      <c r="Z272" s="26" t="s">
        <v>3112</v>
      </c>
      <c r="AA272" s="26">
        <v>0</v>
      </c>
      <c r="AB272" s="26" t="s">
        <v>3112</v>
      </c>
      <c r="AC272" s="26">
        <v>1</v>
      </c>
      <c r="AD272" s="26" t="s">
        <v>281</v>
      </c>
      <c r="AE272" s="26">
        <f t="shared" si="29"/>
        <v>1</v>
      </c>
      <c r="AF272" s="21">
        <v>44663</v>
      </c>
      <c r="AG272" s="21">
        <v>44756</v>
      </c>
      <c r="AH272" s="21">
        <v>44844</v>
      </c>
      <c r="AI272" s="21">
        <v>44929</v>
      </c>
      <c r="AJ272" s="22">
        <f t="shared" si="30"/>
        <v>1</v>
      </c>
      <c r="AK272" s="22" t="str">
        <f t="shared" si="31"/>
        <v/>
      </c>
      <c r="AL272" s="22" t="str">
        <f t="shared" si="32"/>
        <v/>
      </c>
      <c r="AM272" s="22" t="str">
        <f t="shared" si="33"/>
        <v/>
      </c>
      <c r="AN272" s="22">
        <f t="shared" si="34"/>
        <v>1</v>
      </c>
      <c r="AO272" s="23" t="s">
        <v>91</v>
      </c>
      <c r="AP272" s="23" t="s">
        <v>91</v>
      </c>
      <c r="AQ272" s="23" t="s">
        <v>91</v>
      </c>
      <c r="AR272" s="23" t="s">
        <v>75</v>
      </c>
      <c r="AS272" s="23" t="s">
        <v>282</v>
      </c>
      <c r="AT272" s="23" t="s">
        <v>3113</v>
      </c>
      <c r="AU272" s="23" t="s">
        <v>293</v>
      </c>
      <c r="AV272" s="23" t="s">
        <v>3114</v>
      </c>
      <c r="AW272" s="23" t="s">
        <v>91</v>
      </c>
      <c r="AX272" s="23" t="s">
        <v>91</v>
      </c>
      <c r="AY272" s="23" t="s">
        <v>91</v>
      </c>
      <c r="AZ272" s="23" t="s">
        <v>75</v>
      </c>
      <c r="BA272" s="23" t="s">
        <v>3115</v>
      </c>
      <c r="BB272" s="23" t="s">
        <v>432</v>
      </c>
      <c r="BC272" s="25" t="s">
        <v>432</v>
      </c>
      <c r="BD272" s="25" t="s">
        <v>3116</v>
      </c>
      <c r="BE272" s="19" t="s">
        <v>84</v>
      </c>
    </row>
    <row r="273" spans="1:57" ht="15" customHeight="1" x14ac:dyDescent="0.25">
      <c r="A273" s="18">
        <v>11</v>
      </c>
      <c r="B273" s="19" t="s">
        <v>2983</v>
      </c>
      <c r="C273" s="19" t="s">
        <v>289</v>
      </c>
      <c r="D273" s="19" t="s">
        <v>261</v>
      </c>
      <c r="E273" s="19" t="s">
        <v>60</v>
      </c>
      <c r="F273" s="19" t="s">
        <v>61</v>
      </c>
      <c r="G273" s="19" t="s">
        <v>62</v>
      </c>
      <c r="H273" s="19" t="s">
        <v>262</v>
      </c>
      <c r="I273" s="19" t="s">
        <v>290</v>
      </c>
      <c r="J273" s="20">
        <v>44835</v>
      </c>
      <c r="K273" s="20">
        <v>44926</v>
      </c>
      <c r="L273" s="19" t="s">
        <v>291</v>
      </c>
      <c r="M273" s="19" t="s">
        <v>66</v>
      </c>
      <c r="N273" s="19" t="s">
        <v>67</v>
      </c>
      <c r="O273" s="19" t="s">
        <v>265</v>
      </c>
      <c r="P273" s="19" t="s">
        <v>3</v>
      </c>
      <c r="Q273" s="19" t="s">
        <v>70</v>
      </c>
      <c r="R273" s="26">
        <f t="shared" si="28"/>
        <v>1</v>
      </c>
      <c r="S273" s="26">
        <v>0</v>
      </c>
      <c r="T273" s="26">
        <v>0</v>
      </c>
      <c r="U273" s="26">
        <v>0</v>
      </c>
      <c r="V273" s="26">
        <v>1</v>
      </c>
      <c r="W273" s="26">
        <v>0</v>
      </c>
      <c r="X273" s="26" t="s">
        <v>3112</v>
      </c>
      <c r="Y273" s="26">
        <v>0</v>
      </c>
      <c r="Z273" s="26" t="s">
        <v>3112</v>
      </c>
      <c r="AA273" s="26">
        <v>0</v>
      </c>
      <c r="AB273" s="26" t="s">
        <v>3112</v>
      </c>
      <c r="AC273" s="26">
        <v>1</v>
      </c>
      <c r="AD273" s="26" t="s">
        <v>3117</v>
      </c>
      <c r="AE273" s="26">
        <f t="shared" si="29"/>
        <v>1</v>
      </c>
      <c r="AF273" s="21">
        <v>44663</v>
      </c>
      <c r="AG273" s="21">
        <v>44756</v>
      </c>
      <c r="AH273" s="21">
        <v>44844</v>
      </c>
      <c r="AI273" s="21">
        <v>44929</v>
      </c>
      <c r="AJ273" s="22">
        <f t="shared" si="30"/>
        <v>1</v>
      </c>
      <c r="AK273" s="22" t="str">
        <f t="shared" si="31"/>
        <v/>
      </c>
      <c r="AL273" s="22" t="str">
        <f t="shared" si="32"/>
        <v/>
      </c>
      <c r="AM273" s="22" t="str">
        <f t="shared" si="33"/>
        <v/>
      </c>
      <c r="AN273" s="22">
        <f t="shared" si="34"/>
        <v>1</v>
      </c>
      <c r="AO273" s="23" t="s">
        <v>91</v>
      </c>
      <c r="AP273" s="23" t="s">
        <v>91</v>
      </c>
      <c r="AQ273" s="23" t="s">
        <v>91</v>
      </c>
      <c r="AR273" s="23" t="s">
        <v>75</v>
      </c>
      <c r="AS273" s="23" t="s">
        <v>334</v>
      </c>
      <c r="AT273" s="23" t="s">
        <v>3113</v>
      </c>
      <c r="AU273" s="23" t="s">
        <v>284</v>
      </c>
      <c r="AV273" s="23" t="s">
        <v>3118</v>
      </c>
      <c r="AW273" s="23" t="s">
        <v>91</v>
      </c>
      <c r="AX273" s="23" t="s">
        <v>91</v>
      </c>
      <c r="AY273" s="23" t="s">
        <v>91</v>
      </c>
      <c r="AZ273" s="23" t="s">
        <v>75</v>
      </c>
      <c r="BA273" s="23" t="s">
        <v>3119</v>
      </c>
      <c r="BB273" s="23" t="s">
        <v>432</v>
      </c>
      <c r="BC273" s="25" t="s">
        <v>432</v>
      </c>
      <c r="BD273" s="25" t="s">
        <v>3120</v>
      </c>
      <c r="BE273" s="19" t="s">
        <v>84</v>
      </c>
    </row>
    <row r="274" spans="1:57" ht="15" customHeight="1" x14ac:dyDescent="0.25">
      <c r="A274" s="18">
        <v>12</v>
      </c>
      <c r="B274" s="19" t="s">
        <v>2983</v>
      </c>
      <c r="C274" s="19" t="s">
        <v>289</v>
      </c>
      <c r="D274" s="19" t="s">
        <v>261</v>
      </c>
      <c r="E274" s="19" t="s">
        <v>60</v>
      </c>
      <c r="F274" s="19" t="s">
        <v>61</v>
      </c>
      <c r="G274" s="19" t="s">
        <v>62</v>
      </c>
      <c r="H274" s="19" t="s">
        <v>262</v>
      </c>
      <c r="I274" s="19" t="s">
        <v>296</v>
      </c>
      <c r="J274" s="20">
        <v>44562</v>
      </c>
      <c r="K274" s="20">
        <v>44926</v>
      </c>
      <c r="L274" s="27" t="s">
        <v>297</v>
      </c>
      <c r="M274" s="19" t="s">
        <v>66</v>
      </c>
      <c r="N274" s="19" t="s">
        <v>87</v>
      </c>
      <c r="O274" s="19" t="s">
        <v>265</v>
      </c>
      <c r="P274" s="19" t="s">
        <v>3</v>
      </c>
      <c r="Q274" s="19" t="s">
        <v>70</v>
      </c>
      <c r="R274" s="24">
        <f t="shared" si="28"/>
        <v>1</v>
      </c>
      <c r="S274" s="24">
        <v>0.5</v>
      </c>
      <c r="T274" s="24">
        <v>0.5</v>
      </c>
      <c r="U274" s="24">
        <v>0</v>
      </c>
      <c r="V274" s="24">
        <v>0</v>
      </c>
      <c r="W274" s="24">
        <v>0.5</v>
      </c>
      <c r="X274" s="24" t="s">
        <v>3121</v>
      </c>
      <c r="Y274" s="24">
        <v>0.37</v>
      </c>
      <c r="Z274" s="24" t="s">
        <v>3122</v>
      </c>
      <c r="AA274" s="24">
        <v>0</v>
      </c>
      <c r="AB274" s="24" t="s">
        <v>3123</v>
      </c>
      <c r="AC274" s="24">
        <v>0</v>
      </c>
      <c r="AD274" s="24" t="s">
        <v>3123</v>
      </c>
      <c r="AE274" s="24">
        <f t="shared" si="29"/>
        <v>0.87</v>
      </c>
      <c r="AF274" s="21">
        <v>44663</v>
      </c>
      <c r="AG274" s="21">
        <v>44761</v>
      </c>
      <c r="AH274" s="21">
        <v>44844</v>
      </c>
      <c r="AI274" s="21">
        <v>44938</v>
      </c>
      <c r="AJ274" s="22">
        <f t="shared" si="30"/>
        <v>0.87</v>
      </c>
      <c r="AK274" s="22">
        <f t="shared" si="31"/>
        <v>1</v>
      </c>
      <c r="AL274" s="22">
        <f t="shared" si="32"/>
        <v>0.74</v>
      </c>
      <c r="AM274" s="22" t="str">
        <f t="shared" si="33"/>
        <v/>
      </c>
      <c r="AN274" s="22" t="str">
        <f t="shared" si="34"/>
        <v/>
      </c>
      <c r="AO274" s="23" t="s">
        <v>75</v>
      </c>
      <c r="AP274" s="23" t="s">
        <v>132</v>
      </c>
      <c r="AQ274" s="23" t="s">
        <v>91</v>
      </c>
      <c r="AR274" s="23" t="s">
        <v>91</v>
      </c>
      <c r="AS274" s="23" t="s">
        <v>3124</v>
      </c>
      <c r="AT274" s="23" t="s">
        <v>3125</v>
      </c>
      <c r="AU274" s="23" t="s">
        <v>284</v>
      </c>
      <c r="AV274" s="23" t="s">
        <v>3126</v>
      </c>
      <c r="AW274" s="23" t="s">
        <v>75</v>
      </c>
      <c r="AX274" s="23" t="s">
        <v>132</v>
      </c>
      <c r="AY274" s="23" t="s">
        <v>91</v>
      </c>
      <c r="AZ274" s="23" t="s">
        <v>91</v>
      </c>
      <c r="BA274" s="23" t="s">
        <v>3127</v>
      </c>
      <c r="BB274" s="23" t="s">
        <v>3128</v>
      </c>
      <c r="BC274" s="25" t="s">
        <v>432</v>
      </c>
      <c r="BD274" s="25" t="s">
        <v>3129</v>
      </c>
      <c r="BE274" s="19" t="s">
        <v>84</v>
      </c>
    </row>
    <row r="275" spans="1:57" ht="15" customHeight="1" x14ac:dyDescent="0.25">
      <c r="A275" s="18">
        <v>13</v>
      </c>
      <c r="B275" s="19" t="s">
        <v>2983</v>
      </c>
      <c r="C275" s="19" t="s">
        <v>289</v>
      </c>
      <c r="D275" s="19" t="s">
        <v>261</v>
      </c>
      <c r="E275" s="19" t="s">
        <v>60</v>
      </c>
      <c r="F275" s="19" t="s">
        <v>61</v>
      </c>
      <c r="G275" s="19" t="s">
        <v>62</v>
      </c>
      <c r="H275" s="19" t="s">
        <v>262</v>
      </c>
      <c r="I275" s="19" t="s">
        <v>307</v>
      </c>
      <c r="J275" s="20">
        <v>44774</v>
      </c>
      <c r="K275" s="20">
        <v>44925</v>
      </c>
      <c r="L275" s="19" t="s">
        <v>308</v>
      </c>
      <c r="M275" s="19" t="s">
        <v>66</v>
      </c>
      <c r="N275" s="19" t="s">
        <v>67</v>
      </c>
      <c r="O275" s="19" t="s">
        <v>265</v>
      </c>
      <c r="P275" s="19" t="s">
        <v>3</v>
      </c>
      <c r="Q275" s="19" t="s">
        <v>70</v>
      </c>
      <c r="R275" s="26">
        <f t="shared" si="28"/>
        <v>1</v>
      </c>
      <c r="S275" s="26">
        <v>0</v>
      </c>
      <c r="T275" s="26">
        <v>0</v>
      </c>
      <c r="U275" s="26">
        <v>1</v>
      </c>
      <c r="V275" s="26">
        <v>0</v>
      </c>
      <c r="W275" s="26">
        <v>0</v>
      </c>
      <c r="X275" s="26" t="s">
        <v>3130</v>
      </c>
      <c r="Y275" s="26">
        <v>0</v>
      </c>
      <c r="Z275" s="26" t="s">
        <v>3130</v>
      </c>
      <c r="AA275" s="26">
        <v>1</v>
      </c>
      <c r="AB275" s="26" t="s">
        <v>3131</v>
      </c>
      <c r="AC275" s="26">
        <v>0</v>
      </c>
      <c r="AD275" s="26" t="s">
        <v>3132</v>
      </c>
      <c r="AE275" s="26">
        <f t="shared" si="29"/>
        <v>1</v>
      </c>
      <c r="AF275" s="21">
        <v>44663</v>
      </c>
      <c r="AG275" s="21">
        <v>44756</v>
      </c>
      <c r="AH275" s="21">
        <v>44845</v>
      </c>
      <c r="AI275" s="21">
        <v>44929</v>
      </c>
      <c r="AJ275" s="22">
        <f t="shared" si="30"/>
        <v>1</v>
      </c>
      <c r="AK275" s="22" t="str">
        <f t="shared" si="31"/>
        <v/>
      </c>
      <c r="AL275" s="22" t="str">
        <f t="shared" si="32"/>
        <v/>
      </c>
      <c r="AM275" s="22">
        <f t="shared" si="33"/>
        <v>1</v>
      </c>
      <c r="AN275" s="22" t="str">
        <f t="shared" si="34"/>
        <v/>
      </c>
      <c r="AO275" s="23" t="s">
        <v>91</v>
      </c>
      <c r="AP275" s="23" t="s">
        <v>91</v>
      </c>
      <c r="AQ275" s="23" t="s">
        <v>75</v>
      </c>
      <c r="AR275" s="23" t="s">
        <v>91</v>
      </c>
      <c r="AS275" s="23" t="s">
        <v>3133</v>
      </c>
      <c r="AT275" s="23" t="s">
        <v>3133</v>
      </c>
      <c r="AU275" s="23" t="s">
        <v>3134</v>
      </c>
      <c r="AV275" s="23" t="s">
        <v>2138</v>
      </c>
      <c r="AW275" s="23" t="s">
        <v>91</v>
      </c>
      <c r="AX275" s="23" t="s">
        <v>91</v>
      </c>
      <c r="AY275" s="23" t="s">
        <v>75</v>
      </c>
      <c r="AZ275" s="23" t="s">
        <v>91</v>
      </c>
      <c r="BA275" s="23" t="s">
        <v>3135</v>
      </c>
      <c r="BB275" s="23" t="s">
        <v>432</v>
      </c>
      <c r="BC275" s="25" t="s">
        <v>3136</v>
      </c>
      <c r="BD275" s="25" t="s">
        <v>3137</v>
      </c>
      <c r="BE275" s="19" t="s">
        <v>84</v>
      </c>
    </row>
    <row r="276" spans="1:57" ht="15" customHeight="1" x14ac:dyDescent="0.25">
      <c r="A276" s="18">
        <v>14</v>
      </c>
      <c r="B276" s="19" t="s">
        <v>2983</v>
      </c>
      <c r="C276" s="19" t="s">
        <v>317</v>
      </c>
      <c r="D276" s="19" t="s">
        <v>261</v>
      </c>
      <c r="E276" s="19" t="s">
        <v>60</v>
      </c>
      <c r="F276" s="19" t="s">
        <v>61</v>
      </c>
      <c r="G276" s="19" t="s">
        <v>62</v>
      </c>
      <c r="H276" s="19" t="s">
        <v>262</v>
      </c>
      <c r="I276" s="19" t="s">
        <v>318</v>
      </c>
      <c r="J276" s="20">
        <v>44562</v>
      </c>
      <c r="K276" s="20">
        <v>44926</v>
      </c>
      <c r="L276" s="19" t="s">
        <v>264</v>
      </c>
      <c r="M276" s="19" t="s">
        <v>66</v>
      </c>
      <c r="N276" s="19" t="s">
        <v>67</v>
      </c>
      <c r="O276" s="19" t="s">
        <v>265</v>
      </c>
      <c r="P276" s="19" t="s">
        <v>3</v>
      </c>
      <c r="Q276" s="19" t="s">
        <v>70</v>
      </c>
      <c r="R276" s="26">
        <f t="shared" si="28"/>
        <v>4</v>
      </c>
      <c r="S276" s="26">
        <v>1</v>
      </c>
      <c r="T276" s="26">
        <v>1</v>
      </c>
      <c r="U276" s="26">
        <v>1</v>
      </c>
      <c r="V276" s="26">
        <v>1</v>
      </c>
      <c r="W276" s="26">
        <v>1</v>
      </c>
      <c r="X276" s="26" t="s">
        <v>3138</v>
      </c>
      <c r="Y276" s="26">
        <v>1</v>
      </c>
      <c r="Z276" s="26" t="s">
        <v>3138</v>
      </c>
      <c r="AA276" s="26">
        <v>1</v>
      </c>
      <c r="AB276" s="26" t="s">
        <v>3139</v>
      </c>
      <c r="AC276" s="26">
        <v>1</v>
      </c>
      <c r="AD276" s="26" t="s">
        <v>3140</v>
      </c>
      <c r="AE276" s="26">
        <f t="shared" si="29"/>
        <v>4</v>
      </c>
      <c r="AF276" s="21">
        <v>44663</v>
      </c>
      <c r="AG276" s="21">
        <v>44756</v>
      </c>
      <c r="AH276" s="21">
        <v>44844</v>
      </c>
      <c r="AI276" s="21">
        <v>44938</v>
      </c>
      <c r="AJ276" s="22">
        <f t="shared" si="30"/>
        <v>1</v>
      </c>
      <c r="AK276" s="22">
        <f t="shared" si="31"/>
        <v>1</v>
      </c>
      <c r="AL276" s="22">
        <f t="shared" si="32"/>
        <v>1</v>
      </c>
      <c r="AM276" s="22">
        <f t="shared" si="33"/>
        <v>1</v>
      </c>
      <c r="AN276" s="22">
        <f t="shared" si="34"/>
        <v>1</v>
      </c>
      <c r="AO276" s="23" t="s">
        <v>75</v>
      </c>
      <c r="AP276" s="23" t="s">
        <v>75</v>
      </c>
      <c r="AQ276" s="23" t="s">
        <v>75</v>
      </c>
      <c r="AR276" s="23" t="s">
        <v>75</v>
      </c>
      <c r="AS276" s="23" t="s">
        <v>3141</v>
      </c>
      <c r="AT276" s="23" t="s">
        <v>3142</v>
      </c>
      <c r="AU276" s="23" t="s">
        <v>3143</v>
      </c>
      <c r="AV276" s="23" t="s">
        <v>3144</v>
      </c>
      <c r="AW276" s="23" t="s">
        <v>75</v>
      </c>
      <c r="AX276" s="23" t="s">
        <v>75</v>
      </c>
      <c r="AY276" s="23" t="s">
        <v>75</v>
      </c>
      <c r="AZ276" s="23" t="s">
        <v>75</v>
      </c>
      <c r="BA276" s="23" t="s">
        <v>3145</v>
      </c>
      <c r="BB276" s="23" t="s">
        <v>3146</v>
      </c>
      <c r="BC276" s="25" t="s">
        <v>3147</v>
      </c>
      <c r="BD276" s="25" t="s">
        <v>3148</v>
      </c>
      <c r="BE276" s="19" t="s">
        <v>84</v>
      </c>
    </row>
    <row r="277" spans="1:57" ht="15" customHeight="1" x14ac:dyDescent="0.25">
      <c r="A277" s="18">
        <v>15</v>
      </c>
      <c r="B277" s="19" t="s">
        <v>2983</v>
      </c>
      <c r="C277" s="19" t="s">
        <v>317</v>
      </c>
      <c r="D277" s="19" t="s">
        <v>261</v>
      </c>
      <c r="E277" s="19" t="s">
        <v>60</v>
      </c>
      <c r="F277" s="19" t="s">
        <v>61</v>
      </c>
      <c r="G277" s="19" t="s">
        <v>62</v>
      </c>
      <c r="H277" s="19" t="s">
        <v>262</v>
      </c>
      <c r="I277" s="19" t="s">
        <v>331</v>
      </c>
      <c r="J277" s="20">
        <v>44835</v>
      </c>
      <c r="K277" s="20">
        <v>44926</v>
      </c>
      <c r="L277" s="19" t="s">
        <v>332</v>
      </c>
      <c r="M277" s="19" t="s">
        <v>66</v>
      </c>
      <c r="N277" s="19" t="s">
        <v>67</v>
      </c>
      <c r="O277" s="19" t="s">
        <v>265</v>
      </c>
      <c r="P277" s="19" t="s">
        <v>3</v>
      </c>
      <c r="Q277" s="19" t="s">
        <v>70</v>
      </c>
      <c r="R277" s="26">
        <f t="shared" si="28"/>
        <v>2</v>
      </c>
      <c r="S277" s="26">
        <v>0</v>
      </c>
      <c r="T277" s="26">
        <v>0</v>
      </c>
      <c r="U277" s="26">
        <v>0</v>
      </c>
      <c r="V277" s="26">
        <v>2</v>
      </c>
      <c r="W277" s="26">
        <v>0</v>
      </c>
      <c r="X277" s="26" t="s">
        <v>3112</v>
      </c>
      <c r="Y277" s="26">
        <v>0</v>
      </c>
      <c r="Z277" s="26" t="s">
        <v>3112</v>
      </c>
      <c r="AA277" s="26">
        <v>0</v>
      </c>
      <c r="AB277" s="26" t="s">
        <v>3112</v>
      </c>
      <c r="AC277" s="26">
        <v>2</v>
      </c>
      <c r="AD277" s="26" t="s">
        <v>333</v>
      </c>
      <c r="AE277" s="26">
        <f t="shared" si="29"/>
        <v>2</v>
      </c>
      <c r="AF277" s="21">
        <v>44663</v>
      </c>
      <c r="AG277" s="21">
        <v>44756</v>
      </c>
      <c r="AH277" s="21">
        <v>44844</v>
      </c>
      <c r="AI277" s="21">
        <v>44929</v>
      </c>
      <c r="AJ277" s="22">
        <f t="shared" si="30"/>
        <v>1</v>
      </c>
      <c r="AK277" s="22" t="str">
        <f t="shared" si="31"/>
        <v/>
      </c>
      <c r="AL277" s="22" t="str">
        <f t="shared" si="32"/>
        <v/>
      </c>
      <c r="AM277" s="22" t="str">
        <f t="shared" si="33"/>
        <v/>
      </c>
      <c r="AN277" s="22">
        <f t="shared" si="34"/>
        <v>1</v>
      </c>
      <c r="AO277" s="23" t="s">
        <v>91</v>
      </c>
      <c r="AP277" s="23" t="s">
        <v>91</v>
      </c>
      <c r="AQ277" s="23" t="s">
        <v>91</v>
      </c>
      <c r="AR277" s="23" t="s">
        <v>75</v>
      </c>
      <c r="AS277" s="23" t="s">
        <v>3112</v>
      </c>
      <c r="AT277" s="23" t="s">
        <v>3113</v>
      </c>
      <c r="AU277" s="23" t="s">
        <v>335</v>
      </c>
      <c r="AV277" s="23" t="s">
        <v>3149</v>
      </c>
      <c r="AW277" s="23" t="s">
        <v>91</v>
      </c>
      <c r="AX277" s="23" t="s">
        <v>91</v>
      </c>
      <c r="AY277" s="23" t="s">
        <v>91</v>
      </c>
      <c r="AZ277" s="23" t="s">
        <v>75</v>
      </c>
      <c r="BA277" s="23" t="s">
        <v>3150</v>
      </c>
      <c r="BB277" s="23" t="s">
        <v>432</v>
      </c>
      <c r="BC277" s="25" t="s">
        <v>91</v>
      </c>
      <c r="BD277" s="25" t="s">
        <v>3151</v>
      </c>
      <c r="BE277" s="19" t="s">
        <v>84</v>
      </c>
    </row>
    <row r="278" spans="1:57" ht="15" customHeight="1" x14ac:dyDescent="0.25">
      <c r="A278" s="18">
        <v>1</v>
      </c>
      <c r="B278" s="19" t="s">
        <v>3152</v>
      </c>
      <c r="C278" s="19" t="s">
        <v>3153</v>
      </c>
      <c r="D278" s="19" t="s">
        <v>3154</v>
      </c>
      <c r="E278" s="19" t="s">
        <v>60</v>
      </c>
      <c r="F278" s="19" t="s">
        <v>61</v>
      </c>
      <c r="G278" s="19" t="s">
        <v>62</v>
      </c>
      <c r="H278" s="19" t="s">
        <v>3155</v>
      </c>
      <c r="I278" s="19" t="s">
        <v>3156</v>
      </c>
      <c r="J278" s="20">
        <v>44562</v>
      </c>
      <c r="K278" s="20">
        <v>44925</v>
      </c>
      <c r="L278" s="19" t="s">
        <v>3157</v>
      </c>
      <c r="M278" s="19" t="s">
        <v>66</v>
      </c>
      <c r="N278" s="19" t="s">
        <v>67</v>
      </c>
      <c r="O278" s="19" t="s">
        <v>3158</v>
      </c>
      <c r="P278" s="19" t="s">
        <v>69</v>
      </c>
      <c r="Q278" s="19" t="s">
        <v>70</v>
      </c>
      <c r="R278" s="26">
        <f t="shared" si="28"/>
        <v>10</v>
      </c>
      <c r="S278" s="26">
        <v>1</v>
      </c>
      <c r="T278" s="26">
        <v>3</v>
      </c>
      <c r="U278" s="26">
        <v>3</v>
      </c>
      <c r="V278" s="26">
        <v>3</v>
      </c>
      <c r="W278" s="26">
        <v>1</v>
      </c>
      <c r="X278" s="26" t="s">
        <v>3159</v>
      </c>
      <c r="Y278" s="26">
        <v>3</v>
      </c>
      <c r="Z278" s="26" t="s">
        <v>3159</v>
      </c>
      <c r="AA278" s="26">
        <v>3</v>
      </c>
      <c r="AB278" s="26" t="s">
        <v>3160</v>
      </c>
      <c r="AC278" s="26">
        <v>3</v>
      </c>
      <c r="AD278" s="26" t="s">
        <v>3161</v>
      </c>
      <c r="AE278" s="26">
        <f t="shared" si="29"/>
        <v>10</v>
      </c>
      <c r="AF278" s="21">
        <v>44670</v>
      </c>
      <c r="AG278" s="21">
        <v>44761</v>
      </c>
      <c r="AH278" s="21">
        <v>44845</v>
      </c>
      <c r="AI278" s="21">
        <v>44938</v>
      </c>
      <c r="AJ278" s="22">
        <f t="shared" si="30"/>
        <v>1</v>
      </c>
      <c r="AK278" s="22">
        <f t="shared" si="31"/>
        <v>1</v>
      </c>
      <c r="AL278" s="22">
        <f t="shared" si="32"/>
        <v>1</v>
      </c>
      <c r="AM278" s="22">
        <f t="shared" si="33"/>
        <v>1</v>
      </c>
      <c r="AN278" s="22">
        <f t="shared" si="34"/>
        <v>1</v>
      </c>
      <c r="AO278" s="23" t="s">
        <v>75</v>
      </c>
      <c r="AP278" s="23" t="s">
        <v>75</v>
      </c>
      <c r="AQ278" s="23" t="s">
        <v>75</v>
      </c>
      <c r="AR278" s="23" t="s">
        <v>75</v>
      </c>
      <c r="AS278" s="23" t="s">
        <v>3162</v>
      </c>
      <c r="AT278" s="23" t="s">
        <v>3163</v>
      </c>
      <c r="AU278" s="23" t="s">
        <v>3164</v>
      </c>
      <c r="AV278" s="23" t="s">
        <v>3165</v>
      </c>
      <c r="AW278" s="23" t="s">
        <v>75</v>
      </c>
      <c r="AX278" s="23" t="s">
        <v>75</v>
      </c>
      <c r="AY278" s="23" t="s">
        <v>75</v>
      </c>
      <c r="AZ278" s="23" t="s">
        <v>75</v>
      </c>
      <c r="BA278" s="23" t="s">
        <v>3166</v>
      </c>
      <c r="BB278" s="23" t="s">
        <v>3167</v>
      </c>
      <c r="BC278" s="23" t="s">
        <v>3168</v>
      </c>
      <c r="BD278" s="23" t="s">
        <v>3169</v>
      </c>
      <c r="BE278" s="19" t="s">
        <v>84</v>
      </c>
    </row>
    <row r="279" spans="1:57" ht="15" customHeight="1" x14ac:dyDescent="0.25">
      <c r="A279" s="18">
        <v>2</v>
      </c>
      <c r="B279" s="19" t="s">
        <v>3152</v>
      </c>
      <c r="C279" s="19" t="s">
        <v>3153</v>
      </c>
      <c r="D279" s="19" t="s">
        <v>3154</v>
      </c>
      <c r="E279" s="19" t="s">
        <v>60</v>
      </c>
      <c r="F279" s="19" t="s">
        <v>61</v>
      </c>
      <c r="G279" s="19" t="s">
        <v>62</v>
      </c>
      <c r="H279" s="19" t="s">
        <v>3155</v>
      </c>
      <c r="I279" s="19" t="s">
        <v>3170</v>
      </c>
      <c r="J279" s="20">
        <v>44562</v>
      </c>
      <c r="K279" s="20">
        <v>44925</v>
      </c>
      <c r="L279" s="19" t="s">
        <v>3171</v>
      </c>
      <c r="M279" s="19" t="s">
        <v>66</v>
      </c>
      <c r="N279" s="19" t="s">
        <v>67</v>
      </c>
      <c r="O279" s="19" t="s">
        <v>3158</v>
      </c>
      <c r="P279" s="19" t="s">
        <v>69</v>
      </c>
      <c r="Q279" s="19" t="s">
        <v>70</v>
      </c>
      <c r="R279" s="26">
        <f t="shared" si="28"/>
        <v>4</v>
      </c>
      <c r="S279" s="26">
        <v>0</v>
      </c>
      <c r="T279" s="26">
        <v>1</v>
      </c>
      <c r="U279" s="26">
        <v>1</v>
      </c>
      <c r="V279" s="26">
        <v>2</v>
      </c>
      <c r="W279" s="26">
        <v>0</v>
      </c>
      <c r="X279" s="26" t="s">
        <v>3172</v>
      </c>
      <c r="Y279" s="26">
        <v>1</v>
      </c>
      <c r="Z279" s="26" t="s">
        <v>3173</v>
      </c>
      <c r="AA279" s="26">
        <v>1</v>
      </c>
      <c r="AB279" s="26" t="s">
        <v>3174</v>
      </c>
      <c r="AC279" s="26">
        <v>2</v>
      </c>
      <c r="AD279" s="26" t="s">
        <v>3175</v>
      </c>
      <c r="AE279" s="26">
        <f t="shared" si="29"/>
        <v>4</v>
      </c>
      <c r="AF279" s="21">
        <v>44666</v>
      </c>
      <c r="AG279" s="21">
        <v>44761</v>
      </c>
      <c r="AH279" s="21">
        <v>44845</v>
      </c>
      <c r="AI279" s="21">
        <v>44938</v>
      </c>
      <c r="AJ279" s="22">
        <f t="shared" si="30"/>
        <v>1</v>
      </c>
      <c r="AK279" s="22" t="str">
        <f t="shared" si="31"/>
        <v/>
      </c>
      <c r="AL279" s="22">
        <f t="shared" si="32"/>
        <v>1</v>
      </c>
      <c r="AM279" s="22">
        <f t="shared" si="33"/>
        <v>1</v>
      </c>
      <c r="AN279" s="22">
        <f t="shared" si="34"/>
        <v>1</v>
      </c>
      <c r="AO279" s="23" t="s">
        <v>91</v>
      </c>
      <c r="AP279" s="23" t="s">
        <v>75</v>
      </c>
      <c r="AQ279" s="23" t="s">
        <v>75</v>
      </c>
      <c r="AR279" s="23" t="s">
        <v>75</v>
      </c>
      <c r="AS279" s="23" t="s">
        <v>3176</v>
      </c>
      <c r="AT279" s="23" t="s">
        <v>3177</v>
      </c>
      <c r="AU279" s="23" t="s">
        <v>3164</v>
      </c>
      <c r="AV279" s="23" t="s">
        <v>3165</v>
      </c>
      <c r="AW279" s="23" t="s">
        <v>91</v>
      </c>
      <c r="AX279" s="23" t="s">
        <v>75</v>
      </c>
      <c r="AY279" s="23" t="s">
        <v>75</v>
      </c>
      <c r="AZ279" s="23" t="s">
        <v>75</v>
      </c>
      <c r="BA279" s="23" t="s">
        <v>91</v>
      </c>
      <c r="BB279" s="23" t="s">
        <v>3178</v>
      </c>
      <c r="BC279" s="25" t="s">
        <v>3179</v>
      </c>
      <c r="BD279" s="25" t="s">
        <v>3180</v>
      </c>
      <c r="BE279" s="19" t="s">
        <v>84</v>
      </c>
    </row>
    <row r="280" spans="1:57" ht="15" customHeight="1" x14ac:dyDescent="0.25">
      <c r="A280" s="18">
        <v>3</v>
      </c>
      <c r="B280" s="19" t="s">
        <v>3152</v>
      </c>
      <c r="C280" s="19" t="s">
        <v>3153</v>
      </c>
      <c r="D280" s="19" t="s">
        <v>3154</v>
      </c>
      <c r="E280" s="19" t="s">
        <v>60</v>
      </c>
      <c r="F280" s="19" t="s">
        <v>61</v>
      </c>
      <c r="G280" s="19" t="s">
        <v>62</v>
      </c>
      <c r="H280" s="19" t="s">
        <v>3155</v>
      </c>
      <c r="I280" s="19" t="s">
        <v>3181</v>
      </c>
      <c r="J280" s="20">
        <v>44562</v>
      </c>
      <c r="K280" s="20">
        <v>44925</v>
      </c>
      <c r="L280" s="19" t="s">
        <v>3182</v>
      </c>
      <c r="M280" s="19" t="s">
        <v>66</v>
      </c>
      <c r="N280" s="19" t="s">
        <v>87</v>
      </c>
      <c r="O280" s="19" t="s">
        <v>3158</v>
      </c>
      <c r="P280" s="19" t="s">
        <v>69</v>
      </c>
      <c r="Q280" s="19" t="s">
        <v>70</v>
      </c>
      <c r="R280" s="28">
        <f t="shared" si="28"/>
        <v>1</v>
      </c>
      <c r="S280" s="28">
        <v>0.25</v>
      </c>
      <c r="T280" s="28">
        <v>0.25</v>
      </c>
      <c r="U280" s="28">
        <v>0.25</v>
      </c>
      <c r="V280" s="28">
        <v>0.25</v>
      </c>
      <c r="W280" s="28">
        <v>0.25</v>
      </c>
      <c r="X280" s="28" t="s">
        <v>3183</v>
      </c>
      <c r="Y280" s="28">
        <v>0.25</v>
      </c>
      <c r="Z280" s="28" t="s">
        <v>3184</v>
      </c>
      <c r="AA280" s="28">
        <v>0.25</v>
      </c>
      <c r="AB280" s="28" t="s">
        <v>3185</v>
      </c>
      <c r="AC280" s="28">
        <v>0.25</v>
      </c>
      <c r="AD280" s="28" t="s">
        <v>3186</v>
      </c>
      <c r="AE280" s="28">
        <f t="shared" si="29"/>
        <v>1</v>
      </c>
      <c r="AF280" s="21">
        <v>44666</v>
      </c>
      <c r="AG280" s="21">
        <v>44761</v>
      </c>
      <c r="AH280" s="21">
        <v>44845</v>
      </c>
      <c r="AI280" s="21">
        <v>44938</v>
      </c>
      <c r="AJ280" s="22">
        <f t="shared" si="30"/>
        <v>1</v>
      </c>
      <c r="AK280" s="22">
        <f t="shared" si="31"/>
        <v>1</v>
      </c>
      <c r="AL280" s="22">
        <f t="shared" si="32"/>
        <v>1</v>
      </c>
      <c r="AM280" s="22">
        <f t="shared" si="33"/>
        <v>1</v>
      </c>
      <c r="AN280" s="22">
        <f t="shared" si="34"/>
        <v>1</v>
      </c>
      <c r="AO280" s="23" t="s">
        <v>75</v>
      </c>
      <c r="AP280" s="23" t="s">
        <v>75</v>
      </c>
      <c r="AQ280" s="23" t="s">
        <v>75</v>
      </c>
      <c r="AR280" s="23" t="s">
        <v>75</v>
      </c>
      <c r="AS280" s="23" t="s">
        <v>3187</v>
      </c>
      <c r="AT280" s="23" t="s">
        <v>3188</v>
      </c>
      <c r="AU280" s="23" t="s">
        <v>3164</v>
      </c>
      <c r="AV280" s="23" t="s">
        <v>3165</v>
      </c>
      <c r="AW280" s="23" t="s">
        <v>75</v>
      </c>
      <c r="AX280" s="23" t="s">
        <v>75</v>
      </c>
      <c r="AY280" s="23" t="s">
        <v>75</v>
      </c>
      <c r="AZ280" s="23" t="s">
        <v>75</v>
      </c>
      <c r="BA280" s="23" t="s">
        <v>3189</v>
      </c>
      <c r="BB280" s="23" t="s">
        <v>3190</v>
      </c>
      <c r="BC280" s="25" t="s">
        <v>3191</v>
      </c>
      <c r="BD280" s="25" t="s">
        <v>3192</v>
      </c>
      <c r="BE280" s="19" t="s">
        <v>84</v>
      </c>
    </row>
    <row r="281" spans="1:57" ht="15" customHeight="1" x14ac:dyDescent="0.25">
      <c r="A281" s="18">
        <v>4</v>
      </c>
      <c r="B281" s="19" t="s">
        <v>3152</v>
      </c>
      <c r="C281" s="19" t="s">
        <v>3153</v>
      </c>
      <c r="D281" s="19" t="s">
        <v>3154</v>
      </c>
      <c r="E281" s="19" t="s">
        <v>60</v>
      </c>
      <c r="F281" s="19" t="s">
        <v>61</v>
      </c>
      <c r="G281" s="19" t="s">
        <v>62</v>
      </c>
      <c r="H281" s="19" t="s">
        <v>3155</v>
      </c>
      <c r="I281" s="19" t="s">
        <v>3193</v>
      </c>
      <c r="J281" s="20">
        <v>44562</v>
      </c>
      <c r="K281" s="20">
        <v>44925</v>
      </c>
      <c r="L281" s="19" t="s">
        <v>3194</v>
      </c>
      <c r="M281" s="19" t="s">
        <v>66</v>
      </c>
      <c r="N281" s="19" t="s">
        <v>67</v>
      </c>
      <c r="O281" s="19" t="s">
        <v>3158</v>
      </c>
      <c r="P281" s="19" t="s">
        <v>69</v>
      </c>
      <c r="Q281" s="19" t="s">
        <v>70</v>
      </c>
      <c r="R281" s="26">
        <f t="shared" si="28"/>
        <v>12</v>
      </c>
      <c r="S281" s="26">
        <v>3</v>
      </c>
      <c r="T281" s="26">
        <v>3</v>
      </c>
      <c r="U281" s="26">
        <v>3</v>
      </c>
      <c r="V281" s="26">
        <v>3</v>
      </c>
      <c r="W281" s="26">
        <v>3</v>
      </c>
      <c r="X281" s="26" t="s">
        <v>3195</v>
      </c>
      <c r="Y281" s="26">
        <v>3</v>
      </c>
      <c r="Z281" s="26" t="s">
        <v>3196</v>
      </c>
      <c r="AA281" s="26">
        <v>3</v>
      </c>
      <c r="AB281" s="26" t="s">
        <v>3197</v>
      </c>
      <c r="AC281" s="26">
        <v>3</v>
      </c>
      <c r="AD281" s="26" t="s">
        <v>3198</v>
      </c>
      <c r="AE281" s="26">
        <f t="shared" si="29"/>
        <v>12</v>
      </c>
      <c r="AF281" s="21">
        <v>44666</v>
      </c>
      <c r="AG281" s="21">
        <v>44761</v>
      </c>
      <c r="AH281" s="21">
        <v>44844</v>
      </c>
      <c r="AI281" s="21">
        <v>44938</v>
      </c>
      <c r="AJ281" s="22">
        <f t="shared" si="30"/>
        <v>1</v>
      </c>
      <c r="AK281" s="22">
        <f t="shared" si="31"/>
        <v>1</v>
      </c>
      <c r="AL281" s="22">
        <f t="shared" si="32"/>
        <v>1</v>
      </c>
      <c r="AM281" s="22">
        <f t="shared" si="33"/>
        <v>1</v>
      </c>
      <c r="AN281" s="22">
        <f t="shared" si="34"/>
        <v>1</v>
      </c>
      <c r="AO281" s="23" t="s">
        <v>75</v>
      </c>
      <c r="AP281" s="23" t="s">
        <v>75</v>
      </c>
      <c r="AQ281" s="23" t="s">
        <v>75</v>
      </c>
      <c r="AR281" s="23" t="s">
        <v>75</v>
      </c>
      <c r="AS281" s="23" t="s">
        <v>3199</v>
      </c>
      <c r="AT281" s="23" t="s">
        <v>3200</v>
      </c>
      <c r="AU281" s="23" t="s">
        <v>3164</v>
      </c>
      <c r="AV281" s="23" t="s">
        <v>3165</v>
      </c>
      <c r="AW281" s="23" t="s">
        <v>75</v>
      </c>
      <c r="AX281" s="23" t="s">
        <v>75</v>
      </c>
      <c r="AY281" s="23" t="s">
        <v>75</v>
      </c>
      <c r="AZ281" s="23" t="s">
        <v>75</v>
      </c>
      <c r="BA281" s="23" t="s">
        <v>3201</v>
      </c>
      <c r="BB281" s="23" t="s">
        <v>3202</v>
      </c>
      <c r="BC281" s="25" t="s">
        <v>3203</v>
      </c>
      <c r="BD281" s="25" t="s">
        <v>3204</v>
      </c>
      <c r="BE281" s="19" t="s">
        <v>84</v>
      </c>
    </row>
    <row r="282" spans="1:57" ht="15" customHeight="1" x14ac:dyDescent="0.25">
      <c r="A282" s="18">
        <v>5</v>
      </c>
      <c r="B282" s="19" t="s">
        <v>3152</v>
      </c>
      <c r="C282" s="19" t="s">
        <v>3153</v>
      </c>
      <c r="D282" s="19" t="s">
        <v>3154</v>
      </c>
      <c r="E282" s="19" t="s">
        <v>60</v>
      </c>
      <c r="F282" s="19" t="s">
        <v>61</v>
      </c>
      <c r="G282" s="19" t="s">
        <v>62</v>
      </c>
      <c r="H282" s="19" t="s">
        <v>3155</v>
      </c>
      <c r="I282" s="19" t="s">
        <v>3205</v>
      </c>
      <c r="J282" s="20">
        <v>44562</v>
      </c>
      <c r="K282" s="20">
        <v>44925</v>
      </c>
      <c r="L282" s="19" t="s">
        <v>3194</v>
      </c>
      <c r="M282" s="19" t="s">
        <v>66</v>
      </c>
      <c r="N282" s="19" t="s">
        <v>67</v>
      </c>
      <c r="O282" s="19" t="s">
        <v>3158</v>
      </c>
      <c r="P282" s="19" t="s">
        <v>69</v>
      </c>
      <c r="Q282" s="19" t="s">
        <v>70</v>
      </c>
      <c r="R282" s="26">
        <f t="shared" si="28"/>
        <v>5</v>
      </c>
      <c r="S282" s="26">
        <v>1</v>
      </c>
      <c r="T282" s="26">
        <v>1</v>
      </c>
      <c r="U282" s="26">
        <v>2</v>
      </c>
      <c r="V282" s="26">
        <v>1</v>
      </c>
      <c r="W282" s="26">
        <v>1</v>
      </c>
      <c r="X282" s="26" t="s">
        <v>3206</v>
      </c>
      <c r="Y282" s="26">
        <v>1</v>
      </c>
      <c r="Z282" s="26" t="s">
        <v>3207</v>
      </c>
      <c r="AA282" s="26">
        <v>2</v>
      </c>
      <c r="AB282" s="26" t="s">
        <v>3208</v>
      </c>
      <c r="AC282" s="26">
        <v>1</v>
      </c>
      <c r="AD282" s="26" t="s">
        <v>3209</v>
      </c>
      <c r="AE282" s="26">
        <f t="shared" si="29"/>
        <v>5</v>
      </c>
      <c r="AF282" s="21">
        <v>44666</v>
      </c>
      <c r="AG282" s="21">
        <v>44761</v>
      </c>
      <c r="AH282" s="21">
        <v>44844</v>
      </c>
      <c r="AI282" s="21">
        <v>44938</v>
      </c>
      <c r="AJ282" s="22">
        <f t="shared" si="30"/>
        <v>1</v>
      </c>
      <c r="AK282" s="22">
        <f t="shared" si="31"/>
        <v>1</v>
      </c>
      <c r="AL282" s="22">
        <f t="shared" si="32"/>
        <v>1</v>
      </c>
      <c r="AM282" s="22">
        <f t="shared" si="33"/>
        <v>1</v>
      </c>
      <c r="AN282" s="22">
        <f t="shared" si="34"/>
        <v>1</v>
      </c>
      <c r="AO282" s="23" t="s">
        <v>75</v>
      </c>
      <c r="AP282" s="23" t="s">
        <v>75</v>
      </c>
      <c r="AQ282" s="23" t="s">
        <v>75</v>
      </c>
      <c r="AR282" s="23" t="s">
        <v>75</v>
      </c>
      <c r="AS282" s="23" t="s">
        <v>3210</v>
      </c>
      <c r="AT282" s="23" t="s">
        <v>3211</v>
      </c>
      <c r="AU282" s="23" t="s">
        <v>3164</v>
      </c>
      <c r="AV282" s="23" t="s">
        <v>3165</v>
      </c>
      <c r="AW282" s="23" t="s">
        <v>75</v>
      </c>
      <c r="AX282" s="23" t="s">
        <v>75</v>
      </c>
      <c r="AY282" s="23" t="s">
        <v>75</v>
      </c>
      <c r="AZ282" s="23" t="s">
        <v>75</v>
      </c>
      <c r="BA282" s="23" t="s">
        <v>3212</v>
      </c>
      <c r="BB282" s="23" t="s">
        <v>3213</v>
      </c>
      <c r="BC282" s="25" t="s">
        <v>3214</v>
      </c>
      <c r="BD282" s="25" t="s">
        <v>3215</v>
      </c>
      <c r="BE282" s="19" t="s">
        <v>84</v>
      </c>
    </row>
    <row r="283" spans="1:57" ht="15" customHeight="1" x14ac:dyDescent="0.25">
      <c r="A283" s="18">
        <v>6</v>
      </c>
      <c r="B283" s="19" t="s">
        <v>3152</v>
      </c>
      <c r="C283" s="19" t="s">
        <v>3153</v>
      </c>
      <c r="D283" s="19" t="s">
        <v>3154</v>
      </c>
      <c r="E283" s="19" t="s">
        <v>60</v>
      </c>
      <c r="F283" s="19" t="s">
        <v>61</v>
      </c>
      <c r="G283" s="19" t="s">
        <v>62</v>
      </c>
      <c r="H283" s="19" t="s">
        <v>3155</v>
      </c>
      <c r="I283" s="19" t="s">
        <v>3216</v>
      </c>
      <c r="J283" s="20">
        <v>44682</v>
      </c>
      <c r="K283" s="20">
        <v>44925</v>
      </c>
      <c r="L283" s="19" t="s">
        <v>3217</v>
      </c>
      <c r="M283" s="19" t="s">
        <v>66</v>
      </c>
      <c r="N283" s="19" t="s">
        <v>67</v>
      </c>
      <c r="O283" s="19" t="s">
        <v>3158</v>
      </c>
      <c r="P283" s="19" t="s">
        <v>69</v>
      </c>
      <c r="Q283" s="19" t="s">
        <v>70</v>
      </c>
      <c r="R283" s="26">
        <f t="shared" si="28"/>
        <v>11</v>
      </c>
      <c r="S283" s="26">
        <v>0</v>
      </c>
      <c r="T283" s="26">
        <v>5</v>
      </c>
      <c r="U283" s="26">
        <v>3</v>
      </c>
      <c r="V283" s="26">
        <v>3</v>
      </c>
      <c r="W283" s="26">
        <v>0</v>
      </c>
      <c r="X283" s="26" t="s">
        <v>3218</v>
      </c>
      <c r="Y283" s="26">
        <v>4</v>
      </c>
      <c r="Z283" s="26" t="s">
        <v>3219</v>
      </c>
      <c r="AA283" s="26">
        <v>3</v>
      </c>
      <c r="AB283" s="26" t="s">
        <v>3220</v>
      </c>
      <c r="AC283" s="26">
        <v>3</v>
      </c>
      <c r="AD283" s="26" t="s">
        <v>3221</v>
      </c>
      <c r="AE283" s="26">
        <f t="shared" si="29"/>
        <v>10</v>
      </c>
      <c r="AF283" s="21">
        <v>44666</v>
      </c>
      <c r="AG283" s="21">
        <v>44761</v>
      </c>
      <c r="AH283" s="21">
        <v>44845</v>
      </c>
      <c r="AI283" s="21">
        <v>44938</v>
      </c>
      <c r="AJ283" s="22">
        <f t="shared" si="30"/>
        <v>0.90909090909090906</v>
      </c>
      <c r="AK283" s="22" t="str">
        <f t="shared" si="31"/>
        <v/>
      </c>
      <c r="AL283" s="22">
        <f t="shared" si="32"/>
        <v>0.8</v>
      </c>
      <c r="AM283" s="22">
        <f t="shared" si="33"/>
        <v>1</v>
      </c>
      <c r="AN283" s="22">
        <f t="shared" si="34"/>
        <v>1</v>
      </c>
      <c r="AO283" s="23" t="s">
        <v>91</v>
      </c>
      <c r="AP283" s="23" t="s">
        <v>75</v>
      </c>
      <c r="AQ283" s="23" t="s">
        <v>75</v>
      </c>
      <c r="AR283" s="23" t="s">
        <v>75</v>
      </c>
      <c r="AS283" s="23" t="s">
        <v>91</v>
      </c>
      <c r="AT283" s="23" t="s">
        <v>3222</v>
      </c>
      <c r="AU283" s="23" t="s">
        <v>3164</v>
      </c>
      <c r="AV283" s="23" t="s">
        <v>3165</v>
      </c>
      <c r="AW283" s="23" t="s">
        <v>91</v>
      </c>
      <c r="AX283" s="23" t="s">
        <v>75</v>
      </c>
      <c r="AY283" s="23" t="s">
        <v>132</v>
      </c>
      <c r="AZ283" s="23" t="s">
        <v>75</v>
      </c>
      <c r="BA283" s="23" t="s">
        <v>91</v>
      </c>
      <c r="BB283" s="23" t="s">
        <v>3223</v>
      </c>
      <c r="BC283" s="25" t="s">
        <v>3224</v>
      </c>
      <c r="BD283" s="25" t="s">
        <v>3225</v>
      </c>
      <c r="BE283" s="19" t="s">
        <v>84</v>
      </c>
    </row>
    <row r="284" spans="1:57" ht="15" customHeight="1" x14ac:dyDescent="0.25">
      <c r="A284" s="18">
        <v>7</v>
      </c>
      <c r="B284" s="19" t="s">
        <v>3152</v>
      </c>
      <c r="C284" s="19" t="s">
        <v>3153</v>
      </c>
      <c r="D284" s="19" t="s">
        <v>3226</v>
      </c>
      <c r="E284" s="19" t="s">
        <v>60</v>
      </c>
      <c r="F284" s="19" t="s">
        <v>61</v>
      </c>
      <c r="G284" s="19" t="s">
        <v>62</v>
      </c>
      <c r="H284" s="19" t="s">
        <v>3155</v>
      </c>
      <c r="I284" s="19" t="s">
        <v>3227</v>
      </c>
      <c r="J284" s="20">
        <v>44562</v>
      </c>
      <c r="K284" s="20">
        <v>44925</v>
      </c>
      <c r="L284" s="19" t="s">
        <v>3228</v>
      </c>
      <c r="M284" s="19" t="s">
        <v>66</v>
      </c>
      <c r="N284" s="19" t="s">
        <v>87</v>
      </c>
      <c r="O284" s="19" t="s">
        <v>3229</v>
      </c>
      <c r="P284" s="19" t="s">
        <v>69</v>
      </c>
      <c r="Q284" s="19" t="s">
        <v>70</v>
      </c>
      <c r="R284" s="28">
        <f t="shared" si="28"/>
        <v>1</v>
      </c>
      <c r="S284" s="28">
        <v>0.25</v>
      </c>
      <c r="T284" s="28">
        <v>0.25</v>
      </c>
      <c r="U284" s="28">
        <v>0.25</v>
      </c>
      <c r="V284" s="28">
        <v>0.25</v>
      </c>
      <c r="W284" s="28">
        <v>0.25</v>
      </c>
      <c r="X284" s="28" t="s">
        <v>3230</v>
      </c>
      <c r="Y284" s="28">
        <v>0.25</v>
      </c>
      <c r="Z284" s="28" t="s">
        <v>3231</v>
      </c>
      <c r="AA284" s="28">
        <v>0.25</v>
      </c>
      <c r="AB284" s="28" t="s">
        <v>3232</v>
      </c>
      <c r="AC284" s="28">
        <v>0.25</v>
      </c>
      <c r="AD284" s="28" t="s">
        <v>3233</v>
      </c>
      <c r="AE284" s="28">
        <f t="shared" si="29"/>
        <v>1</v>
      </c>
      <c r="AF284" s="21">
        <v>44666</v>
      </c>
      <c r="AG284" s="21">
        <v>44761</v>
      </c>
      <c r="AH284" s="21">
        <v>44845</v>
      </c>
      <c r="AI284" s="21">
        <v>44938</v>
      </c>
      <c r="AJ284" s="22">
        <f t="shared" si="30"/>
        <v>1</v>
      </c>
      <c r="AK284" s="22">
        <f t="shared" si="31"/>
        <v>1</v>
      </c>
      <c r="AL284" s="22">
        <f t="shared" si="32"/>
        <v>1</v>
      </c>
      <c r="AM284" s="22">
        <f t="shared" si="33"/>
        <v>1</v>
      </c>
      <c r="AN284" s="22">
        <f t="shared" si="34"/>
        <v>1</v>
      </c>
      <c r="AO284" s="23" t="s">
        <v>75</v>
      </c>
      <c r="AP284" s="23" t="s">
        <v>75</v>
      </c>
      <c r="AQ284" s="23" t="s">
        <v>75</v>
      </c>
      <c r="AR284" s="23" t="s">
        <v>75</v>
      </c>
      <c r="AS284" s="23" t="s">
        <v>3234</v>
      </c>
      <c r="AT284" s="23" t="s">
        <v>3235</v>
      </c>
      <c r="AU284" s="23" t="s">
        <v>3164</v>
      </c>
      <c r="AV284" s="23" t="s">
        <v>3165</v>
      </c>
      <c r="AW284" s="23" t="s">
        <v>75</v>
      </c>
      <c r="AX284" s="23" t="s">
        <v>75</v>
      </c>
      <c r="AY284" s="23" t="s">
        <v>75</v>
      </c>
      <c r="AZ284" s="23" t="s">
        <v>75</v>
      </c>
      <c r="BA284" s="23" t="s">
        <v>3236</v>
      </c>
      <c r="BB284" s="23" t="s">
        <v>3237</v>
      </c>
      <c r="BC284" s="25" t="s">
        <v>3238</v>
      </c>
      <c r="BD284" s="25" t="s">
        <v>3239</v>
      </c>
      <c r="BE284" s="19" t="s">
        <v>84</v>
      </c>
    </row>
    <row r="285" spans="1:57" ht="15" customHeight="1" x14ac:dyDescent="0.25">
      <c r="A285" s="18">
        <v>8</v>
      </c>
      <c r="B285" s="19" t="s">
        <v>3152</v>
      </c>
      <c r="C285" s="19" t="s">
        <v>3153</v>
      </c>
      <c r="D285" s="19" t="s">
        <v>3240</v>
      </c>
      <c r="E285" s="19" t="s">
        <v>60</v>
      </c>
      <c r="F285" s="19" t="s">
        <v>61</v>
      </c>
      <c r="G285" s="19" t="s">
        <v>62</v>
      </c>
      <c r="H285" s="19" t="s">
        <v>3155</v>
      </c>
      <c r="I285" s="19" t="s">
        <v>3241</v>
      </c>
      <c r="J285" s="20">
        <v>44562</v>
      </c>
      <c r="K285" s="20">
        <v>44925</v>
      </c>
      <c r="L285" s="19" t="s">
        <v>3242</v>
      </c>
      <c r="M285" s="19" t="s">
        <v>66</v>
      </c>
      <c r="N285" s="19" t="s">
        <v>67</v>
      </c>
      <c r="O285" s="19" t="s">
        <v>3243</v>
      </c>
      <c r="P285" s="19" t="s">
        <v>69</v>
      </c>
      <c r="Q285" s="19" t="s">
        <v>70</v>
      </c>
      <c r="R285" s="26">
        <f t="shared" si="28"/>
        <v>4</v>
      </c>
      <c r="S285" s="26">
        <v>1</v>
      </c>
      <c r="T285" s="26">
        <v>1</v>
      </c>
      <c r="U285" s="26">
        <v>1</v>
      </c>
      <c r="V285" s="26">
        <v>1</v>
      </c>
      <c r="W285" s="26">
        <v>1</v>
      </c>
      <c r="X285" s="26" t="s">
        <v>3244</v>
      </c>
      <c r="Y285" s="26">
        <v>1</v>
      </c>
      <c r="Z285" s="26" t="s">
        <v>3245</v>
      </c>
      <c r="AA285" s="26">
        <v>1</v>
      </c>
      <c r="AB285" s="26" t="s">
        <v>3246</v>
      </c>
      <c r="AC285" s="26">
        <v>1</v>
      </c>
      <c r="AD285" s="26" t="s">
        <v>3247</v>
      </c>
      <c r="AE285" s="26">
        <f t="shared" si="29"/>
        <v>4</v>
      </c>
      <c r="AF285" s="21">
        <v>44666</v>
      </c>
      <c r="AG285" s="21">
        <v>44761</v>
      </c>
      <c r="AH285" s="21">
        <v>44841</v>
      </c>
      <c r="AI285" s="21">
        <v>44938</v>
      </c>
      <c r="AJ285" s="22">
        <f t="shared" si="30"/>
        <v>1</v>
      </c>
      <c r="AK285" s="22">
        <f t="shared" si="31"/>
        <v>1</v>
      </c>
      <c r="AL285" s="22">
        <f t="shared" si="32"/>
        <v>1</v>
      </c>
      <c r="AM285" s="22">
        <f t="shared" si="33"/>
        <v>1</v>
      </c>
      <c r="AN285" s="22">
        <f t="shared" si="34"/>
        <v>1</v>
      </c>
      <c r="AO285" s="23" t="s">
        <v>75</v>
      </c>
      <c r="AP285" s="23" t="s">
        <v>75</v>
      </c>
      <c r="AQ285" s="23" t="s">
        <v>75</v>
      </c>
      <c r="AR285" s="23" t="s">
        <v>75</v>
      </c>
      <c r="AS285" s="23" t="s">
        <v>3248</v>
      </c>
      <c r="AT285" s="23" t="s">
        <v>3249</v>
      </c>
      <c r="AU285" s="23" t="s">
        <v>3164</v>
      </c>
      <c r="AV285" s="23" t="s">
        <v>3165</v>
      </c>
      <c r="AW285" s="23" t="s">
        <v>75</v>
      </c>
      <c r="AX285" s="23" t="s">
        <v>75</v>
      </c>
      <c r="AY285" s="23" t="s">
        <v>75</v>
      </c>
      <c r="AZ285" s="23" t="s">
        <v>75</v>
      </c>
      <c r="BA285" s="23" t="s">
        <v>3250</v>
      </c>
      <c r="BB285" s="23" t="s">
        <v>3251</v>
      </c>
      <c r="BC285" s="25" t="s">
        <v>3252</v>
      </c>
      <c r="BD285" s="25" t="s">
        <v>3253</v>
      </c>
      <c r="BE285" s="19" t="s">
        <v>84</v>
      </c>
    </row>
    <row r="286" spans="1:57" ht="15" customHeight="1" x14ac:dyDescent="0.25">
      <c r="A286" s="18">
        <v>9</v>
      </c>
      <c r="B286" s="19" t="s">
        <v>3152</v>
      </c>
      <c r="C286" s="19" t="s">
        <v>3254</v>
      </c>
      <c r="D286" s="19" t="s">
        <v>3226</v>
      </c>
      <c r="E286" s="19" t="s">
        <v>60</v>
      </c>
      <c r="F286" s="19" t="s">
        <v>61</v>
      </c>
      <c r="G286" s="19" t="s">
        <v>62</v>
      </c>
      <c r="H286" s="19" t="s">
        <v>3155</v>
      </c>
      <c r="I286" s="19" t="s">
        <v>3255</v>
      </c>
      <c r="J286" s="20">
        <v>44562</v>
      </c>
      <c r="K286" s="20">
        <v>44925</v>
      </c>
      <c r="L286" s="19" t="s">
        <v>3256</v>
      </c>
      <c r="M286" s="19" t="s">
        <v>66</v>
      </c>
      <c r="N286" s="19" t="s">
        <v>87</v>
      </c>
      <c r="O286" s="19" t="s">
        <v>3229</v>
      </c>
      <c r="P286" s="19" t="s">
        <v>69</v>
      </c>
      <c r="Q286" s="19" t="s">
        <v>70</v>
      </c>
      <c r="R286" s="28">
        <f t="shared" si="28"/>
        <v>1</v>
      </c>
      <c r="S286" s="28">
        <v>0.25</v>
      </c>
      <c r="T286" s="28">
        <v>0.25</v>
      </c>
      <c r="U286" s="28">
        <v>0.25</v>
      </c>
      <c r="V286" s="28">
        <v>0.25</v>
      </c>
      <c r="W286" s="28">
        <v>0.25</v>
      </c>
      <c r="X286" s="28" t="s">
        <v>3257</v>
      </c>
      <c r="Y286" s="28">
        <v>0.25</v>
      </c>
      <c r="Z286" s="28" t="s">
        <v>3258</v>
      </c>
      <c r="AA286" s="28">
        <v>0.25</v>
      </c>
      <c r="AB286" s="28" t="s">
        <v>3259</v>
      </c>
      <c r="AC286" s="28">
        <v>0.25</v>
      </c>
      <c r="AD286" s="28" t="s">
        <v>3260</v>
      </c>
      <c r="AE286" s="28">
        <f t="shared" si="29"/>
        <v>1</v>
      </c>
      <c r="AF286" s="21">
        <v>44666</v>
      </c>
      <c r="AG286" s="21">
        <v>44760</v>
      </c>
      <c r="AH286" s="21">
        <v>44841</v>
      </c>
      <c r="AI286" s="21">
        <v>44938</v>
      </c>
      <c r="AJ286" s="22">
        <f t="shared" si="30"/>
        <v>1</v>
      </c>
      <c r="AK286" s="22">
        <f t="shared" si="31"/>
        <v>1</v>
      </c>
      <c r="AL286" s="22">
        <f t="shared" si="32"/>
        <v>1</v>
      </c>
      <c r="AM286" s="22">
        <f t="shared" si="33"/>
        <v>1</v>
      </c>
      <c r="AN286" s="22">
        <f t="shared" si="34"/>
        <v>1</v>
      </c>
      <c r="AO286" s="23" t="s">
        <v>75</v>
      </c>
      <c r="AP286" s="23" t="s">
        <v>75</v>
      </c>
      <c r="AQ286" s="23" t="s">
        <v>75</v>
      </c>
      <c r="AR286" s="23" t="s">
        <v>75</v>
      </c>
      <c r="AS286" s="23" t="s">
        <v>3261</v>
      </c>
      <c r="AT286" s="23" t="s">
        <v>3262</v>
      </c>
      <c r="AU286" s="23" t="s">
        <v>3164</v>
      </c>
      <c r="AV286" s="23" t="s">
        <v>3165</v>
      </c>
      <c r="AW286" s="23" t="s">
        <v>75</v>
      </c>
      <c r="AX286" s="23" t="s">
        <v>75</v>
      </c>
      <c r="AY286" s="23" t="s">
        <v>75</v>
      </c>
      <c r="AZ286" s="23" t="s">
        <v>75</v>
      </c>
      <c r="BA286" s="23" t="s">
        <v>3263</v>
      </c>
      <c r="BB286" s="23" t="s">
        <v>3264</v>
      </c>
      <c r="BC286" s="25" t="s">
        <v>3265</v>
      </c>
      <c r="BD286" s="25" t="s">
        <v>3266</v>
      </c>
      <c r="BE286" s="19" t="s">
        <v>84</v>
      </c>
    </row>
    <row r="287" spans="1:57" ht="15" customHeight="1" x14ac:dyDescent="0.25">
      <c r="A287" s="18">
        <v>10</v>
      </c>
      <c r="B287" s="19" t="s">
        <v>3152</v>
      </c>
      <c r="C287" s="19" t="s">
        <v>3254</v>
      </c>
      <c r="D287" s="19" t="s">
        <v>3240</v>
      </c>
      <c r="E287" s="19" t="s">
        <v>60</v>
      </c>
      <c r="F287" s="19" t="s">
        <v>61</v>
      </c>
      <c r="G287" s="19" t="s">
        <v>62</v>
      </c>
      <c r="H287" s="19" t="s">
        <v>3155</v>
      </c>
      <c r="I287" s="19" t="s">
        <v>3267</v>
      </c>
      <c r="J287" s="20">
        <v>44562</v>
      </c>
      <c r="K287" s="20">
        <v>44925</v>
      </c>
      <c r="L287" s="19" t="s">
        <v>3268</v>
      </c>
      <c r="M287" s="19" t="s">
        <v>66</v>
      </c>
      <c r="N287" s="19" t="s">
        <v>87</v>
      </c>
      <c r="O287" s="19" t="s">
        <v>3243</v>
      </c>
      <c r="P287" s="19" t="s">
        <v>69</v>
      </c>
      <c r="Q287" s="19" t="s">
        <v>70</v>
      </c>
      <c r="R287" s="28">
        <f t="shared" si="28"/>
        <v>1</v>
      </c>
      <c r="S287" s="28">
        <v>0.25</v>
      </c>
      <c r="T287" s="28">
        <v>0.25</v>
      </c>
      <c r="U287" s="28">
        <v>0.25</v>
      </c>
      <c r="V287" s="28">
        <v>0.25</v>
      </c>
      <c r="W287" s="28">
        <v>0.25</v>
      </c>
      <c r="X287" s="28" t="s">
        <v>3269</v>
      </c>
      <c r="Y287" s="28">
        <v>0.25</v>
      </c>
      <c r="Z287" s="28" t="s">
        <v>3270</v>
      </c>
      <c r="AA287" s="28">
        <v>0.25</v>
      </c>
      <c r="AB287" s="28" t="s">
        <v>3271</v>
      </c>
      <c r="AC287" s="28">
        <v>0.25</v>
      </c>
      <c r="AD287" s="28" t="s">
        <v>3272</v>
      </c>
      <c r="AE287" s="28">
        <f t="shared" si="29"/>
        <v>1</v>
      </c>
      <c r="AF287" s="21">
        <v>44670</v>
      </c>
      <c r="AG287" s="21">
        <v>44761</v>
      </c>
      <c r="AH287" s="21">
        <v>44845</v>
      </c>
      <c r="AI287" s="21">
        <v>44938</v>
      </c>
      <c r="AJ287" s="22">
        <f t="shared" si="30"/>
        <v>1</v>
      </c>
      <c r="AK287" s="22">
        <f t="shared" si="31"/>
        <v>1</v>
      </c>
      <c r="AL287" s="22">
        <f t="shared" si="32"/>
        <v>1</v>
      </c>
      <c r="AM287" s="22">
        <f t="shared" si="33"/>
        <v>1</v>
      </c>
      <c r="AN287" s="22">
        <f t="shared" si="34"/>
        <v>1</v>
      </c>
      <c r="AO287" s="23" t="s">
        <v>75</v>
      </c>
      <c r="AP287" s="23" t="s">
        <v>75</v>
      </c>
      <c r="AQ287" s="23" t="s">
        <v>75</v>
      </c>
      <c r="AR287" s="23" t="s">
        <v>75</v>
      </c>
      <c r="AS287" s="23" t="s">
        <v>3273</v>
      </c>
      <c r="AT287" s="23" t="s">
        <v>3274</v>
      </c>
      <c r="AU287" s="23" t="s">
        <v>3164</v>
      </c>
      <c r="AV287" s="23" t="s">
        <v>3165</v>
      </c>
      <c r="AW287" s="23" t="s">
        <v>75</v>
      </c>
      <c r="AX287" s="23" t="s">
        <v>75</v>
      </c>
      <c r="AY287" s="23" t="s">
        <v>75</v>
      </c>
      <c r="AZ287" s="23" t="s">
        <v>75</v>
      </c>
      <c r="BA287" s="23" t="s">
        <v>3275</v>
      </c>
      <c r="BB287" s="23" t="s">
        <v>3276</v>
      </c>
      <c r="BC287" s="25" t="s">
        <v>3277</v>
      </c>
      <c r="BD287" s="25" t="s">
        <v>3278</v>
      </c>
      <c r="BE287" s="19" t="s">
        <v>84</v>
      </c>
    </row>
    <row r="288" spans="1:57" ht="15" customHeight="1" x14ac:dyDescent="0.25">
      <c r="A288" s="18">
        <v>11</v>
      </c>
      <c r="B288" s="19" t="s">
        <v>3152</v>
      </c>
      <c r="C288" s="19" t="s">
        <v>3254</v>
      </c>
      <c r="D288" s="19" t="s">
        <v>3240</v>
      </c>
      <c r="E288" s="19" t="s">
        <v>60</v>
      </c>
      <c r="F288" s="19" t="s">
        <v>61</v>
      </c>
      <c r="G288" s="19" t="s">
        <v>62</v>
      </c>
      <c r="H288" s="19" t="s">
        <v>3155</v>
      </c>
      <c r="I288" s="19" t="s">
        <v>3279</v>
      </c>
      <c r="J288" s="20">
        <v>44562</v>
      </c>
      <c r="K288" s="20">
        <v>44925</v>
      </c>
      <c r="L288" s="19" t="s">
        <v>3280</v>
      </c>
      <c r="M288" s="19" t="s">
        <v>66</v>
      </c>
      <c r="N288" s="19" t="s">
        <v>87</v>
      </c>
      <c r="O288" s="19" t="s">
        <v>3243</v>
      </c>
      <c r="P288" s="19" t="s">
        <v>69</v>
      </c>
      <c r="Q288" s="19" t="s">
        <v>70</v>
      </c>
      <c r="R288" s="28">
        <f t="shared" si="28"/>
        <v>1</v>
      </c>
      <c r="S288" s="28">
        <v>0.25</v>
      </c>
      <c r="T288" s="28">
        <v>0.25</v>
      </c>
      <c r="U288" s="28">
        <v>0.25</v>
      </c>
      <c r="V288" s="28">
        <v>0.25</v>
      </c>
      <c r="W288" s="28">
        <v>0.25</v>
      </c>
      <c r="X288" s="28" t="s">
        <v>3281</v>
      </c>
      <c r="Y288" s="28">
        <v>0.25</v>
      </c>
      <c r="Z288" s="28" t="s">
        <v>3282</v>
      </c>
      <c r="AA288" s="28">
        <v>0.25</v>
      </c>
      <c r="AB288" s="28" t="s">
        <v>3283</v>
      </c>
      <c r="AC288" s="28">
        <v>0.25</v>
      </c>
      <c r="AD288" s="28" t="s">
        <v>3284</v>
      </c>
      <c r="AE288" s="28">
        <f t="shared" si="29"/>
        <v>1</v>
      </c>
      <c r="AF288" s="21">
        <v>44666</v>
      </c>
      <c r="AG288" s="21">
        <v>44760</v>
      </c>
      <c r="AH288" s="21">
        <v>44841</v>
      </c>
      <c r="AI288" s="21">
        <v>44938</v>
      </c>
      <c r="AJ288" s="22">
        <f t="shared" si="30"/>
        <v>1</v>
      </c>
      <c r="AK288" s="22">
        <f t="shared" si="31"/>
        <v>1</v>
      </c>
      <c r="AL288" s="22">
        <f t="shared" si="32"/>
        <v>1</v>
      </c>
      <c r="AM288" s="22">
        <f t="shared" si="33"/>
        <v>1</v>
      </c>
      <c r="AN288" s="22">
        <f t="shared" si="34"/>
        <v>1</v>
      </c>
      <c r="AO288" s="23" t="s">
        <v>75</v>
      </c>
      <c r="AP288" s="23" t="s">
        <v>75</v>
      </c>
      <c r="AQ288" s="23" t="s">
        <v>75</v>
      </c>
      <c r="AR288" s="23" t="s">
        <v>75</v>
      </c>
      <c r="AS288" s="23" t="s">
        <v>3285</v>
      </c>
      <c r="AT288" s="23" t="s">
        <v>3286</v>
      </c>
      <c r="AU288" s="23" t="s">
        <v>3164</v>
      </c>
      <c r="AV288" s="23" t="s">
        <v>3165</v>
      </c>
      <c r="AW288" s="23" t="s">
        <v>75</v>
      </c>
      <c r="AX288" s="23" t="s">
        <v>75</v>
      </c>
      <c r="AY288" s="23" t="s">
        <v>75</v>
      </c>
      <c r="AZ288" s="23" t="s">
        <v>75</v>
      </c>
      <c r="BA288" s="23" t="s">
        <v>3287</v>
      </c>
      <c r="BB288" s="23" t="s">
        <v>3288</v>
      </c>
      <c r="BC288" s="25" t="s">
        <v>3289</v>
      </c>
      <c r="BD288" s="25" t="s">
        <v>3290</v>
      </c>
      <c r="BE288" s="19" t="s">
        <v>84</v>
      </c>
    </row>
    <row r="289" spans="1:57" ht="15" customHeight="1" x14ac:dyDescent="0.25">
      <c r="A289" s="18">
        <v>12</v>
      </c>
      <c r="B289" s="19" t="s">
        <v>3152</v>
      </c>
      <c r="C289" s="19" t="s">
        <v>3254</v>
      </c>
      <c r="D289" s="19" t="s">
        <v>3240</v>
      </c>
      <c r="E289" s="19" t="s">
        <v>60</v>
      </c>
      <c r="F289" s="19" t="s">
        <v>61</v>
      </c>
      <c r="G289" s="19" t="s">
        <v>62</v>
      </c>
      <c r="H289" s="19" t="s">
        <v>3155</v>
      </c>
      <c r="I289" s="19" t="s">
        <v>3291</v>
      </c>
      <c r="J289" s="20">
        <v>44562</v>
      </c>
      <c r="K289" s="20">
        <v>44925</v>
      </c>
      <c r="L289" s="19" t="s">
        <v>3292</v>
      </c>
      <c r="M289" s="19" t="s">
        <v>66</v>
      </c>
      <c r="N289" s="19" t="s">
        <v>87</v>
      </c>
      <c r="O289" s="19" t="s">
        <v>3243</v>
      </c>
      <c r="P289" s="19" t="s">
        <v>69</v>
      </c>
      <c r="Q289" s="19" t="s">
        <v>70</v>
      </c>
      <c r="R289" s="28">
        <f t="shared" si="28"/>
        <v>1</v>
      </c>
      <c r="S289" s="28">
        <v>0.25</v>
      </c>
      <c r="T289" s="28">
        <v>0.25</v>
      </c>
      <c r="U289" s="28">
        <v>0.25</v>
      </c>
      <c r="V289" s="28">
        <v>0.25</v>
      </c>
      <c r="W289" s="28">
        <v>0.25</v>
      </c>
      <c r="X289" s="28" t="s">
        <v>3293</v>
      </c>
      <c r="Y289" s="28">
        <v>0.25</v>
      </c>
      <c r="Z289" s="28" t="s">
        <v>3294</v>
      </c>
      <c r="AA289" s="28">
        <v>0.25</v>
      </c>
      <c r="AB289" s="28" t="s">
        <v>3295</v>
      </c>
      <c r="AC289" s="28">
        <v>0.25</v>
      </c>
      <c r="AD289" s="28" t="s">
        <v>3296</v>
      </c>
      <c r="AE289" s="28">
        <f t="shared" si="29"/>
        <v>1</v>
      </c>
      <c r="AF289" s="21">
        <v>44666</v>
      </c>
      <c r="AG289" s="21">
        <v>44760</v>
      </c>
      <c r="AH289" s="21">
        <v>44845</v>
      </c>
      <c r="AI289" s="21">
        <v>44938</v>
      </c>
      <c r="AJ289" s="22">
        <f t="shared" si="30"/>
        <v>1</v>
      </c>
      <c r="AK289" s="22">
        <f t="shared" si="31"/>
        <v>1</v>
      </c>
      <c r="AL289" s="22">
        <f t="shared" si="32"/>
        <v>1</v>
      </c>
      <c r="AM289" s="22">
        <f t="shared" si="33"/>
        <v>1</v>
      </c>
      <c r="AN289" s="22">
        <f t="shared" si="34"/>
        <v>1</v>
      </c>
      <c r="AO289" s="23" t="s">
        <v>75</v>
      </c>
      <c r="AP289" s="23" t="s">
        <v>75</v>
      </c>
      <c r="AQ289" s="23" t="s">
        <v>75</v>
      </c>
      <c r="AR289" s="23" t="s">
        <v>75</v>
      </c>
      <c r="AS289" s="23" t="s">
        <v>3297</v>
      </c>
      <c r="AT289" s="23" t="s">
        <v>3298</v>
      </c>
      <c r="AU289" s="23" t="s">
        <v>3164</v>
      </c>
      <c r="AV289" s="23" t="s">
        <v>3165</v>
      </c>
      <c r="AW289" s="23" t="s">
        <v>75</v>
      </c>
      <c r="AX289" s="23" t="s">
        <v>75</v>
      </c>
      <c r="AY289" s="23" t="s">
        <v>75</v>
      </c>
      <c r="AZ289" s="23" t="s">
        <v>75</v>
      </c>
      <c r="BA289" s="23" t="s">
        <v>3299</v>
      </c>
      <c r="BB289" s="23" t="s">
        <v>3300</v>
      </c>
      <c r="BC289" s="25" t="s">
        <v>3301</v>
      </c>
      <c r="BD289" s="25" t="s">
        <v>3302</v>
      </c>
      <c r="BE289" s="19" t="s">
        <v>84</v>
      </c>
    </row>
    <row r="290" spans="1:57" ht="15" customHeight="1" x14ac:dyDescent="0.25">
      <c r="A290" s="18">
        <v>13</v>
      </c>
      <c r="B290" s="19" t="s">
        <v>3152</v>
      </c>
      <c r="C290" s="19" t="s">
        <v>3254</v>
      </c>
      <c r="D290" s="19" t="s">
        <v>3240</v>
      </c>
      <c r="E290" s="19" t="s">
        <v>60</v>
      </c>
      <c r="F290" s="19" t="s">
        <v>61</v>
      </c>
      <c r="G290" s="19" t="s">
        <v>62</v>
      </c>
      <c r="H290" s="19" t="s">
        <v>3155</v>
      </c>
      <c r="I290" s="19" t="s">
        <v>3303</v>
      </c>
      <c r="J290" s="20">
        <v>44562</v>
      </c>
      <c r="K290" s="20">
        <v>44925</v>
      </c>
      <c r="L290" s="19" t="s">
        <v>3304</v>
      </c>
      <c r="M290" s="19" t="s">
        <v>66</v>
      </c>
      <c r="N290" s="19" t="s">
        <v>87</v>
      </c>
      <c r="O290" s="19" t="s">
        <v>3243</v>
      </c>
      <c r="P290" s="19" t="s">
        <v>69</v>
      </c>
      <c r="Q290" s="19" t="s">
        <v>70</v>
      </c>
      <c r="R290" s="28">
        <f t="shared" si="28"/>
        <v>1</v>
      </c>
      <c r="S290" s="28">
        <v>0.25</v>
      </c>
      <c r="T290" s="28">
        <v>0.25</v>
      </c>
      <c r="U290" s="28">
        <v>0.25</v>
      </c>
      <c r="V290" s="28">
        <v>0.25</v>
      </c>
      <c r="W290" s="28">
        <v>0.25</v>
      </c>
      <c r="X290" s="28" t="s">
        <v>3305</v>
      </c>
      <c r="Y290" s="28">
        <v>0.25</v>
      </c>
      <c r="Z290" s="28" t="s">
        <v>3306</v>
      </c>
      <c r="AA290" s="28">
        <v>0.25</v>
      </c>
      <c r="AB290" s="28" t="s">
        <v>3307</v>
      </c>
      <c r="AC290" s="28">
        <v>0.25</v>
      </c>
      <c r="AD290" s="28" t="s">
        <v>3308</v>
      </c>
      <c r="AE290" s="28">
        <f t="shared" si="29"/>
        <v>1</v>
      </c>
      <c r="AF290" s="21">
        <v>44666</v>
      </c>
      <c r="AG290" s="21">
        <v>44760</v>
      </c>
      <c r="AH290" s="21">
        <v>44841</v>
      </c>
      <c r="AI290" s="21">
        <v>44938</v>
      </c>
      <c r="AJ290" s="22">
        <f t="shared" si="30"/>
        <v>1</v>
      </c>
      <c r="AK290" s="22">
        <f t="shared" si="31"/>
        <v>1</v>
      </c>
      <c r="AL290" s="22">
        <f t="shared" si="32"/>
        <v>1</v>
      </c>
      <c r="AM290" s="22">
        <f t="shared" si="33"/>
        <v>1</v>
      </c>
      <c r="AN290" s="22">
        <f t="shared" si="34"/>
        <v>1</v>
      </c>
      <c r="AO290" s="23" t="s">
        <v>75</v>
      </c>
      <c r="AP290" s="23" t="s">
        <v>75</v>
      </c>
      <c r="AQ290" s="23" t="s">
        <v>75</v>
      </c>
      <c r="AR290" s="23" t="s">
        <v>75</v>
      </c>
      <c r="AS290" s="23" t="s">
        <v>3309</v>
      </c>
      <c r="AT290" s="23" t="s">
        <v>3310</v>
      </c>
      <c r="AU290" s="23" t="s">
        <v>3164</v>
      </c>
      <c r="AV290" s="23" t="s">
        <v>3165</v>
      </c>
      <c r="AW290" s="23" t="s">
        <v>75</v>
      </c>
      <c r="AX290" s="23" t="s">
        <v>75</v>
      </c>
      <c r="AY290" s="23" t="s">
        <v>75</v>
      </c>
      <c r="AZ290" s="23" t="s">
        <v>75</v>
      </c>
      <c r="BA290" s="23" t="s">
        <v>3311</v>
      </c>
      <c r="BB290" s="23" t="s">
        <v>3312</v>
      </c>
      <c r="BC290" s="23" t="s">
        <v>3313</v>
      </c>
      <c r="BD290" s="25" t="s">
        <v>3314</v>
      </c>
      <c r="BE290" s="19" t="s">
        <v>84</v>
      </c>
    </row>
    <row r="291" spans="1:57" ht="15" customHeight="1" x14ac:dyDescent="0.25">
      <c r="A291" s="18">
        <v>14</v>
      </c>
      <c r="B291" s="19" t="s">
        <v>3152</v>
      </c>
      <c r="C291" s="19" t="s">
        <v>3254</v>
      </c>
      <c r="D291" s="19" t="s">
        <v>3240</v>
      </c>
      <c r="E291" s="19" t="s">
        <v>60</v>
      </c>
      <c r="F291" s="19" t="s">
        <v>61</v>
      </c>
      <c r="G291" s="19" t="s">
        <v>62</v>
      </c>
      <c r="H291" s="19" t="s">
        <v>3155</v>
      </c>
      <c r="I291" s="19" t="s">
        <v>3315</v>
      </c>
      <c r="J291" s="20">
        <v>44562</v>
      </c>
      <c r="K291" s="20">
        <v>44925</v>
      </c>
      <c r="L291" s="19" t="s">
        <v>3316</v>
      </c>
      <c r="M291" s="19" t="s">
        <v>66</v>
      </c>
      <c r="N291" s="19" t="s">
        <v>67</v>
      </c>
      <c r="O291" s="19" t="s">
        <v>3243</v>
      </c>
      <c r="P291" s="19" t="s">
        <v>69</v>
      </c>
      <c r="Q291" s="19" t="s">
        <v>70</v>
      </c>
      <c r="R291" s="26">
        <f t="shared" si="28"/>
        <v>12</v>
      </c>
      <c r="S291" s="26">
        <v>3</v>
      </c>
      <c r="T291" s="26">
        <v>3</v>
      </c>
      <c r="U291" s="26">
        <v>3</v>
      </c>
      <c r="V291" s="26">
        <v>3</v>
      </c>
      <c r="W291" s="26">
        <v>3</v>
      </c>
      <c r="X291" s="26" t="s">
        <v>3317</v>
      </c>
      <c r="Y291" s="26">
        <v>3</v>
      </c>
      <c r="Z291" s="26" t="s">
        <v>3318</v>
      </c>
      <c r="AA291" s="26">
        <v>3</v>
      </c>
      <c r="AB291" s="26" t="s">
        <v>3319</v>
      </c>
      <c r="AC291" s="26">
        <v>3</v>
      </c>
      <c r="AD291" s="26" t="s">
        <v>3320</v>
      </c>
      <c r="AE291" s="26">
        <f t="shared" si="29"/>
        <v>12</v>
      </c>
      <c r="AF291" s="21">
        <v>44666</v>
      </c>
      <c r="AG291" s="21">
        <v>44760</v>
      </c>
      <c r="AH291" s="21">
        <v>44845</v>
      </c>
      <c r="AI291" s="21">
        <v>44938</v>
      </c>
      <c r="AJ291" s="22">
        <f t="shared" si="30"/>
        <v>1</v>
      </c>
      <c r="AK291" s="22">
        <f t="shared" si="31"/>
        <v>1</v>
      </c>
      <c r="AL291" s="22">
        <f t="shared" si="32"/>
        <v>1</v>
      </c>
      <c r="AM291" s="22">
        <f t="shared" si="33"/>
        <v>1</v>
      </c>
      <c r="AN291" s="22">
        <f t="shared" si="34"/>
        <v>1</v>
      </c>
      <c r="AO291" s="23" t="s">
        <v>75</v>
      </c>
      <c r="AP291" s="23" t="s">
        <v>75</v>
      </c>
      <c r="AQ291" s="23" t="s">
        <v>75</v>
      </c>
      <c r="AR291" s="23" t="s">
        <v>75</v>
      </c>
      <c r="AS291" s="23" t="s">
        <v>3321</v>
      </c>
      <c r="AT291" s="23" t="s">
        <v>3322</v>
      </c>
      <c r="AU291" s="23" t="s">
        <v>3164</v>
      </c>
      <c r="AV291" s="23" t="s">
        <v>3165</v>
      </c>
      <c r="AW291" s="23" t="s">
        <v>75</v>
      </c>
      <c r="AX291" s="23" t="s">
        <v>132</v>
      </c>
      <c r="AY291" s="23" t="s">
        <v>75</v>
      </c>
      <c r="AZ291" s="23" t="s">
        <v>75</v>
      </c>
      <c r="BA291" s="23" t="s">
        <v>3323</v>
      </c>
      <c r="BB291" s="23" t="s">
        <v>3324</v>
      </c>
      <c r="BC291" s="25" t="s">
        <v>3325</v>
      </c>
      <c r="BD291" s="25" t="s">
        <v>3326</v>
      </c>
      <c r="BE291" s="19" t="s">
        <v>84</v>
      </c>
    </row>
    <row r="292" spans="1:57" ht="15" customHeight="1" x14ac:dyDescent="0.25">
      <c r="A292" s="18">
        <v>15</v>
      </c>
      <c r="B292" s="19" t="s">
        <v>3152</v>
      </c>
      <c r="C292" s="19" t="s">
        <v>3254</v>
      </c>
      <c r="D292" s="19" t="s">
        <v>3327</v>
      </c>
      <c r="E292" s="19" t="s">
        <v>60</v>
      </c>
      <c r="F292" s="19" t="s">
        <v>61</v>
      </c>
      <c r="G292" s="19" t="s">
        <v>62</v>
      </c>
      <c r="H292" s="19" t="s">
        <v>3155</v>
      </c>
      <c r="I292" s="19" t="s">
        <v>3328</v>
      </c>
      <c r="J292" s="20">
        <v>44562</v>
      </c>
      <c r="K292" s="20">
        <v>44925</v>
      </c>
      <c r="L292" s="19" t="s">
        <v>3329</v>
      </c>
      <c r="M292" s="19" t="s">
        <v>66</v>
      </c>
      <c r="N292" s="19" t="s">
        <v>87</v>
      </c>
      <c r="O292" s="19" t="s">
        <v>3330</v>
      </c>
      <c r="P292" s="19" t="s">
        <v>69</v>
      </c>
      <c r="Q292" s="19" t="s">
        <v>70</v>
      </c>
      <c r="R292" s="28">
        <f t="shared" si="28"/>
        <v>1</v>
      </c>
      <c r="S292" s="28">
        <v>0.25</v>
      </c>
      <c r="T292" s="28">
        <v>0.25</v>
      </c>
      <c r="U292" s="28">
        <v>0.25</v>
      </c>
      <c r="V292" s="28">
        <v>0.25</v>
      </c>
      <c r="W292" s="28">
        <v>0.25</v>
      </c>
      <c r="X292" s="28" t="s">
        <v>3331</v>
      </c>
      <c r="Y292" s="28">
        <v>0.25</v>
      </c>
      <c r="Z292" s="28" t="s">
        <v>3332</v>
      </c>
      <c r="AA292" s="28">
        <v>0.25</v>
      </c>
      <c r="AB292" s="28" t="s">
        <v>3333</v>
      </c>
      <c r="AC292" s="28">
        <v>0.25</v>
      </c>
      <c r="AD292" s="28" t="s">
        <v>3334</v>
      </c>
      <c r="AE292" s="28">
        <f t="shared" si="29"/>
        <v>1</v>
      </c>
      <c r="AF292" s="21">
        <v>44666</v>
      </c>
      <c r="AG292" s="21">
        <v>44761</v>
      </c>
      <c r="AH292" s="21">
        <v>44841</v>
      </c>
      <c r="AI292" s="21">
        <v>44938</v>
      </c>
      <c r="AJ292" s="22">
        <f t="shared" si="30"/>
        <v>1</v>
      </c>
      <c r="AK292" s="22">
        <f t="shared" si="31"/>
        <v>1</v>
      </c>
      <c r="AL292" s="22">
        <f t="shared" si="32"/>
        <v>1</v>
      </c>
      <c r="AM292" s="22">
        <f t="shared" si="33"/>
        <v>1</v>
      </c>
      <c r="AN292" s="22">
        <f t="shared" si="34"/>
        <v>1</v>
      </c>
      <c r="AO292" s="23" t="s">
        <v>75</v>
      </c>
      <c r="AP292" s="23" t="s">
        <v>75</v>
      </c>
      <c r="AQ292" s="23" t="s">
        <v>75</v>
      </c>
      <c r="AR292" s="23" t="s">
        <v>75</v>
      </c>
      <c r="AS292" s="23" t="s">
        <v>3335</v>
      </c>
      <c r="AT292" s="23" t="s">
        <v>3336</v>
      </c>
      <c r="AU292" s="23" t="s">
        <v>3164</v>
      </c>
      <c r="AV292" s="23" t="s">
        <v>3165</v>
      </c>
      <c r="AW292" s="23" t="s">
        <v>132</v>
      </c>
      <c r="AX292" s="23" t="s">
        <v>75</v>
      </c>
      <c r="AY292" s="23" t="s">
        <v>75</v>
      </c>
      <c r="AZ292" s="23" t="s">
        <v>75</v>
      </c>
      <c r="BA292" s="23" t="s">
        <v>3337</v>
      </c>
      <c r="BB292" s="23" t="s">
        <v>3338</v>
      </c>
      <c r="BC292" s="25" t="s">
        <v>3339</v>
      </c>
      <c r="BD292" s="25" t="s">
        <v>3340</v>
      </c>
      <c r="BE292" s="19" t="s">
        <v>84</v>
      </c>
    </row>
    <row r="293" spans="1:57" ht="15" customHeight="1" x14ac:dyDescent="0.25">
      <c r="A293" s="18">
        <v>16</v>
      </c>
      <c r="B293" s="19" t="s">
        <v>3152</v>
      </c>
      <c r="C293" s="19" t="s">
        <v>3254</v>
      </c>
      <c r="D293" s="19" t="s">
        <v>3327</v>
      </c>
      <c r="E293" s="19" t="s">
        <v>60</v>
      </c>
      <c r="F293" s="19" t="s">
        <v>61</v>
      </c>
      <c r="G293" s="19" t="s">
        <v>62</v>
      </c>
      <c r="H293" s="19" t="s">
        <v>3155</v>
      </c>
      <c r="I293" s="19" t="s">
        <v>3341</v>
      </c>
      <c r="J293" s="20">
        <v>44562</v>
      </c>
      <c r="K293" s="20">
        <v>44925</v>
      </c>
      <c r="L293" s="19" t="s">
        <v>3342</v>
      </c>
      <c r="M293" s="19" t="s">
        <v>66</v>
      </c>
      <c r="N293" s="19" t="s">
        <v>87</v>
      </c>
      <c r="O293" s="19" t="s">
        <v>3330</v>
      </c>
      <c r="P293" s="19" t="s">
        <v>69</v>
      </c>
      <c r="Q293" s="19" t="s">
        <v>70</v>
      </c>
      <c r="R293" s="28">
        <f t="shared" si="28"/>
        <v>1</v>
      </c>
      <c r="S293" s="28">
        <v>0.25</v>
      </c>
      <c r="T293" s="28">
        <v>0.25</v>
      </c>
      <c r="U293" s="28">
        <v>0.25</v>
      </c>
      <c r="V293" s="28">
        <v>0.25</v>
      </c>
      <c r="W293" s="28">
        <v>0.25</v>
      </c>
      <c r="X293" s="28" t="s">
        <v>3343</v>
      </c>
      <c r="Y293" s="28">
        <v>0.25</v>
      </c>
      <c r="Z293" s="28" t="s">
        <v>3344</v>
      </c>
      <c r="AA293" s="28">
        <v>0.25</v>
      </c>
      <c r="AB293" s="28" t="s">
        <v>3345</v>
      </c>
      <c r="AC293" s="28">
        <v>0.25</v>
      </c>
      <c r="AD293" s="28" t="s">
        <v>3346</v>
      </c>
      <c r="AE293" s="28">
        <f t="shared" si="29"/>
        <v>1</v>
      </c>
      <c r="AF293" s="21">
        <v>44666</v>
      </c>
      <c r="AG293" s="21">
        <v>44761</v>
      </c>
      <c r="AH293" s="21">
        <v>44841</v>
      </c>
      <c r="AI293" s="21">
        <v>44938</v>
      </c>
      <c r="AJ293" s="22">
        <f t="shared" si="30"/>
        <v>1</v>
      </c>
      <c r="AK293" s="22">
        <f t="shared" si="31"/>
        <v>1</v>
      </c>
      <c r="AL293" s="22">
        <f t="shared" si="32"/>
        <v>1</v>
      </c>
      <c r="AM293" s="22">
        <f t="shared" si="33"/>
        <v>1</v>
      </c>
      <c r="AN293" s="22">
        <f t="shared" si="34"/>
        <v>1</v>
      </c>
      <c r="AO293" s="23" t="s">
        <v>75</v>
      </c>
      <c r="AP293" s="23" t="s">
        <v>75</v>
      </c>
      <c r="AQ293" s="23" t="s">
        <v>75</v>
      </c>
      <c r="AR293" s="23" t="s">
        <v>75</v>
      </c>
      <c r="AS293" s="23" t="s">
        <v>3347</v>
      </c>
      <c r="AT293" s="23" t="s">
        <v>3348</v>
      </c>
      <c r="AU293" s="23" t="s">
        <v>3164</v>
      </c>
      <c r="AV293" s="23" t="s">
        <v>3165</v>
      </c>
      <c r="AW293" s="23" t="s">
        <v>75</v>
      </c>
      <c r="AX293" s="23" t="s">
        <v>75</v>
      </c>
      <c r="AY293" s="23" t="s">
        <v>75</v>
      </c>
      <c r="AZ293" s="23" t="s">
        <v>75</v>
      </c>
      <c r="BA293" s="23" t="s">
        <v>3349</v>
      </c>
      <c r="BB293" s="23" t="s">
        <v>3350</v>
      </c>
      <c r="BC293" s="25" t="s">
        <v>3351</v>
      </c>
      <c r="BD293" s="25" t="s">
        <v>3352</v>
      </c>
      <c r="BE293" s="19" t="s">
        <v>84</v>
      </c>
    </row>
    <row r="294" spans="1:57" ht="15" customHeight="1" x14ac:dyDescent="0.25">
      <c r="A294" s="18">
        <v>17</v>
      </c>
      <c r="B294" s="19" t="s">
        <v>3152</v>
      </c>
      <c r="C294" s="19" t="s">
        <v>3254</v>
      </c>
      <c r="D294" s="19" t="s">
        <v>3327</v>
      </c>
      <c r="E294" s="19" t="s">
        <v>60</v>
      </c>
      <c r="F294" s="19" t="s">
        <v>61</v>
      </c>
      <c r="G294" s="19" t="s">
        <v>62</v>
      </c>
      <c r="H294" s="19" t="s">
        <v>3155</v>
      </c>
      <c r="I294" s="19" t="s">
        <v>3353</v>
      </c>
      <c r="J294" s="20">
        <v>44562</v>
      </c>
      <c r="K294" s="20">
        <v>44925</v>
      </c>
      <c r="L294" s="19" t="s">
        <v>3354</v>
      </c>
      <c r="M294" s="19" t="s">
        <v>66</v>
      </c>
      <c r="N294" s="19" t="s">
        <v>67</v>
      </c>
      <c r="O294" s="19" t="s">
        <v>3330</v>
      </c>
      <c r="P294" s="19" t="s">
        <v>69</v>
      </c>
      <c r="Q294" s="19" t="s">
        <v>70</v>
      </c>
      <c r="R294" s="26">
        <f t="shared" si="28"/>
        <v>24</v>
      </c>
      <c r="S294" s="26">
        <v>6</v>
      </c>
      <c r="T294" s="26">
        <v>6</v>
      </c>
      <c r="U294" s="26">
        <v>6</v>
      </c>
      <c r="V294" s="26">
        <v>6</v>
      </c>
      <c r="W294" s="26">
        <v>6</v>
      </c>
      <c r="X294" s="26" t="s">
        <v>3355</v>
      </c>
      <c r="Y294" s="26">
        <v>6</v>
      </c>
      <c r="Z294" s="26" t="s">
        <v>3356</v>
      </c>
      <c r="AA294" s="26">
        <v>6</v>
      </c>
      <c r="AB294" s="26" t="s">
        <v>3357</v>
      </c>
      <c r="AC294" s="26">
        <v>6</v>
      </c>
      <c r="AD294" s="26" t="s">
        <v>3358</v>
      </c>
      <c r="AE294" s="26">
        <f t="shared" si="29"/>
        <v>24</v>
      </c>
      <c r="AF294" s="21">
        <v>44666</v>
      </c>
      <c r="AG294" s="21">
        <v>44761</v>
      </c>
      <c r="AH294" s="21">
        <v>44841</v>
      </c>
      <c r="AI294" s="21">
        <v>44938</v>
      </c>
      <c r="AJ294" s="22">
        <f t="shared" si="30"/>
        <v>1</v>
      </c>
      <c r="AK294" s="22">
        <f t="shared" si="31"/>
        <v>1</v>
      </c>
      <c r="AL294" s="22">
        <f t="shared" si="32"/>
        <v>1</v>
      </c>
      <c r="AM294" s="22">
        <f t="shared" si="33"/>
        <v>1</v>
      </c>
      <c r="AN294" s="22">
        <f t="shared" si="34"/>
        <v>1</v>
      </c>
      <c r="AO294" s="23" t="s">
        <v>75</v>
      </c>
      <c r="AP294" s="23" t="s">
        <v>75</v>
      </c>
      <c r="AQ294" s="23" t="s">
        <v>75</v>
      </c>
      <c r="AR294" s="23" t="s">
        <v>75</v>
      </c>
      <c r="AS294" s="23" t="s">
        <v>3359</v>
      </c>
      <c r="AT294" s="23" t="s">
        <v>3360</v>
      </c>
      <c r="AU294" s="23" t="s">
        <v>3164</v>
      </c>
      <c r="AV294" s="23" t="s">
        <v>3165</v>
      </c>
      <c r="AW294" s="23" t="s">
        <v>75</v>
      </c>
      <c r="AX294" s="23" t="s">
        <v>75</v>
      </c>
      <c r="AY294" s="23" t="s">
        <v>75</v>
      </c>
      <c r="AZ294" s="23" t="s">
        <v>75</v>
      </c>
      <c r="BA294" s="23" t="s">
        <v>3361</v>
      </c>
      <c r="BB294" s="23" t="s">
        <v>3362</v>
      </c>
      <c r="BC294" s="25" t="s">
        <v>3363</v>
      </c>
      <c r="BD294" s="25" t="s">
        <v>3364</v>
      </c>
      <c r="BE294" s="19" t="s">
        <v>84</v>
      </c>
    </row>
    <row r="295" spans="1:57" ht="15" customHeight="1" x14ac:dyDescent="0.25">
      <c r="A295" s="18">
        <v>18</v>
      </c>
      <c r="B295" s="19" t="s">
        <v>3152</v>
      </c>
      <c r="C295" s="19" t="s">
        <v>3365</v>
      </c>
      <c r="D295" s="19" t="s">
        <v>3226</v>
      </c>
      <c r="E295" s="19" t="s">
        <v>60</v>
      </c>
      <c r="F295" s="19" t="s">
        <v>61</v>
      </c>
      <c r="G295" s="19" t="s">
        <v>62</v>
      </c>
      <c r="H295" s="19" t="s">
        <v>3155</v>
      </c>
      <c r="I295" s="19" t="s">
        <v>3366</v>
      </c>
      <c r="J295" s="20">
        <v>44562</v>
      </c>
      <c r="K295" s="20">
        <v>44592</v>
      </c>
      <c r="L295" s="19" t="s">
        <v>3367</v>
      </c>
      <c r="M295" s="19" t="s">
        <v>66</v>
      </c>
      <c r="N295" s="19" t="s">
        <v>67</v>
      </c>
      <c r="O295" s="19" t="s">
        <v>3229</v>
      </c>
      <c r="P295" s="19" t="s">
        <v>69</v>
      </c>
      <c r="Q295" s="19" t="s">
        <v>70</v>
      </c>
      <c r="R295" s="26">
        <f t="shared" si="28"/>
        <v>1</v>
      </c>
      <c r="S295" s="26">
        <v>1</v>
      </c>
      <c r="T295" s="26">
        <v>0</v>
      </c>
      <c r="U295" s="26">
        <v>0</v>
      </c>
      <c r="V295" s="26">
        <v>0</v>
      </c>
      <c r="W295" s="26">
        <v>1</v>
      </c>
      <c r="X295" s="26" t="s">
        <v>3368</v>
      </c>
      <c r="Y295" s="26">
        <v>0</v>
      </c>
      <c r="Z295" s="26" t="s">
        <v>3369</v>
      </c>
      <c r="AA295" s="26">
        <v>0</v>
      </c>
      <c r="AB295" s="26" t="s">
        <v>3369</v>
      </c>
      <c r="AC295" s="26">
        <v>0</v>
      </c>
      <c r="AD295" s="26" t="s">
        <v>3369</v>
      </c>
      <c r="AE295" s="26">
        <f t="shared" si="29"/>
        <v>1</v>
      </c>
      <c r="AF295" s="21">
        <v>44666</v>
      </c>
      <c r="AG295" s="21">
        <v>44760</v>
      </c>
      <c r="AH295" s="21">
        <v>44841</v>
      </c>
      <c r="AI295" s="21">
        <v>44938</v>
      </c>
      <c r="AJ295" s="22">
        <f t="shared" si="30"/>
        <v>1</v>
      </c>
      <c r="AK295" s="22">
        <f t="shared" si="31"/>
        <v>1</v>
      </c>
      <c r="AL295" s="22" t="str">
        <f t="shared" si="32"/>
        <v/>
      </c>
      <c r="AM295" s="22" t="str">
        <f t="shared" si="33"/>
        <v/>
      </c>
      <c r="AN295" s="22" t="str">
        <f t="shared" si="34"/>
        <v/>
      </c>
      <c r="AO295" s="23" t="s">
        <v>75</v>
      </c>
      <c r="AP295" s="23" t="s">
        <v>91</v>
      </c>
      <c r="AQ295" s="23" t="s">
        <v>91</v>
      </c>
      <c r="AR295" s="23" t="s">
        <v>75</v>
      </c>
      <c r="AS295" s="23" t="s">
        <v>3370</v>
      </c>
      <c r="AT295" s="23" t="s">
        <v>3369</v>
      </c>
      <c r="AU295" s="23" t="s">
        <v>3369</v>
      </c>
      <c r="AV295" s="23" t="s">
        <v>3165</v>
      </c>
      <c r="AW295" s="23" t="s">
        <v>132</v>
      </c>
      <c r="AX295" s="23" t="s">
        <v>91</v>
      </c>
      <c r="AY295" s="23" t="s">
        <v>91</v>
      </c>
      <c r="AZ295" s="23" t="s">
        <v>91</v>
      </c>
      <c r="BA295" s="23" t="s">
        <v>3371</v>
      </c>
      <c r="BB295" s="23" t="s">
        <v>3372</v>
      </c>
      <c r="BC295" s="25" t="s">
        <v>91</v>
      </c>
      <c r="BD295" s="25" t="s">
        <v>91</v>
      </c>
      <c r="BE295" s="19" t="s">
        <v>84</v>
      </c>
    </row>
    <row r="296" spans="1:57" ht="15" customHeight="1" x14ac:dyDescent="0.25">
      <c r="A296" s="18">
        <v>19</v>
      </c>
      <c r="B296" s="19" t="s">
        <v>3152</v>
      </c>
      <c r="C296" s="19" t="s">
        <v>3365</v>
      </c>
      <c r="D296" s="19" t="s">
        <v>3226</v>
      </c>
      <c r="E296" s="19" t="s">
        <v>60</v>
      </c>
      <c r="F296" s="19" t="s">
        <v>61</v>
      </c>
      <c r="G296" s="19" t="s">
        <v>62</v>
      </c>
      <c r="H296" s="19" t="s">
        <v>3155</v>
      </c>
      <c r="I296" s="19" t="s">
        <v>3373</v>
      </c>
      <c r="J296" s="20">
        <v>44562</v>
      </c>
      <c r="K296" s="20">
        <v>44925</v>
      </c>
      <c r="L296" s="19" t="s">
        <v>3374</v>
      </c>
      <c r="M296" s="19" t="s">
        <v>66</v>
      </c>
      <c r="N296" s="19" t="s">
        <v>87</v>
      </c>
      <c r="O296" s="19" t="s">
        <v>3229</v>
      </c>
      <c r="P296" s="19" t="s">
        <v>69</v>
      </c>
      <c r="Q296" s="19" t="s">
        <v>70</v>
      </c>
      <c r="R296" s="28">
        <f t="shared" si="28"/>
        <v>1</v>
      </c>
      <c r="S296" s="28">
        <v>0.25</v>
      </c>
      <c r="T296" s="28">
        <v>0.25</v>
      </c>
      <c r="U296" s="28">
        <v>0.25</v>
      </c>
      <c r="V296" s="28">
        <v>0.25</v>
      </c>
      <c r="W296" s="28">
        <v>0.25</v>
      </c>
      <c r="X296" s="28" t="s">
        <v>3375</v>
      </c>
      <c r="Y296" s="28">
        <v>0.25</v>
      </c>
      <c r="Z296" s="28" t="s">
        <v>3376</v>
      </c>
      <c r="AA296" s="28">
        <v>0.25</v>
      </c>
      <c r="AB296" s="28" t="s">
        <v>3377</v>
      </c>
      <c r="AC296" s="28">
        <v>0.25</v>
      </c>
      <c r="AD296" s="28" t="s">
        <v>3378</v>
      </c>
      <c r="AE296" s="28">
        <f t="shared" si="29"/>
        <v>1</v>
      </c>
      <c r="AF296" s="21">
        <v>44666</v>
      </c>
      <c r="AG296" s="21">
        <v>44760</v>
      </c>
      <c r="AH296" s="21">
        <v>44841</v>
      </c>
      <c r="AI296" s="21">
        <v>44938</v>
      </c>
      <c r="AJ296" s="22">
        <f t="shared" si="30"/>
        <v>1</v>
      </c>
      <c r="AK296" s="22">
        <f t="shared" si="31"/>
        <v>1</v>
      </c>
      <c r="AL296" s="22">
        <f t="shared" si="32"/>
        <v>1</v>
      </c>
      <c r="AM296" s="22">
        <f t="shared" si="33"/>
        <v>1</v>
      </c>
      <c r="AN296" s="22">
        <f t="shared" si="34"/>
        <v>1</v>
      </c>
      <c r="AO296" s="23" t="s">
        <v>75</v>
      </c>
      <c r="AP296" s="23" t="s">
        <v>75</v>
      </c>
      <c r="AQ296" s="23" t="s">
        <v>75</v>
      </c>
      <c r="AR296" s="23" t="s">
        <v>75</v>
      </c>
      <c r="AS296" s="23" t="s">
        <v>3379</v>
      </c>
      <c r="AT296" s="23" t="s">
        <v>3380</v>
      </c>
      <c r="AU296" s="23" t="s">
        <v>3164</v>
      </c>
      <c r="AV296" s="23" t="s">
        <v>3165</v>
      </c>
      <c r="AW296" s="23" t="s">
        <v>75</v>
      </c>
      <c r="AX296" s="23" t="s">
        <v>75</v>
      </c>
      <c r="AY296" s="23" t="s">
        <v>75</v>
      </c>
      <c r="AZ296" s="23" t="s">
        <v>75</v>
      </c>
      <c r="BA296" s="23" t="s">
        <v>3381</v>
      </c>
      <c r="BB296" s="23" t="s">
        <v>3382</v>
      </c>
      <c r="BC296" s="25" t="s">
        <v>3383</v>
      </c>
      <c r="BD296" s="25" t="s">
        <v>3384</v>
      </c>
      <c r="BE296" s="19" t="s">
        <v>84</v>
      </c>
    </row>
    <row r="297" spans="1:57" ht="15" customHeight="1" x14ac:dyDescent="0.25">
      <c r="A297" s="18">
        <v>20</v>
      </c>
      <c r="B297" s="19" t="s">
        <v>3152</v>
      </c>
      <c r="C297" s="19" t="s">
        <v>3365</v>
      </c>
      <c r="D297" s="19" t="s">
        <v>3226</v>
      </c>
      <c r="E297" s="19" t="s">
        <v>60</v>
      </c>
      <c r="F297" s="19" t="s">
        <v>61</v>
      </c>
      <c r="G297" s="19" t="s">
        <v>62</v>
      </c>
      <c r="H297" s="19" t="s">
        <v>3155</v>
      </c>
      <c r="I297" s="19" t="s">
        <v>3385</v>
      </c>
      <c r="J297" s="20">
        <v>44562</v>
      </c>
      <c r="K297" s="20">
        <v>44925</v>
      </c>
      <c r="L297" s="19" t="s">
        <v>3386</v>
      </c>
      <c r="M297" s="19" t="s">
        <v>66</v>
      </c>
      <c r="N297" s="19" t="s">
        <v>87</v>
      </c>
      <c r="O297" s="19" t="s">
        <v>3229</v>
      </c>
      <c r="P297" s="19" t="s">
        <v>69</v>
      </c>
      <c r="Q297" s="19" t="s">
        <v>70</v>
      </c>
      <c r="R297" s="28">
        <f t="shared" si="28"/>
        <v>1</v>
      </c>
      <c r="S297" s="28">
        <v>0.25</v>
      </c>
      <c r="T297" s="28">
        <v>0.25</v>
      </c>
      <c r="U297" s="28">
        <v>0.25</v>
      </c>
      <c r="V297" s="28">
        <v>0.25</v>
      </c>
      <c r="W297" s="28">
        <v>0.25</v>
      </c>
      <c r="X297" s="28" t="s">
        <v>3387</v>
      </c>
      <c r="Y297" s="28">
        <v>0.25</v>
      </c>
      <c r="Z297" s="28" t="s">
        <v>3388</v>
      </c>
      <c r="AA297" s="28">
        <v>0.25</v>
      </c>
      <c r="AB297" s="28" t="s">
        <v>3389</v>
      </c>
      <c r="AC297" s="28">
        <v>0.25</v>
      </c>
      <c r="AD297" s="28" t="s">
        <v>3390</v>
      </c>
      <c r="AE297" s="28">
        <f t="shared" si="29"/>
        <v>1</v>
      </c>
      <c r="AF297" s="21">
        <v>44666</v>
      </c>
      <c r="AG297" s="21">
        <v>44760</v>
      </c>
      <c r="AH297" s="21">
        <v>44841</v>
      </c>
      <c r="AI297" s="21">
        <v>44938</v>
      </c>
      <c r="AJ297" s="22">
        <f t="shared" si="30"/>
        <v>1</v>
      </c>
      <c r="AK297" s="22">
        <f t="shared" si="31"/>
        <v>1</v>
      </c>
      <c r="AL297" s="22">
        <f t="shared" si="32"/>
        <v>1</v>
      </c>
      <c r="AM297" s="22">
        <f t="shared" si="33"/>
        <v>1</v>
      </c>
      <c r="AN297" s="22">
        <f t="shared" si="34"/>
        <v>1</v>
      </c>
      <c r="AO297" s="23" t="s">
        <v>75</v>
      </c>
      <c r="AP297" s="23" t="s">
        <v>75</v>
      </c>
      <c r="AQ297" s="23" t="s">
        <v>75</v>
      </c>
      <c r="AR297" s="23" t="s">
        <v>75</v>
      </c>
      <c r="AS297" s="23" t="s">
        <v>3391</v>
      </c>
      <c r="AT297" s="23" t="s">
        <v>3392</v>
      </c>
      <c r="AU297" s="23" t="s">
        <v>3164</v>
      </c>
      <c r="AV297" s="23" t="s">
        <v>3165</v>
      </c>
      <c r="AW297" s="23" t="s">
        <v>75</v>
      </c>
      <c r="AX297" s="23" t="s">
        <v>75</v>
      </c>
      <c r="AY297" s="23" t="s">
        <v>75</v>
      </c>
      <c r="AZ297" s="23" t="s">
        <v>75</v>
      </c>
      <c r="BA297" s="23" t="s">
        <v>3393</v>
      </c>
      <c r="BB297" s="23" t="s">
        <v>3394</v>
      </c>
      <c r="BC297" s="25" t="s">
        <v>3395</v>
      </c>
      <c r="BD297" s="25" t="s">
        <v>3396</v>
      </c>
      <c r="BE297" s="19" t="s">
        <v>84</v>
      </c>
    </row>
    <row r="298" spans="1:57" ht="15" customHeight="1" x14ac:dyDescent="0.25">
      <c r="A298" s="18">
        <v>21</v>
      </c>
      <c r="B298" s="19" t="s">
        <v>3152</v>
      </c>
      <c r="C298" s="19" t="s">
        <v>3365</v>
      </c>
      <c r="D298" s="19" t="s">
        <v>3226</v>
      </c>
      <c r="E298" s="19" t="s">
        <v>60</v>
      </c>
      <c r="F298" s="19" t="s">
        <v>61</v>
      </c>
      <c r="G298" s="19" t="s">
        <v>62</v>
      </c>
      <c r="H298" s="19" t="s">
        <v>3155</v>
      </c>
      <c r="I298" s="19" t="s">
        <v>3397</v>
      </c>
      <c r="J298" s="20">
        <v>44562</v>
      </c>
      <c r="K298" s="20">
        <v>44925</v>
      </c>
      <c r="L298" s="19" t="s">
        <v>3398</v>
      </c>
      <c r="M298" s="19" t="s">
        <v>66</v>
      </c>
      <c r="N298" s="19" t="s">
        <v>67</v>
      </c>
      <c r="O298" s="19" t="s">
        <v>3229</v>
      </c>
      <c r="P298" s="19" t="s">
        <v>69</v>
      </c>
      <c r="Q298" s="19" t="s">
        <v>70</v>
      </c>
      <c r="R298" s="26">
        <f t="shared" si="28"/>
        <v>12</v>
      </c>
      <c r="S298" s="26">
        <v>3</v>
      </c>
      <c r="T298" s="26">
        <v>3</v>
      </c>
      <c r="U298" s="26">
        <v>3</v>
      </c>
      <c r="V298" s="26">
        <v>3</v>
      </c>
      <c r="W298" s="26">
        <v>3</v>
      </c>
      <c r="X298" s="26" t="s">
        <v>3399</v>
      </c>
      <c r="Y298" s="26">
        <v>3</v>
      </c>
      <c r="Z298" s="26" t="s">
        <v>3400</v>
      </c>
      <c r="AA298" s="26">
        <v>3</v>
      </c>
      <c r="AB298" s="26" t="s">
        <v>3401</v>
      </c>
      <c r="AC298" s="26">
        <v>3</v>
      </c>
      <c r="AD298" s="26" t="s">
        <v>3402</v>
      </c>
      <c r="AE298" s="26">
        <f t="shared" si="29"/>
        <v>12</v>
      </c>
      <c r="AF298" s="21">
        <v>44666</v>
      </c>
      <c r="AG298" s="21">
        <v>44760</v>
      </c>
      <c r="AH298" s="21">
        <v>44841</v>
      </c>
      <c r="AI298" s="21">
        <v>44938</v>
      </c>
      <c r="AJ298" s="22">
        <f t="shared" si="30"/>
        <v>1</v>
      </c>
      <c r="AK298" s="22">
        <f t="shared" si="31"/>
        <v>1</v>
      </c>
      <c r="AL298" s="22">
        <f t="shared" si="32"/>
        <v>1</v>
      </c>
      <c r="AM298" s="22">
        <f t="shared" si="33"/>
        <v>1</v>
      </c>
      <c r="AN298" s="22">
        <f t="shared" si="34"/>
        <v>1</v>
      </c>
      <c r="AO298" s="23" t="s">
        <v>75</v>
      </c>
      <c r="AP298" s="23" t="s">
        <v>75</v>
      </c>
      <c r="AQ298" s="23" t="s">
        <v>75</v>
      </c>
      <c r="AR298" s="23" t="s">
        <v>75</v>
      </c>
      <c r="AS298" s="23" t="s">
        <v>3403</v>
      </c>
      <c r="AT298" s="23" t="s">
        <v>3404</v>
      </c>
      <c r="AU298" s="23" t="s">
        <v>3164</v>
      </c>
      <c r="AV298" s="23" t="s">
        <v>3165</v>
      </c>
      <c r="AW298" s="23" t="s">
        <v>132</v>
      </c>
      <c r="AX298" s="23" t="s">
        <v>75</v>
      </c>
      <c r="AY298" s="23" t="s">
        <v>75</v>
      </c>
      <c r="AZ298" s="23" t="s">
        <v>75</v>
      </c>
      <c r="BA298" s="23" t="s">
        <v>3405</v>
      </c>
      <c r="BB298" s="23" t="s">
        <v>3406</v>
      </c>
      <c r="BC298" s="25" t="s">
        <v>3407</v>
      </c>
      <c r="BD298" s="25" t="s">
        <v>3408</v>
      </c>
      <c r="BE298" s="19" t="s">
        <v>84</v>
      </c>
    </row>
    <row r="299" spans="1:57" ht="15" customHeight="1" x14ac:dyDescent="0.25">
      <c r="A299" s="18">
        <v>22</v>
      </c>
      <c r="B299" s="19" t="s">
        <v>3152</v>
      </c>
      <c r="C299" s="19" t="s">
        <v>260</v>
      </c>
      <c r="D299" s="19" t="s">
        <v>261</v>
      </c>
      <c r="E299" s="19" t="s">
        <v>60</v>
      </c>
      <c r="F299" s="19" t="s">
        <v>61</v>
      </c>
      <c r="G299" s="19" t="s">
        <v>62</v>
      </c>
      <c r="H299" s="19" t="s">
        <v>262</v>
      </c>
      <c r="I299" s="19" t="s">
        <v>263</v>
      </c>
      <c r="J299" s="20">
        <v>44562</v>
      </c>
      <c r="K299" s="20">
        <v>44926</v>
      </c>
      <c r="L299" s="19" t="s">
        <v>264</v>
      </c>
      <c r="M299" s="19" t="s">
        <v>66</v>
      </c>
      <c r="N299" s="19" t="s">
        <v>67</v>
      </c>
      <c r="O299" s="19" t="s">
        <v>265</v>
      </c>
      <c r="P299" s="19" t="s">
        <v>3</v>
      </c>
      <c r="Q299" s="19" t="s">
        <v>70</v>
      </c>
      <c r="R299" s="26">
        <f t="shared" si="28"/>
        <v>4</v>
      </c>
      <c r="S299" s="26">
        <v>1</v>
      </c>
      <c r="T299" s="26">
        <v>1</v>
      </c>
      <c r="U299" s="26">
        <v>1</v>
      </c>
      <c r="V299" s="26">
        <v>1</v>
      </c>
      <c r="W299" s="26">
        <v>1</v>
      </c>
      <c r="X299" s="26" t="s">
        <v>3102</v>
      </c>
      <c r="Y299" s="26">
        <v>1</v>
      </c>
      <c r="Z299" s="26" t="s">
        <v>3103</v>
      </c>
      <c r="AA299" s="26">
        <v>1</v>
      </c>
      <c r="AB299" s="26" t="s">
        <v>3409</v>
      </c>
      <c r="AC299" s="26">
        <v>1</v>
      </c>
      <c r="AD299" s="26" t="s">
        <v>3104</v>
      </c>
      <c r="AE299" s="26">
        <f t="shared" si="29"/>
        <v>4</v>
      </c>
      <c r="AF299" s="21">
        <v>44666</v>
      </c>
      <c r="AG299" s="21">
        <v>44760</v>
      </c>
      <c r="AH299" s="21">
        <v>44841</v>
      </c>
      <c r="AI299" s="21">
        <v>44938</v>
      </c>
      <c r="AJ299" s="22">
        <f t="shared" si="30"/>
        <v>1</v>
      </c>
      <c r="AK299" s="22">
        <f t="shared" si="31"/>
        <v>1</v>
      </c>
      <c r="AL299" s="22">
        <f t="shared" si="32"/>
        <v>1</v>
      </c>
      <c r="AM299" s="22">
        <f t="shared" si="33"/>
        <v>1</v>
      </c>
      <c r="AN299" s="22">
        <f t="shared" si="34"/>
        <v>1</v>
      </c>
      <c r="AO299" s="23" t="s">
        <v>75</v>
      </c>
      <c r="AP299" s="23" t="s">
        <v>75</v>
      </c>
      <c r="AQ299" s="23" t="s">
        <v>75</v>
      </c>
      <c r="AR299" s="23" t="s">
        <v>75</v>
      </c>
      <c r="AS299" s="23" t="s">
        <v>3410</v>
      </c>
      <c r="AT299" s="23" t="s">
        <v>3411</v>
      </c>
      <c r="AU299" s="23" t="s">
        <v>3164</v>
      </c>
      <c r="AV299" s="23" t="s">
        <v>3165</v>
      </c>
      <c r="AW299" s="23" t="s">
        <v>75</v>
      </c>
      <c r="AX299" s="23" t="s">
        <v>75</v>
      </c>
      <c r="AY299" s="23" t="s">
        <v>75</v>
      </c>
      <c r="AZ299" s="23" t="s">
        <v>75</v>
      </c>
      <c r="BA299" s="23" t="s">
        <v>3412</v>
      </c>
      <c r="BB299" s="23" t="s">
        <v>3413</v>
      </c>
      <c r="BC299" s="25" t="s">
        <v>3414</v>
      </c>
      <c r="BD299" s="25" t="s">
        <v>3415</v>
      </c>
      <c r="BE299" s="19" t="s">
        <v>84</v>
      </c>
    </row>
    <row r="300" spans="1:57" ht="15" customHeight="1" x14ac:dyDescent="0.25">
      <c r="A300" s="18">
        <v>23</v>
      </c>
      <c r="B300" s="19" t="s">
        <v>3152</v>
      </c>
      <c r="C300" s="19" t="s">
        <v>260</v>
      </c>
      <c r="D300" s="19" t="s">
        <v>261</v>
      </c>
      <c r="E300" s="19" t="s">
        <v>60</v>
      </c>
      <c r="F300" s="19" t="s">
        <v>61</v>
      </c>
      <c r="G300" s="19" t="s">
        <v>62</v>
      </c>
      <c r="H300" s="19" t="s">
        <v>262</v>
      </c>
      <c r="I300" s="19" t="s">
        <v>278</v>
      </c>
      <c r="J300" s="20">
        <v>44835</v>
      </c>
      <c r="K300" s="20">
        <v>44926</v>
      </c>
      <c r="L300" s="19" t="s">
        <v>279</v>
      </c>
      <c r="M300" s="19" t="s">
        <v>66</v>
      </c>
      <c r="N300" s="19" t="s">
        <v>67</v>
      </c>
      <c r="O300" s="19" t="s">
        <v>265</v>
      </c>
      <c r="P300" s="19" t="s">
        <v>3</v>
      </c>
      <c r="Q300" s="19" t="s">
        <v>70</v>
      </c>
      <c r="R300" s="26">
        <f t="shared" si="28"/>
        <v>1</v>
      </c>
      <c r="S300" s="26">
        <v>0</v>
      </c>
      <c r="T300" s="26">
        <v>0</v>
      </c>
      <c r="U300" s="26">
        <v>0</v>
      </c>
      <c r="V300" s="26">
        <v>1</v>
      </c>
      <c r="W300" s="26">
        <v>0</v>
      </c>
      <c r="X300" s="26" t="s">
        <v>280</v>
      </c>
      <c r="Y300" s="26">
        <v>0</v>
      </c>
      <c r="Z300" s="26" t="s">
        <v>280</v>
      </c>
      <c r="AA300" s="26">
        <v>0</v>
      </c>
      <c r="AB300" s="26" t="s">
        <v>280</v>
      </c>
      <c r="AC300" s="26">
        <v>1</v>
      </c>
      <c r="AD300" s="26" t="s">
        <v>281</v>
      </c>
      <c r="AE300" s="26">
        <f t="shared" si="29"/>
        <v>1</v>
      </c>
      <c r="AF300" s="21">
        <v>44666</v>
      </c>
      <c r="AG300" s="21">
        <v>44760</v>
      </c>
      <c r="AH300" s="21">
        <v>44841</v>
      </c>
      <c r="AI300" s="21">
        <v>44929</v>
      </c>
      <c r="AJ300" s="22">
        <f t="shared" si="30"/>
        <v>1</v>
      </c>
      <c r="AK300" s="22" t="str">
        <f t="shared" si="31"/>
        <v/>
      </c>
      <c r="AL300" s="22" t="str">
        <f t="shared" si="32"/>
        <v/>
      </c>
      <c r="AM300" s="22" t="str">
        <f t="shared" si="33"/>
        <v/>
      </c>
      <c r="AN300" s="22">
        <f t="shared" si="34"/>
        <v>1</v>
      </c>
      <c r="AO300" s="23" t="s">
        <v>91</v>
      </c>
      <c r="AP300" s="23" t="s">
        <v>91</v>
      </c>
      <c r="AQ300" s="23" t="s">
        <v>91</v>
      </c>
      <c r="AR300" s="23" t="s">
        <v>75</v>
      </c>
      <c r="AS300" s="23" t="s">
        <v>91</v>
      </c>
      <c r="AT300" s="23" t="s">
        <v>91</v>
      </c>
      <c r="AU300" s="23" t="s">
        <v>91</v>
      </c>
      <c r="AV300" s="23" t="s">
        <v>3165</v>
      </c>
      <c r="AW300" s="23" t="s">
        <v>91</v>
      </c>
      <c r="AX300" s="23" t="s">
        <v>91</v>
      </c>
      <c r="AY300" s="23" t="s">
        <v>91</v>
      </c>
      <c r="AZ300" s="23" t="s">
        <v>75</v>
      </c>
      <c r="BA300" s="23" t="s">
        <v>698</v>
      </c>
      <c r="BB300" s="23" t="s">
        <v>698</v>
      </c>
      <c r="BC300" s="25" t="s">
        <v>91</v>
      </c>
      <c r="BD300" s="25" t="s">
        <v>3416</v>
      </c>
      <c r="BE300" s="19" t="s">
        <v>84</v>
      </c>
    </row>
    <row r="301" spans="1:57" ht="15" customHeight="1" x14ac:dyDescent="0.25">
      <c r="A301" s="18">
        <v>24</v>
      </c>
      <c r="B301" s="19" t="s">
        <v>3152</v>
      </c>
      <c r="C301" s="19" t="s">
        <v>289</v>
      </c>
      <c r="D301" s="19" t="s">
        <v>261</v>
      </c>
      <c r="E301" s="19" t="s">
        <v>60</v>
      </c>
      <c r="F301" s="19" t="s">
        <v>61</v>
      </c>
      <c r="G301" s="19" t="s">
        <v>62</v>
      </c>
      <c r="H301" s="19" t="s">
        <v>262</v>
      </c>
      <c r="I301" s="19" t="s">
        <v>290</v>
      </c>
      <c r="J301" s="20">
        <v>44835</v>
      </c>
      <c r="K301" s="20">
        <v>44926</v>
      </c>
      <c r="L301" s="19" t="s">
        <v>291</v>
      </c>
      <c r="M301" s="19" t="s">
        <v>66</v>
      </c>
      <c r="N301" s="19" t="s">
        <v>67</v>
      </c>
      <c r="O301" s="19" t="s">
        <v>265</v>
      </c>
      <c r="P301" s="19" t="s">
        <v>3</v>
      </c>
      <c r="Q301" s="19" t="s">
        <v>70</v>
      </c>
      <c r="R301" s="26">
        <f t="shared" si="28"/>
        <v>1</v>
      </c>
      <c r="S301" s="26">
        <v>0</v>
      </c>
      <c r="T301" s="26">
        <v>0</v>
      </c>
      <c r="U301" s="26">
        <v>0</v>
      </c>
      <c r="V301" s="26">
        <v>1</v>
      </c>
      <c r="W301" s="26">
        <v>0</v>
      </c>
      <c r="X301" s="26" t="s">
        <v>280</v>
      </c>
      <c r="Y301" s="26">
        <v>0</v>
      </c>
      <c r="Z301" s="26" t="s">
        <v>280</v>
      </c>
      <c r="AA301" s="26">
        <v>0</v>
      </c>
      <c r="AB301" s="26" t="s">
        <v>280</v>
      </c>
      <c r="AC301" s="26">
        <v>1</v>
      </c>
      <c r="AD301" s="26" t="s">
        <v>3417</v>
      </c>
      <c r="AE301" s="26">
        <f t="shared" si="29"/>
        <v>1</v>
      </c>
      <c r="AF301" s="21">
        <v>44666</v>
      </c>
      <c r="AG301" s="21">
        <v>44760</v>
      </c>
      <c r="AH301" s="21">
        <v>44841</v>
      </c>
      <c r="AI301" s="21">
        <v>44929</v>
      </c>
      <c r="AJ301" s="22">
        <f t="shared" si="30"/>
        <v>1</v>
      </c>
      <c r="AK301" s="22" t="str">
        <f t="shared" si="31"/>
        <v/>
      </c>
      <c r="AL301" s="22" t="str">
        <f t="shared" si="32"/>
        <v/>
      </c>
      <c r="AM301" s="22" t="str">
        <f t="shared" si="33"/>
        <v/>
      </c>
      <c r="AN301" s="22">
        <f t="shared" si="34"/>
        <v>1</v>
      </c>
      <c r="AO301" s="23" t="s">
        <v>91</v>
      </c>
      <c r="AP301" s="23" t="s">
        <v>91</v>
      </c>
      <c r="AQ301" s="23" t="s">
        <v>91</v>
      </c>
      <c r="AR301" s="23" t="s">
        <v>75</v>
      </c>
      <c r="AS301" s="23" t="s">
        <v>91</v>
      </c>
      <c r="AT301" s="23" t="s">
        <v>91</v>
      </c>
      <c r="AU301" s="23" t="s">
        <v>91</v>
      </c>
      <c r="AV301" s="23" t="s">
        <v>3165</v>
      </c>
      <c r="AW301" s="23" t="s">
        <v>91</v>
      </c>
      <c r="AX301" s="23" t="s">
        <v>91</v>
      </c>
      <c r="AY301" s="23" t="s">
        <v>91</v>
      </c>
      <c r="AZ301" s="23" t="s">
        <v>75</v>
      </c>
      <c r="BA301" s="23" t="s">
        <v>813</v>
      </c>
      <c r="BB301" s="23" t="s">
        <v>813</v>
      </c>
      <c r="BC301" s="25" t="s">
        <v>91</v>
      </c>
      <c r="BD301" s="25" t="s">
        <v>3418</v>
      </c>
      <c r="BE301" s="19" t="s">
        <v>84</v>
      </c>
    </row>
    <row r="302" spans="1:57" ht="15" customHeight="1" x14ac:dyDescent="0.25">
      <c r="A302" s="18">
        <v>25</v>
      </c>
      <c r="B302" s="19" t="s">
        <v>3152</v>
      </c>
      <c r="C302" s="19" t="s">
        <v>289</v>
      </c>
      <c r="D302" s="19" t="s">
        <v>261</v>
      </c>
      <c r="E302" s="19" t="s">
        <v>60</v>
      </c>
      <c r="F302" s="19" t="s">
        <v>61</v>
      </c>
      <c r="G302" s="19" t="s">
        <v>62</v>
      </c>
      <c r="H302" s="19" t="s">
        <v>262</v>
      </c>
      <c r="I302" s="19" t="s">
        <v>296</v>
      </c>
      <c r="J302" s="20">
        <v>44562</v>
      </c>
      <c r="K302" s="20">
        <v>44926</v>
      </c>
      <c r="L302" s="27" t="s">
        <v>297</v>
      </c>
      <c r="M302" s="19" t="s">
        <v>66</v>
      </c>
      <c r="N302" s="19" t="s">
        <v>87</v>
      </c>
      <c r="O302" s="19" t="s">
        <v>265</v>
      </c>
      <c r="P302" s="19" t="s">
        <v>3</v>
      </c>
      <c r="Q302" s="19" t="s">
        <v>70</v>
      </c>
      <c r="R302" s="64">
        <f t="shared" si="28"/>
        <v>1</v>
      </c>
      <c r="S302" s="64">
        <v>0.5</v>
      </c>
      <c r="T302" s="64">
        <v>0.5</v>
      </c>
      <c r="U302" s="64">
        <v>0</v>
      </c>
      <c r="V302" s="64">
        <v>0</v>
      </c>
      <c r="W302" s="64">
        <v>0.5</v>
      </c>
      <c r="X302" s="64" t="s">
        <v>3419</v>
      </c>
      <c r="Y302" s="64">
        <v>0.04</v>
      </c>
      <c r="Z302" s="64" t="s">
        <v>3420</v>
      </c>
      <c r="AA302" s="64">
        <v>0</v>
      </c>
      <c r="AB302" s="64" t="s">
        <v>3421</v>
      </c>
      <c r="AC302" s="64">
        <v>0</v>
      </c>
      <c r="AD302" s="64" t="s">
        <v>3422</v>
      </c>
      <c r="AE302" s="64">
        <f t="shared" si="29"/>
        <v>0.54</v>
      </c>
      <c r="AF302" s="21">
        <v>44669</v>
      </c>
      <c r="AG302" s="21">
        <v>44761</v>
      </c>
      <c r="AH302" s="21">
        <v>44845</v>
      </c>
      <c r="AI302" s="21">
        <v>44938</v>
      </c>
      <c r="AJ302" s="22">
        <f t="shared" si="30"/>
        <v>0.54</v>
      </c>
      <c r="AK302" s="22">
        <f t="shared" si="31"/>
        <v>1</v>
      </c>
      <c r="AL302" s="22">
        <f t="shared" si="32"/>
        <v>0.08</v>
      </c>
      <c r="AM302" s="22" t="str">
        <f t="shared" si="33"/>
        <v/>
      </c>
      <c r="AN302" s="22" t="str">
        <f t="shared" si="34"/>
        <v/>
      </c>
      <c r="AO302" s="23" t="s">
        <v>75</v>
      </c>
      <c r="AP302" s="23" t="s">
        <v>132</v>
      </c>
      <c r="AQ302" s="23" t="s">
        <v>132</v>
      </c>
      <c r="AR302" s="23" t="s">
        <v>91</v>
      </c>
      <c r="AS302" s="23" t="s">
        <v>3423</v>
      </c>
      <c r="AT302" s="23" t="s">
        <v>3424</v>
      </c>
      <c r="AU302" s="23" t="s">
        <v>3425</v>
      </c>
      <c r="AV302" s="23" t="s">
        <v>91</v>
      </c>
      <c r="AW302" s="23" t="s">
        <v>132</v>
      </c>
      <c r="AX302" s="23" t="s">
        <v>132</v>
      </c>
      <c r="AY302" s="23" t="s">
        <v>91</v>
      </c>
      <c r="AZ302" s="23" t="s">
        <v>91</v>
      </c>
      <c r="BA302" s="23" t="s">
        <v>3426</v>
      </c>
      <c r="BB302" s="23" t="s">
        <v>3427</v>
      </c>
      <c r="BC302" s="25" t="s">
        <v>91</v>
      </c>
      <c r="BD302" s="25" t="s">
        <v>91</v>
      </c>
      <c r="BE302" s="19" t="s">
        <v>84</v>
      </c>
    </row>
    <row r="303" spans="1:57" ht="15" customHeight="1" x14ac:dyDescent="0.25">
      <c r="A303" s="18">
        <v>26</v>
      </c>
      <c r="B303" s="19" t="s">
        <v>3152</v>
      </c>
      <c r="C303" s="19" t="s">
        <v>289</v>
      </c>
      <c r="D303" s="19" t="s">
        <v>261</v>
      </c>
      <c r="E303" s="19" t="s">
        <v>60</v>
      </c>
      <c r="F303" s="19" t="s">
        <v>61</v>
      </c>
      <c r="G303" s="19" t="s">
        <v>62</v>
      </c>
      <c r="H303" s="19" t="s">
        <v>262</v>
      </c>
      <c r="I303" s="19" t="s">
        <v>307</v>
      </c>
      <c r="J303" s="20">
        <v>44774</v>
      </c>
      <c r="K303" s="20">
        <v>44925</v>
      </c>
      <c r="L303" s="19" t="s">
        <v>308</v>
      </c>
      <c r="M303" s="19" t="s">
        <v>66</v>
      </c>
      <c r="N303" s="19" t="s">
        <v>67</v>
      </c>
      <c r="O303" s="19" t="s">
        <v>265</v>
      </c>
      <c r="P303" s="19" t="s">
        <v>3</v>
      </c>
      <c r="Q303" s="19" t="s">
        <v>70</v>
      </c>
      <c r="R303" s="26">
        <f t="shared" si="28"/>
        <v>1</v>
      </c>
      <c r="S303" s="26">
        <v>0</v>
      </c>
      <c r="T303" s="26">
        <v>0</v>
      </c>
      <c r="U303" s="26">
        <v>1</v>
      </c>
      <c r="V303" s="26">
        <v>0</v>
      </c>
      <c r="W303" s="26">
        <v>0</v>
      </c>
      <c r="X303" s="26" t="s">
        <v>309</v>
      </c>
      <c r="Y303" s="26">
        <v>0</v>
      </c>
      <c r="Z303" s="26" t="s">
        <v>309</v>
      </c>
      <c r="AA303" s="26">
        <v>1</v>
      </c>
      <c r="AB303" s="26" t="s">
        <v>3428</v>
      </c>
      <c r="AC303" s="26">
        <v>0</v>
      </c>
      <c r="AD303" s="26" t="s">
        <v>3429</v>
      </c>
      <c r="AE303" s="26">
        <f t="shared" si="29"/>
        <v>1</v>
      </c>
      <c r="AF303" s="21">
        <v>44666</v>
      </c>
      <c r="AG303" s="21">
        <v>44760</v>
      </c>
      <c r="AH303" s="21">
        <v>44845</v>
      </c>
      <c r="AI303" s="21">
        <v>44938</v>
      </c>
      <c r="AJ303" s="22">
        <f t="shared" si="30"/>
        <v>1</v>
      </c>
      <c r="AK303" s="22" t="str">
        <f t="shared" si="31"/>
        <v/>
      </c>
      <c r="AL303" s="22" t="str">
        <f t="shared" si="32"/>
        <v/>
      </c>
      <c r="AM303" s="22">
        <f t="shared" si="33"/>
        <v>1</v>
      </c>
      <c r="AN303" s="22" t="str">
        <f t="shared" si="34"/>
        <v/>
      </c>
      <c r="AO303" s="23" t="s">
        <v>91</v>
      </c>
      <c r="AP303" s="23" t="s">
        <v>91</v>
      </c>
      <c r="AQ303" s="23" t="s">
        <v>75</v>
      </c>
      <c r="AR303" s="23" t="s">
        <v>91</v>
      </c>
      <c r="AS303" s="23" t="s">
        <v>91</v>
      </c>
      <c r="AT303" s="23" t="s">
        <v>91</v>
      </c>
      <c r="AU303" s="23" t="s">
        <v>3164</v>
      </c>
      <c r="AV303" s="23" t="s">
        <v>91</v>
      </c>
      <c r="AW303" s="23" t="s">
        <v>91</v>
      </c>
      <c r="AX303" s="23" t="s">
        <v>91</v>
      </c>
      <c r="AY303" s="23" t="s">
        <v>75</v>
      </c>
      <c r="AZ303" s="23" t="s">
        <v>91</v>
      </c>
      <c r="BA303" s="23" t="s">
        <v>813</v>
      </c>
      <c r="BB303" s="23" t="s">
        <v>698</v>
      </c>
      <c r="BC303" s="25" t="s">
        <v>3430</v>
      </c>
      <c r="BD303" s="25" t="s">
        <v>91</v>
      </c>
      <c r="BE303" s="19" t="s">
        <v>84</v>
      </c>
    </row>
    <row r="304" spans="1:57" ht="15" customHeight="1" x14ac:dyDescent="0.25">
      <c r="A304" s="18">
        <v>27</v>
      </c>
      <c r="B304" s="19" t="s">
        <v>3152</v>
      </c>
      <c r="C304" s="19" t="s">
        <v>317</v>
      </c>
      <c r="D304" s="19" t="s">
        <v>261</v>
      </c>
      <c r="E304" s="19" t="s">
        <v>60</v>
      </c>
      <c r="F304" s="19" t="s">
        <v>61</v>
      </c>
      <c r="G304" s="19" t="s">
        <v>62</v>
      </c>
      <c r="H304" s="19" t="s">
        <v>262</v>
      </c>
      <c r="I304" s="19" t="s">
        <v>612</v>
      </c>
      <c r="J304" s="20">
        <v>44562</v>
      </c>
      <c r="K304" s="20">
        <v>44926</v>
      </c>
      <c r="L304" s="19" t="s">
        <v>264</v>
      </c>
      <c r="M304" s="19" t="s">
        <v>66</v>
      </c>
      <c r="N304" s="19" t="s">
        <v>67</v>
      </c>
      <c r="O304" s="19" t="s">
        <v>265</v>
      </c>
      <c r="P304" s="19" t="s">
        <v>3</v>
      </c>
      <c r="Q304" s="19" t="s">
        <v>70</v>
      </c>
      <c r="R304" s="26">
        <f t="shared" si="28"/>
        <v>4</v>
      </c>
      <c r="S304" s="26">
        <v>1</v>
      </c>
      <c r="T304" s="26">
        <v>1</v>
      </c>
      <c r="U304" s="26">
        <v>1</v>
      </c>
      <c r="V304" s="26">
        <v>1</v>
      </c>
      <c r="W304" s="26">
        <v>1</v>
      </c>
      <c r="X304" s="26" t="s">
        <v>3431</v>
      </c>
      <c r="Y304" s="26">
        <v>1</v>
      </c>
      <c r="Z304" s="26" t="s">
        <v>3432</v>
      </c>
      <c r="AA304" s="26">
        <v>1</v>
      </c>
      <c r="AB304" s="26" t="s">
        <v>3433</v>
      </c>
      <c r="AC304" s="26">
        <v>1</v>
      </c>
      <c r="AD304" s="26" t="s">
        <v>3434</v>
      </c>
      <c r="AE304" s="26">
        <f t="shared" si="29"/>
        <v>4</v>
      </c>
      <c r="AF304" s="21">
        <v>44666</v>
      </c>
      <c r="AG304" s="21">
        <v>44760</v>
      </c>
      <c r="AH304" s="21">
        <v>44841</v>
      </c>
      <c r="AI304" s="21">
        <v>44938</v>
      </c>
      <c r="AJ304" s="22">
        <f t="shared" si="30"/>
        <v>1</v>
      </c>
      <c r="AK304" s="22">
        <f t="shared" si="31"/>
        <v>1</v>
      </c>
      <c r="AL304" s="22">
        <f t="shared" si="32"/>
        <v>1</v>
      </c>
      <c r="AM304" s="22">
        <f t="shared" si="33"/>
        <v>1</v>
      </c>
      <c r="AN304" s="22">
        <f t="shared" si="34"/>
        <v>1</v>
      </c>
      <c r="AO304" s="23" t="s">
        <v>75</v>
      </c>
      <c r="AP304" s="23" t="s">
        <v>75</v>
      </c>
      <c r="AQ304" s="23" t="s">
        <v>75</v>
      </c>
      <c r="AR304" s="23" t="s">
        <v>75</v>
      </c>
      <c r="AS304" s="23" t="s">
        <v>3435</v>
      </c>
      <c r="AT304" s="23" t="s">
        <v>3436</v>
      </c>
      <c r="AU304" s="23" t="s">
        <v>3164</v>
      </c>
      <c r="AV304" s="23" t="s">
        <v>3165</v>
      </c>
      <c r="AW304" s="23" t="s">
        <v>132</v>
      </c>
      <c r="AX304" s="23" t="s">
        <v>132</v>
      </c>
      <c r="AY304" s="23" t="s">
        <v>75</v>
      </c>
      <c r="AZ304" s="23" t="s">
        <v>75</v>
      </c>
      <c r="BA304" s="23" t="s">
        <v>3437</v>
      </c>
      <c r="BB304" s="23" t="s">
        <v>3438</v>
      </c>
      <c r="BC304" s="25" t="s">
        <v>3439</v>
      </c>
      <c r="BD304" s="25" t="s">
        <v>3440</v>
      </c>
      <c r="BE304" s="19" t="s">
        <v>84</v>
      </c>
    </row>
    <row r="305" spans="1:57" ht="15" customHeight="1" x14ac:dyDescent="0.25">
      <c r="A305" s="18">
        <v>28</v>
      </c>
      <c r="B305" s="19" t="s">
        <v>3152</v>
      </c>
      <c r="C305" s="19" t="s">
        <v>317</v>
      </c>
      <c r="D305" s="19" t="s">
        <v>261</v>
      </c>
      <c r="E305" s="19" t="s">
        <v>60</v>
      </c>
      <c r="F305" s="19" t="s">
        <v>61</v>
      </c>
      <c r="G305" s="19" t="s">
        <v>62</v>
      </c>
      <c r="H305" s="19" t="s">
        <v>262</v>
      </c>
      <c r="I305" s="19" t="s">
        <v>331</v>
      </c>
      <c r="J305" s="20">
        <v>44835</v>
      </c>
      <c r="K305" s="20">
        <v>44926</v>
      </c>
      <c r="L305" s="19" t="s">
        <v>332</v>
      </c>
      <c r="M305" s="19" t="s">
        <v>66</v>
      </c>
      <c r="N305" s="19" t="s">
        <v>67</v>
      </c>
      <c r="O305" s="19" t="s">
        <v>265</v>
      </c>
      <c r="P305" s="19" t="s">
        <v>3</v>
      </c>
      <c r="Q305" s="19" t="s">
        <v>70</v>
      </c>
      <c r="R305" s="26">
        <f t="shared" si="28"/>
        <v>2</v>
      </c>
      <c r="S305" s="26">
        <v>0</v>
      </c>
      <c r="T305" s="26">
        <v>0</v>
      </c>
      <c r="U305" s="26">
        <v>0</v>
      </c>
      <c r="V305" s="26">
        <v>2</v>
      </c>
      <c r="W305" s="26">
        <v>0</v>
      </c>
      <c r="X305" s="26" t="s">
        <v>280</v>
      </c>
      <c r="Y305" s="26">
        <v>0</v>
      </c>
      <c r="Z305" s="26" t="s">
        <v>280</v>
      </c>
      <c r="AA305" s="26">
        <v>0</v>
      </c>
      <c r="AB305" s="26" t="s">
        <v>280</v>
      </c>
      <c r="AC305" s="26">
        <v>2</v>
      </c>
      <c r="AD305" s="26" t="s">
        <v>333</v>
      </c>
      <c r="AE305" s="26">
        <f t="shared" si="29"/>
        <v>2</v>
      </c>
      <c r="AF305" s="21">
        <v>44666</v>
      </c>
      <c r="AG305" s="21">
        <v>44760</v>
      </c>
      <c r="AH305" s="21">
        <v>44841</v>
      </c>
      <c r="AI305" s="21">
        <v>44929</v>
      </c>
      <c r="AJ305" s="22">
        <f t="shared" si="30"/>
        <v>1</v>
      </c>
      <c r="AK305" s="22" t="str">
        <f t="shared" si="31"/>
        <v/>
      </c>
      <c r="AL305" s="22" t="str">
        <f t="shared" si="32"/>
        <v/>
      </c>
      <c r="AM305" s="22" t="str">
        <f t="shared" si="33"/>
        <v/>
      </c>
      <c r="AN305" s="22">
        <f t="shared" si="34"/>
        <v>1</v>
      </c>
      <c r="AO305" s="23" t="s">
        <v>91</v>
      </c>
      <c r="AP305" s="23" t="s">
        <v>91</v>
      </c>
      <c r="AQ305" s="23" t="s">
        <v>91</v>
      </c>
      <c r="AR305" s="23" t="s">
        <v>75</v>
      </c>
      <c r="AS305" s="23" t="s">
        <v>91</v>
      </c>
      <c r="AT305" s="23" t="s">
        <v>91</v>
      </c>
      <c r="AU305" s="23" t="s">
        <v>91</v>
      </c>
      <c r="AV305" s="23" t="s">
        <v>3165</v>
      </c>
      <c r="AW305" s="23" t="s">
        <v>91</v>
      </c>
      <c r="AX305" s="23" t="s">
        <v>91</v>
      </c>
      <c r="AY305" s="23" t="s">
        <v>91</v>
      </c>
      <c r="AZ305" s="23" t="s">
        <v>75</v>
      </c>
      <c r="BA305" s="23" t="s">
        <v>813</v>
      </c>
      <c r="BB305" s="23" t="s">
        <v>813</v>
      </c>
      <c r="BC305" s="25" t="s">
        <v>91</v>
      </c>
      <c r="BD305" s="25" t="s">
        <v>3441</v>
      </c>
      <c r="BE305" s="19" t="s">
        <v>84</v>
      </c>
    </row>
    <row r="306" spans="1:57" ht="15" customHeight="1" x14ac:dyDescent="0.25">
      <c r="A306" s="18">
        <v>1</v>
      </c>
      <c r="B306" s="19" t="s">
        <v>3442</v>
      </c>
      <c r="C306" s="19" t="s">
        <v>3443</v>
      </c>
      <c r="D306" s="19" t="s">
        <v>3444</v>
      </c>
      <c r="E306" s="19" t="s">
        <v>60</v>
      </c>
      <c r="F306" s="19" t="s">
        <v>61</v>
      </c>
      <c r="G306" s="19" t="s">
        <v>156</v>
      </c>
      <c r="H306" s="19" t="s">
        <v>3445</v>
      </c>
      <c r="I306" s="19" t="s">
        <v>3446</v>
      </c>
      <c r="J306" s="20">
        <v>44593</v>
      </c>
      <c r="K306" s="20">
        <v>44926</v>
      </c>
      <c r="L306" s="19" t="s">
        <v>3447</v>
      </c>
      <c r="M306" s="19" t="s">
        <v>3448</v>
      </c>
      <c r="N306" s="19" t="s">
        <v>67</v>
      </c>
      <c r="O306" s="19" t="s">
        <v>3449</v>
      </c>
      <c r="P306" s="19" t="s">
        <v>69</v>
      </c>
      <c r="Q306" s="19" t="s">
        <v>70</v>
      </c>
      <c r="R306" s="12">
        <f t="shared" si="28"/>
        <v>4</v>
      </c>
      <c r="S306" s="12">
        <v>1</v>
      </c>
      <c r="T306" s="12">
        <v>1</v>
      </c>
      <c r="U306" s="12">
        <v>1</v>
      </c>
      <c r="V306" s="12">
        <v>1</v>
      </c>
      <c r="W306" s="12">
        <v>1</v>
      </c>
      <c r="X306" s="12" t="s">
        <v>3450</v>
      </c>
      <c r="Y306" s="12">
        <v>1</v>
      </c>
      <c r="Z306" s="12" t="s">
        <v>3450</v>
      </c>
      <c r="AA306" s="12">
        <v>1</v>
      </c>
      <c r="AB306" s="12" t="s">
        <v>3450</v>
      </c>
      <c r="AC306" s="12">
        <v>1</v>
      </c>
      <c r="AD306" s="12" t="s">
        <v>3451</v>
      </c>
      <c r="AE306" s="12">
        <f t="shared" si="29"/>
        <v>4</v>
      </c>
      <c r="AF306" s="21">
        <v>44670</v>
      </c>
      <c r="AG306" s="21">
        <v>44760</v>
      </c>
      <c r="AH306" s="21">
        <v>44840</v>
      </c>
      <c r="AI306" s="21">
        <v>44942</v>
      </c>
      <c r="AJ306" s="22">
        <f t="shared" si="30"/>
        <v>1</v>
      </c>
      <c r="AK306" s="22">
        <f t="shared" si="31"/>
        <v>1</v>
      </c>
      <c r="AL306" s="22">
        <f t="shared" si="32"/>
        <v>1</v>
      </c>
      <c r="AM306" s="22">
        <f t="shared" si="33"/>
        <v>1</v>
      </c>
      <c r="AN306" s="22">
        <f t="shared" si="34"/>
        <v>1</v>
      </c>
      <c r="AO306" s="23" t="s">
        <v>75</v>
      </c>
      <c r="AP306" s="23" t="s">
        <v>75</v>
      </c>
      <c r="AQ306" s="23" t="s">
        <v>75</v>
      </c>
      <c r="AR306" s="23" t="s">
        <v>75</v>
      </c>
      <c r="AS306" s="23" t="s">
        <v>3452</v>
      </c>
      <c r="AT306" s="23" t="s">
        <v>3453</v>
      </c>
      <c r="AU306" s="23" t="s">
        <v>2649</v>
      </c>
      <c r="AV306" s="23" t="s">
        <v>3454</v>
      </c>
      <c r="AW306" s="23" t="s">
        <v>75</v>
      </c>
      <c r="AX306" s="23" t="s">
        <v>75</v>
      </c>
      <c r="AY306" s="23" t="s">
        <v>75</v>
      </c>
      <c r="AZ306" s="23" t="s">
        <v>75</v>
      </c>
      <c r="BA306" s="23" t="s">
        <v>3455</v>
      </c>
      <c r="BB306" s="23" t="s">
        <v>3456</v>
      </c>
      <c r="BC306" s="23" t="s">
        <v>3457</v>
      </c>
      <c r="BD306" s="23" t="s">
        <v>3458</v>
      </c>
      <c r="BE306" s="19" t="s">
        <v>359</v>
      </c>
    </row>
    <row r="307" spans="1:57" ht="15" customHeight="1" x14ac:dyDescent="0.25">
      <c r="A307" s="18">
        <v>2</v>
      </c>
      <c r="B307" s="19" t="s">
        <v>3442</v>
      </c>
      <c r="C307" s="19" t="s">
        <v>3443</v>
      </c>
      <c r="D307" s="19" t="s">
        <v>3444</v>
      </c>
      <c r="E307" s="19" t="s">
        <v>60</v>
      </c>
      <c r="F307" s="19" t="s">
        <v>61</v>
      </c>
      <c r="G307" s="19" t="s">
        <v>156</v>
      </c>
      <c r="H307" s="19" t="s">
        <v>3445</v>
      </c>
      <c r="I307" s="19" t="s">
        <v>3459</v>
      </c>
      <c r="J307" s="20">
        <v>44593</v>
      </c>
      <c r="K307" s="20">
        <v>44926</v>
      </c>
      <c r="L307" s="19" t="s">
        <v>3460</v>
      </c>
      <c r="M307" s="19" t="s">
        <v>3448</v>
      </c>
      <c r="N307" s="19" t="s">
        <v>67</v>
      </c>
      <c r="O307" s="19" t="s">
        <v>3449</v>
      </c>
      <c r="P307" s="19" t="s">
        <v>69</v>
      </c>
      <c r="Q307" s="19" t="s">
        <v>70</v>
      </c>
      <c r="R307" s="12">
        <f t="shared" si="28"/>
        <v>4</v>
      </c>
      <c r="S307" s="12">
        <v>1</v>
      </c>
      <c r="T307" s="12">
        <v>1</v>
      </c>
      <c r="U307" s="12">
        <v>1</v>
      </c>
      <c r="V307" s="12">
        <v>1</v>
      </c>
      <c r="W307" s="12">
        <v>1</v>
      </c>
      <c r="X307" s="12" t="s">
        <v>3461</v>
      </c>
      <c r="Y307" s="12">
        <v>1</v>
      </c>
      <c r="Z307" s="12" t="s">
        <v>3462</v>
      </c>
      <c r="AA307" s="12">
        <v>1</v>
      </c>
      <c r="AB307" s="12" t="s">
        <v>3463</v>
      </c>
      <c r="AC307" s="12">
        <v>1</v>
      </c>
      <c r="AD307" s="12" t="s">
        <v>3464</v>
      </c>
      <c r="AE307" s="12">
        <f t="shared" si="29"/>
        <v>4</v>
      </c>
      <c r="AF307" s="21">
        <v>44670</v>
      </c>
      <c r="AG307" s="21">
        <v>44760</v>
      </c>
      <c r="AH307" s="21">
        <v>44840</v>
      </c>
      <c r="AI307" s="21">
        <v>44939</v>
      </c>
      <c r="AJ307" s="22">
        <f t="shared" si="30"/>
        <v>1</v>
      </c>
      <c r="AK307" s="22">
        <f t="shared" si="31"/>
        <v>1</v>
      </c>
      <c r="AL307" s="22">
        <f t="shared" si="32"/>
        <v>1</v>
      </c>
      <c r="AM307" s="22">
        <f t="shared" si="33"/>
        <v>1</v>
      </c>
      <c r="AN307" s="22">
        <f t="shared" si="34"/>
        <v>1</v>
      </c>
      <c r="AO307" s="23" t="s">
        <v>75</v>
      </c>
      <c r="AP307" s="23" t="s">
        <v>75</v>
      </c>
      <c r="AQ307" s="23" t="s">
        <v>75</v>
      </c>
      <c r="AR307" s="23" t="s">
        <v>75</v>
      </c>
      <c r="AS307" s="23" t="s">
        <v>2649</v>
      </c>
      <c r="AT307" s="23" t="s">
        <v>3465</v>
      </c>
      <c r="AU307" s="23" t="s">
        <v>2649</v>
      </c>
      <c r="AV307" s="23" t="s">
        <v>3466</v>
      </c>
      <c r="AW307" s="23" t="s">
        <v>75</v>
      </c>
      <c r="AX307" s="23" t="s">
        <v>75</v>
      </c>
      <c r="AY307" s="23" t="s">
        <v>75</v>
      </c>
      <c r="AZ307" s="23" t="s">
        <v>75</v>
      </c>
      <c r="BA307" s="23" t="s">
        <v>3467</v>
      </c>
      <c r="BB307" s="23" t="s">
        <v>3468</v>
      </c>
      <c r="BC307" s="25" t="s">
        <v>3469</v>
      </c>
      <c r="BD307" s="25" t="s">
        <v>3470</v>
      </c>
      <c r="BE307" s="19" t="s">
        <v>359</v>
      </c>
    </row>
    <row r="308" spans="1:57" ht="15" customHeight="1" x14ac:dyDescent="0.25">
      <c r="A308" s="18">
        <v>3</v>
      </c>
      <c r="B308" s="19" t="s">
        <v>3442</v>
      </c>
      <c r="C308" s="19" t="s">
        <v>3443</v>
      </c>
      <c r="D308" s="19" t="s">
        <v>3471</v>
      </c>
      <c r="E308" s="19" t="s">
        <v>60</v>
      </c>
      <c r="F308" s="19" t="s">
        <v>61</v>
      </c>
      <c r="G308" s="19" t="s">
        <v>156</v>
      </c>
      <c r="H308" s="19" t="s">
        <v>157</v>
      </c>
      <c r="I308" s="19" t="s">
        <v>3472</v>
      </c>
      <c r="J308" s="20">
        <v>44593</v>
      </c>
      <c r="K308" s="20">
        <v>44926</v>
      </c>
      <c r="L308" s="19" t="s">
        <v>3473</v>
      </c>
      <c r="M308" s="19" t="s">
        <v>3448</v>
      </c>
      <c r="N308" s="19" t="s">
        <v>87</v>
      </c>
      <c r="O308" s="19" t="s">
        <v>3474</v>
      </c>
      <c r="P308" s="19" t="s">
        <v>69</v>
      </c>
      <c r="Q308" s="19" t="s">
        <v>70</v>
      </c>
      <c r="R308" s="24">
        <f t="shared" si="28"/>
        <v>1</v>
      </c>
      <c r="S308" s="24">
        <v>0.2</v>
      </c>
      <c r="T308" s="24">
        <v>0.3</v>
      </c>
      <c r="U308" s="24">
        <v>0.3</v>
      </c>
      <c r="V308" s="24">
        <v>0.2</v>
      </c>
      <c r="W308" s="24">
        <v>0.2</v>
      </c>
      <c r="X308" s="24" t="s">
        <v>3475</v>
      </c>
      <c r="Y308" s="24">
        <v>0.3</v>
      </c>
      <c r="Z308" s="24" t="s">
        <v>3475</v>
      </c>
      <c r="AA308" s="24">
        <v>0.3</v>
      </c>
      <c r="AB308" s="24" t="s">
        <v>3475</v>
      </c>
      <c r="AC308" s="24">
        <v>0.2</v>
      </c>
      <c r="AD308" s="24" t="s">
        <v>3476</v>
      </c>
      <c r="AE308" s="24">
        <f t="shared" si="29"/>
        <v>1</v>
      </c>
      <c r="AF308" s="21">
        <v>44670</v>
      </c>
      <c r="AG308" s="21">
        <v>44760</v>
      </c>
      <c r="AH308" s="21">
        <v>44840</v>
      </c>
      <c r="AI308" s="21">
        <v>44942</v>
      </c>
      <c r="AJ308" s="22">
        <f t="shared" si="30"/>
        <v>1</v>
      </c>
      <c r="AK308" s="22">
        <f t="shared" si="31"/>
        <v>1</v>
      </c>
      <c r="AL308" s="22">
        <f t="shared" si="32"/>
        <v>1</v>
      </c>
      <c r="AM308" s="22">
        <f t="shared" si="33"/>
        <v>1</v>
      </c>
      <c r="AN308" s="22">
        <f t="shared" si="34"/>
        <v>1</v>
      </c>
      <c r="AO308" s="23" t="s">
        <v>75</v>
      </c>
      <c r="AP308" s="23" t="s">
        <v>75</v>
      </c>
      <c r="AQ308" s="23" t="s">
        <v>75</v>
      </c>
      <c r="AR308" s="23" t="s">
        <v>75</v>
      </c>
      <c r="AS308" s="23" t="s">
        <v>3477</v>
      </c>
      <c r="AT308" s="23" t="s">
        <v>3477</v>
      </c>
      <c r="AU308" s="23" t="s">
        <v>1942</v>
      </c>
      <c r="AV308" s="23" t="s">
        <v>3478</v>
      </c>
      <c r="AW308" s="23" t="s">
        <v>75</v>
      </c>
      <c r="AX308" s="23" t="s">
        <v>75</v>
      </c>
      <c r="AY308" s="23" t="s">
        <v>75</v>
      </c>
      <c r="AZ308" s="23" t="s">
        <v>75</v>
      </c>
      <c r="BA308" s="23" t="s">
        <v>3479</v>
      </c>
      <c r="BB308" s="23" t="s">
        <v>3480</v>
      </c>
      <c r="BC308" s="25" t="s">
        <v>3481</v>
      </c>
      <c r="BD308" s="25" t="s">
        <v>3482</v>
      </c>
      <c r="BE308" s="19" t="s">
        <v>359</v>
      </c>
    </row>
    <row r="309" spans="1:57" ht="15" customHeight="1" x14ac:dyDescent="0.25">
      <c r="A309" s="18">
        <v>4</v>
      </c>
      <c r="B309" s="19" t="s">
        <v>3442</v>
      </c>
      <c r="C309" s="19" t="s">
        <v>3443</v>
      </c>
      <c r="D309" s="19" t="s">
        <v>3471</v>
      </c>
      <c r="E309" s="19" t="s">
        <v>60</v>
      </c>
      <c r="F309" s="19" t="s">
        <v>61</v>
      </c>
      <c r="G309" s="19" t="s">
        <v>156</v>
      </c>
      <c r="H309" s="19" t="s">
        <v>157</v>
      </c>
      <c r="I309" s="19" t="s">
        <v>3483</v>
      </c>
      <c r="J309" s="20">
        <v>44593</v>
      </c>
      <c r="K309" s="20">
        <v>44926</v>
      </c>
      <c r="L309" s="19" t="s">
        <v>3484</v>
      </c>
      <c r="M309" s="19" t="s">
        <v>3448</v>
      </c>
      <c r="N309" s="19" t="s">
        <v>87</v>
      </c>
      <c r="O309" s="19" t="s">
        <v>3474</v>
      </c>
      <c r="P309" s="19" t="s">
        <v>69</v>
      </c>
      <c r="Q309" s="19" t="s">
        <v>70</v>
      </c>
      <c r="R309" s="24">
        <f t="shared" si="28"/>
        <v>1</v>
      </c>
      <c r="S309" s="24">
        <v>0.2</v>
      </c>
      <c r="T309" s="24">
        <v>0.3</v>
      </c>
      <c r="U309" s="24">
        <v>0.3</v>
      </c>
      <c r="V309" s="24">
        <v>0.2</v>
      </c>
      <c r="W309" s="24">
        <v>0.2</v>
      </c>
      <c r="X309" s="24" t="s">
        <v>3485</v>
      </c>
      <c r="Y309" s="24">
        <v>0.3</v>
      </c>
      <c r="Z309" s="24" t="s">
        <v>3485</v>
      </c>
      <c r="AA309" s="24">
        <v>0.3</v>
      </c>
      <c r="AB309" s="24" t="s">
        <v>3485</v>
      </c>
      <c r="AC309" s="24">
        <v>0.2</v>
      </c>
      <c r="AD309" s="24" t="s">
        <v>3486</v>
      </c>
      <c r="AE309" s="24">
        <f t="shared" si="29"/>
        <v>1</v>
      </c>
      <c r="AF309" s="21">
        <v>44670</v>
      </c>
      <c r="AG309" s="21">
        <v>44760</v>
      </c>
      <c r="AH309" s="21">
        <v>44840</v>
      </c>
      <c r="AI309" s="21">
        <v>44942</v>
      </c>
      <c r="AJ309" s="22">
        <f t="shared" si="30"/>
        <v>1</v>
      </c>
      <c r="AK309" s="22">
        <f t="shared" si="31"/>
        <v>1</v>
      </c>
      <c r="AL309" s="22">
        <f t="shared" si="32"/>
        <v>1</v>
      </c>
      <c r="AM309" s="22">
        <f t="shared" si="33"/>
        <v>1</v>
      </c>
      <c r="AN309" s="22">
        <f t="shared" si="34"/>
        <v>1</v>
      </c>
      <c r="AO309" s="23" t="s">
        <v>75</v>
      </c>
      <c r="AP309" s="23" t="s">
        <v>75</v>
      </c>
      <c r="AQ309" s="23" t="s">
        <v>75</v>
      </c>
      <c r="AR309" s="23" t="s">
        <v>75</v>
      </c>
      <c r="AS309" s="23" t="s">
        <v>2000</v>
      </c>
      <c r="AT309" s="23" t="s">
        <v>3487</v>
      </c>
      <c r="AU309" s="23" t="s">
        <v>2000</v>
      </c>
      <c r="AV309" s="23" t="s">
        <v>3488</v>
      </c>
      <c r="AW309" s="23" t="s">
        <v>75</v>
      </c>
      <c r="AX309" s="23" t="s">
        <v>75</v>
      </c>
      <c r="AY309" s="23" t="s">
        <v>75</v>
      </c>
      <c r="AZ309" s="23" t="s">
        <v>75</v>
      </c>
      <c r="BA309" s="23" t="s">
        <v>3489</v>
      </c>
      <c r="BB309" s="23" t="s">
        <v>3490</v>
      </c>
      <c r="BC309" s="25" t="s">
        <v>3491</v>
      </c>
      <c r="BD309" s="25" t="s">
        <v>3492</v>
      </c>
      <c r="BE309" s="19" t="s">
        <v>359</v>
      </c>
    </row>
    <row r="310" spans="1:57" ht="15" customHeight="1" x14ac:dyDescent="0.25">
      <c r="A310" s="18">
        <v>5</v>
      </c>
      <c r="B310" s="19" t="s">
        <v>3442</v>
      </c>
      <c r="C310" s="19" t="s">
        <v>3443</v>
      </c>
      <c r="D310" s="19" t="s">
        <v>3471</v>
      </c>
      <c r="E310" s="19" t="s">
        <v>60</v>
      </c>
      <c r="F310" s="19" t="s">
        <v>61</v>
      </c>
      <c r="G310" s="19" t="s">
        <v>156</v>
      </c>
      <c r="H310" s="19" t="s">
        <v>157</v>
      </c>
      <c r="I310" s="19" t="s">
        <v>3493</v>
      </c>
      <c r="J310" s="20">
        <v>44593</v>
      </c>
      <c r="K310" s="20">
        <v>44926</v>
      </c>
      <c r="L310" s="19" t="s">
        <v>3494</v>
      </c>
      <c r="M310" s="19" t="s">
        <v>3448</v>
      </c>
      <c r="N310" s="19" t="s">
        <v>87</v>
      </c>
      <c r="O310" s="19" t="s">
        <v>3474</v>
      </c>
      <c r="P310" s="19" t="s">
        <v>69</v>
      </c>
      <c r="Q310" s="19" t="s">
        <v>70</v>
      </c>
      <c r="R310" s="24">
        <f t="shared" si="28"/>
        <v>1</v>
      </c>
      <c r="S310" s="24">
        <v>0.2</v>
      </c>
      <c r="T310" s="24">
        <v>0.3</v>
      </c>
      <c r="U310" s="24">
        <v>0.3</v>
      </c>
      <c r="V310" s="24">
        <v>0.2</v>
      </c>
      <c r="W310" s="24">
        <v>0.2</v>
      </c>
      <c r="X310" s="24" t="s">
        <v>3495</v>
      </c>
      <c r="Y310" s="24">
        <v>0.3</v>
      </c>
      <c r="Z310" s="24" t="s">
        <v>3495</v>
      </c>
      <c r="AA310" s="24">
        <v>0.3</v>
      </c>
      <c r="AB310" s="24" t="s">
        <v>3495</v>
      </c>
      <c r="AC310" s="24">
        <v>0.2</v>
      </c>
      <c r="AD310" s="24" t="s">
        <v>3496</v>
      </c>
      <c r="AE310" s="24">
        <f t="shared" si="29"/>
        <v>1</v>
      </c>
      <c r="AF310" s="21">
        <v>44670</v>
      </c>
      <c r="AG310" s="21">
        <v>44760</v>
      </c>
      <c r="AH310" s="21">
        <v>44840</v>
      </c>
      <c r="AI310" s="21">
        <v>44942</v>
      </c>
      <c r="AJ310" s="22">
        <f t="shared" si="30"/>
        <v>1</v>
      </c>
      <c r="AK310" s="22">
        <f t="shared" si="31"/>
        <v>1</v>
      </c>
      <c r="AL310" s="22">
        <f t="shared" si="32"/>
        <v>1</v>
      </c>
      <c r="AM310" s="22">
        <f t="shared" si="33"/>
        <v>1</v>
      </c>
      <c r="AN310" s="22">
        <f t="shared" si="34"/>
        <v>1</v>
      </c>
      <c r="AO310" s="23" t="s">
        <v>75</v>
      </c>
      <c r="AP310" s="23" t="s">
        <v>75</v>
      </c>
      <c r="AQ310" s="23" t="s">
        <v>75</v>
      </c>
      <c r="AR310" s="23" t="s">
        <v>75</v>
      </c>
      <c r="AS310" s="23" t="s">
        <v>1942</v>
      </c>
      <c r="AT310" s="23" t="s">
        <v>3497</v>
      </c>
      <c r="AU310" s="23" t="s">
        <v>1942</v>
      </c>
      <c r="AV310" s="23" t="s">
        <v>3498</v>
      </c>
      <c r="AW310" s="23" t="s">
        <v>75</v>
      </c>
      <c r="AX310" s="23" t="s">
        <v>75</v>
      </c>
      <c r="AY310" s="23" t="s">
        <v>75</v>
      </c>
      <c r="AZ310" s="23" t="s">
        <v>75</v>
      </c>
      <c r="BA310" s="23" t="s">
        <v>3499</v>
      </c>
      <c r="BB310" s="23" t="s">
        <v>3500</v>
      </c>
      <c r="BC310" s="25" t="s">
        <v>3501</v>
      </c>
      <c r="BD310" s="25" t="s">
        <v>3502</v>
      </c>
      <c r="BE310" s="19" t="s">
        <v>359</v>
      </c>
    </row>
    <row r="311" spans="1:57" ht="15" customHeight="1" x14ac:dyDescent="0.25">
      <c r="A311" s="18">
        <v>6</v>
      </c>
      <c r="B311" s="19" t="s">
        <v>3442</v>
      </c>
      <c r="C311" s="19" t="s">
        <v>3443</v>
      </c>
      <c r="D311" s="19" t="s">
        <v>3471</v>
      </c>
      <c r="E311" s="19" t="s">
        <v>60</v>
      </c>
      <c r="F311" s="19" t="s">
        <v>61</v>
      </c>
      <c r="G311" s="19" t="s">
        <v>156</v>
      </c>
      <c r="H311" s="19" t="s">
        <v>157</v>
      </c>
      <c r="I311" s="19" t="s">
        <v>3503</v>
      </c>
      <c r="J311" s="20">
        <v>44563</v>
      </c>
      <c r="K311" s="20">
        <v>44926</v>
      </c>
      <c r="L311" s="19" t="s">
        <v>3504</v>
      </c>
      <c r="M311" s="19" t="s">
        <v>3448</v>
      </c>
      <c r="N311" s="19" t="s">
        <v>87</v>
      </c>
      <c r="O311" s="19" t="s">
        <v>3474</v>
      </c>
      <c r="P311" s="19" t="s">
        <v>69</v>
      </c>
      <c r="Q311" s="19" t="s">
        <v>70</v>
      </c>
      <c r="R311" s="24">
        <f t="shared" si="28"/>
        <v>1</v>
      </c>
      <c r="S311" s="24">
        <v>0.25</v>
      </c>
      <c r="T311" s="24">
        <v>0.25</v>
      </c>
      <c r="U311" s="24">
        <v>0.25</v>
      </c>
      <c r="V311" s="24">
        <v>0.25</v>
      </c>
      <c r="W311" s="24">
        <v>0.25</v>
      </c>
      <c r="X311" s="24" t="s">
        <v>3505</v>
      </c>
      <c r="Y311" s="24">
        <v>0.25</v>
      </c>
      <c r="Z311" s="24" t="s">
        <v>3506</v>
      </c>
      <c r="AA311" s="24">
        <v>0.25</v>
      </c>
      <c r="AB311" s="24" t="s">
        <v>3505</v>
      </c>
      <c r="AC311" s="24">
        <v>0.25</v>
      </c>
      <c r="AD311" s="24" t="s">
        <v>3507</v>
      </c>
      <c r="AE311" s="24">
        <f t="shared" si="29"/>
        <v>1</v>
      </c>
      <c r="AF311" s="21">
        <v>44670</v>
      </c>
      <c r="AG311" s="21">
        <v>44760</v>
      </c>
      <c r="AH311" s="21">
        <v>44840</v>
      </c>
      <c r="AI311" s="21">
        <v>44942</v>
      </c>
      <c r="AJ311" s="22">
        <f t="shared" si="30"/>
        <v>1</v>
      </c>
      <c r="AK311" s="22">
        <f t="shared" si="31"/>
        <v>1</v>
      </c>
      <c r="AL311" s="22">
        <f t="shared" si="32"/>
        <v>1</v>
      </c>
      <c r="AM311" s="22">
        <f t="shared" si="33"/>
        <v>1</v>
      </c>
      <c r="AN311" s="22">
        <f t="shared" si="34"/>
        <v>1</v>
      </c>
      <c r="AO311" s="23" t="s">
        <v>75</v>
      </c>
      <c r="AP311" s="23" t="s">
        <v>75</v>
      </c>
      <c r="AQ311" s="23" t="s">
        <v>75</v>
      </c>
      <c r="AR311" s="23" t="s">
        <v>75</v>
      </c>
      <c r="AS311" s="23" t="s">
        <v>3508</v>
      </c>
      <c r="AT311" s="23" t="s">
        <v>3509</v>
      </c>
      <c r="AU311" s="23" t="s">
        <v>1970</v>
      </c>
      <c r="AV311" s="23" t="s">
        <v>3510</v>
      </c>
      <c r="AW311" s="23" t="s">
        <v>75</v>
      </c>
      <c r="AX311" s="23" t="s">
        <v>75</v>
      </c>
      <c r="AY311" s="23" t="s">
        <v>75</v>
      </c>
      <c r="AZ311" s="23" t="s">
        <v>75</v>
      </c>
      <c r="BA311" s="23" t="s">
        <v>3511</v>
      </c>
      <c r="BB311" s="23" t="s">
        <v>3512</v>
      </c>
      <c r="BC311" s="25" t="s">
        <v>3512</v>
      </c>
      <c r="BD311" s="25" t="s">
        <v>3513</v>
      </c>
      <c r="BE311" s="19" t="s">
        <v>359</v>
      </c>
    </row>
    <row r="312" spans="1:57" ht="15" customHeight="1" x14ac:dyDescent="0.25">
      <c r="A312" s="18">
        <v>7</v>
      </c>
      <c r="B312" s="19" t="s">
        <v>3442</v>
      </c>
      <c r="C312" s="19" t="s">
        <v>3443</v>
      </c>
      <c r="D312" s="19" t="s">
        <v>3471</v>
      </c>
      <c r="E312" s="19" t="s">
        <v>60</v>
      </c>
      <c r="F312" s="19" t="s">
        <v>61</v>
      </c>
      <c r="G312" s="19" t="s">
        <v>156</v>
      </c>
      <c r="H312" s="19" t="s">
        <v>157</v>
      </c>
      <c r="I312" s="19" t="s">
        <v>3514</v>
      </c>
      <c r="J312" s="65">
        <v>44593</v>
      </c>
      <c r="K312" s="65">
        <v>44926</v>
      </c>
      <c r="L312" s="19" t="s">
        <v>3515</v>
      </c>
      <c r="M312" s="19" t="s">
        <v>3448</v>
      </c>
      <c r="N312" s="19" t="s">
        <v>87</v>
      </c>
      <c r="O312" s="19" t="s">
        <v>3474</v>
      </c>
      <c r="P312" s="19" t="s">
        <v>69</v>
      </c>
      <c r="Q312" s="19" t="s">
        <v>70</v>
      </c>
      <c r="R312" s="24">
        <f t="shared" si="28"/>
        <v>1</v>
      </c>
      <c r="S312" s="24">
        <v>0.2</v>
      </c>
      <c r="T312" s="24">
        <v>0.3</v>
      </c>
      <c r="U312" s="24">
        <v>0.3</v>
      </c>
      <c r="V312" s="24">
        <v>0.2</v>
      </c>
      <c r="W312" s="24">
        <v>0.2</v>
      </c>
      <c r="X312" s="24" t="s">
        <v>3516</v>
      </c>
      <c r="Y312" s="24">
        <v>0.3</v>
      </c>
      <c r="Z312" s="24" t="s">
        <v>3516</v>
      </c>
      <c r="AA312" s="24">
        <v>0.3</v>
      </c>
      <c r="AB312" s="24" t="s">
        <v>3516</v>
      </c>
      <c r="AC312" s="24">
        <v>0.2</v>
      </c>
      <c r="AD312" s="24" t="s">
        <v>3517</v>
      </c>
      <c r="AE312" s="24">
        <f t="shared" si="29"/>
        <v>1</v>
      </c>
      <c r="AF312" s="21">
        <v>44670</v>
      </c>
      <c r="AG312" s="21">
        <v>44760</v>
      </c>
      <c r="AH312" s="21">
        <v>44840</v>
      </c>
      <c r="AI312" s="21">
        <v>44942</v>
      </c>
      <c r="AJ312" s="22">
        <f t="shared" si="30"/>
        <v>1</v>
      </c>
      <c r="AK312" s="22">
        <f t="shared" si="31"/>
        <v>1</v>
      </c>
      <c r="AL312" s="22">
        <f t="shared" si="32"/>
        <v>1</v>
      </c>
      <c r="AM312" s="22">
        <f t="shared" si="33"/>
        <v>1</v>
      </c>
      <c r="AN312" s="22">
        <f t="shared" si="34"/>
        <v>1</v>
      </c>
      <c r="AO312" s="23" t="s">
        <v>75</v>
      </c>
      <c r="AP312" s="23" t="s">
        <v>75</v>
      </c>
      <c r="AQ312" s="23" t="s">
        <v>75</v>
      </c>
      <c r="AR312" s="23" t="s">
        <v>75</v>
      </c>
      <c r="AS312" s="23" t="s">
        <v>2649</v>
      </c>
      <c r="AT312" s="23" t="s">
        <v>3518</v>
      </c>
      <c r="AU312" s="23" t="s">
        <v>1942</v>
      </c>
      <c r="AV312" s="23" t="s">
        <v>3519</v>
      </c>
      <c r="AW312" s="23" t="s">
        <v>75</v>
      </c>
      <c r="AX312" s="23" t="s">
        <v>75</v>
      </c>
      <c r="AY312" s="23" t="s">
        <v>75</v>
      </c>
      <c r="AZ312" s="23" t="s">
        <v>75</v>
      </c>
      <c r="BA312" s="23" t="s">
        <v>3520</v>
      </c>
      <c r="BB312" s="23" t="s">
        <v>3521</v>
      </c>
      <c r="BC312" s="25" t="s">
        <v>3521</v>
      </c>
      <c r="BD312" s="25" t="s">
        <v>3522</v>
      </c>
      <c r="BE312" s="19" t="s">
        <v>359</v>
      </c>
    </row>
    <row r="313" spans="1:57" ht="15" customHeight="1" x14ac:dyDescent="0.25">
      <c r="A313" s="18">
        <v>8</v>
      </c>
      <c r="B313" s="19" t="s">
        <v>3442</v>
      </c>
      <c r="C313" s="19" t="s">
        <v>3523</v>
      </c>
      <c r="D313" s="19" t="s">
        <v>3444</v>
      </c>
      <c r="E313" s="19" t="s">
        <v>60</v>
      </c>
      <c r="F313" s="19" t="s">
        <v>61</v>
      </c>
      <c r="G313" s="19" t="s">
        <v>156</v>
      </c>
      <c r="H313" s="19" t="s">
        <v>3445</v>
      </c>
      <c r="I313" s="19" t="s">
        <v>3524</v>
      </c>
      <c r="J313" s="20">
        <v>44593</v>
      </c>
      <c r="K313" s="20">
        <v>44926</v>
      </c>
      <c r="L313" s="19" t="s">
        <v>3525</v>
      </c>
      <c r="M313" s="19" t="s">
        <v>3448</v>
      </c>
      <c r="N313" s="19" t="s">
        <v>87</v>
      </c>
      <c r="O313" s="19" t="s">
        <v>3449</v>
      </c>
      <c r="P313" s="19" t="s">
        <v>69</v>
      </c>
      <c r="Q313" s="19" t="s">
        <v>70</v>
      </c>
      <c r="R313" s="24">
        <f t="shared" si="28"/>
        <v>1</v>
      </c>
      <c r="S313" s="24">
        <v>0.2</v>
      </c>
      <c r="T313" s="24">
        <v>0.3</v>
      </c>
      <c r="U313" s="24">
        <v>0.3</v>
      </c>
      <c r="V313" s="24">
        <v>0.2</v>
      </c>
      <c r="W313" s="24">
        <v>0.2</v>
      </c>
      <c r="X313" s="24" t="s">
        <v>3526</v>
      </c>
      <c r="Y313" s="24">
        <v>0.3</v>
      </c>
      <c r="Z313" s="24" t="s">
        <v>3527</v>
      </c>
      <c r="AA313" s="24">
        <v>0.3</v>
      </c>
      <c r="AB313" s="24" t="s">
        <v>3527</v>
      </c>
      <c r="AC313" s="24">
        <v>0.2</v>
      </c>
      <c r="AD313" s="24" t="s">
        <v>3528</v>
      </c>
      <c r="AE313" s="24">
        <f t="shared" si="29"/>
        <v>1</v>
      </c>
      <c r="AF313" s="21">
        <v>44670</v>
      </c>
      <c r="AG313" s="21">
        <v>44760</v>
      </c>
      <c r="AH313" s="21">
        <v>44840</v>
      </c>
      <c r="AI313" s="21">
        <v>44942</v>
      </c>
      <c r="AJ313" s="22">
        <f t="shared" si="30"/>
        <v>1</v>
      </c>
      <c r="AK313" s="22">
        <f t="shared" si="31"/>
        <v>1</v>
      </c>
      <c r="AL313" s="22">
        <f t="shared" si="32"/>
        <v>1</v>
      </c>
      <c r="AM313" s="22">
        <f t="shared" si="33"/>
        <v>1</v>
      </c>
      <c r="AN313" s="22">
        <f t="shared" si="34"/>
        <v>1</v>
      </c>
      <c r="AO313" s="23" t="s">
        <v>75</v>
      </c>
      <c r="AP313" s="23" t="s">
        <v>75</v>
      </c>
      <c r="AQ313" s="23" t="s">
        <v>75</v>
      </c>
      <c r="AR313" s="23" t="s">
        <v>75</v>
      </c>
      <c r="AS313" s="23" t="s">
        <v>3529</v>
      </c>
      <c r="AT313" s="23" t="s">
        <v>3530</v>
      </c>
      <c r="AU313" s="23" t="s">
        <v>3531</v>
      </c>
      <c r="AV313" s="23" t="s">
        <v>3532</v>
      </c>
      <c r="AW313" s="23" t="s">
        <v>75</v>
      </c>
      <c r="AX313" s="23" t="s">
        <v>75</v>
      </c>
      <c r="AY313" s="23" t="s">
        <v>75</v>
      </c>
      <c r="AZ313" s="23" t="s">
        <v>75</v>
      </c>
      <c r="BA313" s="23" t="s">
        <v>3533</v>
      </c>
      <c r="BB313" s="23" t="s">
        <v>3534</v>
      </c>
      <c r="BC313" s="25" t="s">
        <v>3534</v>
      </c>
      <c r="BD313" s="25" t="s">
        <v>3535</v>
      </c>
      <c r="BE313" s="19" t="s">
        <v>359</v>
      </c>
    </row>
    <row r="314" spans="1:57" ht="15" customHeight="1" x14ac:dyDescent="0.25">
      <c r="A314" s="18">
        <v>9</v>
      </c>
      <c r="B314" s="19" t="s">
        <v>3442</v>
      </c>
      <c r="C314" s="19" t="s">
        <v>3523</v>
      </c>
      <c r="D314" s="19" t="s">
        <v>3471</v>
      </c>
      <c r="E314" s="19" t="s">
        <v>60</v>
      </c>
      <c r="F314" s="19" t="s">
        <v>61</v>
      </c>
      <c r="G314" s="19" t="s">
        <v>156</v>
      </c>
      <c r="H314" s="19" t="s">
        <v>157</v>
      </c>
      <c r="I314" s="19" t="s">
        <v>3536</v>
      </c>
      <c r="J314" s="20">
        <v>44593</v>
      </c>
      <c r="K314" s="20">
        <v>44926</v>
      </c>
      <c r="L314" s="19" t="s">
        <v>3537</v>
      </c>
      <c r="M314" s="19" t="s">
        <v>3448</v>
      </c>
      <c r="N314" s="19" t="s">
        <v>87</v>
      </c>
      <c r="O314" s="19" t="s">
        <v>3474</v>
      </c>
      <c r="P314" s="19" t="s">
        <v>69</v>
      </c>
      <c r="Q314" s="19" t="s">
        <v>70</v>
      </c>
      <c r="R314" s="24">
        <f t="shared" si="28"/>
        <v>1</v>
      </c>
      <c r="S314" s="24">
        <v>0.2</v>
      </c>
      <c r="T314" s="24">
        <v>0.3</v>
      </c>
      <c r="U314" s="24">
        <v>0.3</v>
      </c>
      <c r="V314" s="24">
        <v>0.2</v>
      </c>
      <c r="W314" s="24">
        <v>0.2</v>
      </c>
      <c r="X314" s="24" t="s">
        <v>3538</v>
      </c>
      <c r="Y314" s="24">
        <v>0.3</v>
      </c>
      <c r="Z314" s="24" t="s">
        <v>3538</v>
      </c>
      <c r="AA314" s="24">
        <v>0.3</v>
      </c>
      <c r="AB314" s="24" t="s">
        <v>3538</v>
      </c>
      <c r="AC314" s="24">
        <v>0.2</v>
      </c>
      <c r="AD314" s="24" t="s">
        <v>3539</v>
      </c>
      <c r="AE314" s="24">
        <f t="shared" si="29"/>
        <v>1</v>
      </c>
      <c r="AF314" s="21">
        <v>44670</v>
      </c>
      <c r="AG314" s="21">
        <v>44760</v>
      </c>
      <c r="AH314" s="21">
        <v>44840</v>
      </c>
      <c r="AI314" s="21">
        <v>44942</v>
      </c>
      <c r="AJ314" s="22">
        <f t="shared" si="30"/>
        <v>1</v>
      </c>
      <c r="AK314" s="22">
        <f t="shared" si="31"/>
        <v>1</v>
      </c>
      <c r="AL314" s="22">
        <f t="shared" si="32"/>
        <v>1</v>
      </c>
      <c r="AM314" s="22">
        <f t="shared" si="33"/>
        <v>1</v>
      </c>
      <c r="AN314" s="22">
        <f t="shared" si="34"/>
        <v>1</v>
      </c>
      <c r="AO314" s="23" t="s">
        <v>75</v>
      </c>
      <c r="AP314" s="23" t="s">
        <v>75</v>
      </c>
      <c r="AQ314" s="23" t="s">
        <v>75</v>
      </c>
      <c r="AR314" s="23" t="s">
        <v>75</v>
      </c>
      <c r="AS314" s="23" t="s">
        <v>1970</v>
      </c>
      <c r="AT314" s="23" t="s">
        <v>1970</v>
      </c>
      <c r="AU314" s="23" t="s">
        <v>1970</v>
      </c>
      <c r="AV314" s="23" t="s">
        <v>3540</v>
      </c>
      <c r="AW314" s="23" t="s">
        <v>75</v>
      </c>
      <c r="AX314" s="23" t="s">
        <v>75</v>
      </c>
      <c r="AY314" s="23" t="s">
        <v>75</v>
      </c>
      <c r="AZ314" s="23" t="s">
        <v>75</v>
      </c>
      <c r="BA314" s="23" t="s">
        <v>3541</v>
      </c>
      <c r="BB314" s="23" t="s">
        <v>3542</v>
      </c>
      <c r="BC314" s="25" t="s">
        <v>3542</v>
      </c>
      <c r="BD314" s="25" t="s">
        <v>3543</v>
      </c>
      <c r="BE314" s="19" t="s">
        <v>359</v>
      </c>
    </row>
    <row r="315" spans="1:57" ht="15" customHeight="1" x14ac:dyDescent="0.25">
      <c r="A315" s="18">
        <v>10</v>
      </c>
      <c r="B315" s="19" t="s">
        <v>3442</v>
      </c>
      <c r="C315" s="19" t="s">
        <v>3523</v>
      </c>
      <c r="D315" s="19" t="s">
        <v>3471</v>
      </c>
      <c r="E315" s="19" t="s">
        <v>60</v>
      </c>
      <c r="F315" s="19" t="s">
        <v>61</v>
      </c>
      <c r="G315" s="19" t="s">
        <v>156</v>
      </c>
      <c r="H315" s="19" t="s">
        <v>157</v>
      </c>
      <c r="I315" s="19" t="s">
        <v>3544</v>
      </c>
      <c r="J315" s="20">
        <v>44593</v>
      </c>
      <c r="K315" s="20">
        <v>44926</v>
      </c>
      <c r="L315" s="19" t="s">
        <v>3545</v>
      </c>
      <c r="M315" s="19" t="s">
        <v>3448</v>
      </c>
      <c r="N315" s="19" t="s">
        <v>87</v>
      </c>
      <c r="O315" s="19" t="s">
        <v>3474</v>
      </c>
      <c r="P315" s="19" t="s">
        <v>69</v>
      </c>
      <c r="Q315" s="19" t="s">
        <v>70</v>
      </c>
      <c r="R315" s="24">
        <f t="shared" si="28"/>
        <v>1</v>
      </c>
      <c r="S315" s="24">
        <v>0.2</v>
      </c>
      <c r="T315" s="24">
        <v>0.3</v>
      </c>
      <c r="U315" s="24">
        <v>0.3</v>
      </c>
      <c r="V315" s="24">
        <v>0.2</v>
      </c>
      <c r="W315" s="24">
        <v>0.2</v>
      </c>
      <c r="X315" s="24" t="s">
        <v>3546</v>
      </c>
      <c r="Y315" s="24">
        <v>0.3</v>
      </c>
      <c r="Z315" s="24" t="s">
        <v>3546</v>
      </c>
      <c r="AA315" s="24">
        <v>0.3</v>
      </c>
      <c r="AB315" s="24" t="s">
        <v>3546</v>
      </c>
      <c r="AC315" s="24">
        <v>0.2</v>
      </c>
      <c r="AD315" s="24" t="s">
        <v>3547</v>
      </c>
      <c r="AE315" s="24">
        <f t="shared" si="29"/>
        <v>1</v>
      </c>
      <c r="AF315" s="21">
        <v>44670</v>
      </c>
      <c r="AG315" s="21">
        <v>44760</v>
      </c>
      <c r="AH315" s="21">
        <v>44840</v>
      </c>
      <c r="AI315" s="21">
        <v>44942</v>
      </c>
      <c r="AJ315" s="22">
        <f t="shared" si="30"/>
        <v>1</v>
      </c>
      <c r="AK315" s="22">
        <f t="shared" si="31"/>
        <v>1</v>
      </c>
      <c r="AL315" s="22">
        <f t="shared" si="32"/>
        <v>1</v>
      </c>
      <c r="AM315" s="22">
        <f t="shared" si="33"/>
        <v>1</v>
      </c>
      <c r="AN315" s="22">
        <f t="shared" si="34"/>
        <v>1</v>
      </c>
      <c r="AO315" s="23" t="s">
        <v>75</v>
      </c>
      <c r="AP315" s="23" t="s">
        <v>75</v>
      </c>
      <c r="AQ315" s="23" t="s">
        <v>75</v>
      </c>
      <c r="AR315" s="23" t="s">
        <v>75</v>
      </c>
      <c r="AS315" s="23" t="s">
        <v>1970</v>
      </c>
      <c r="AT315" s="23" t="s">
        <v>3548</v>
      </c>
      <c r="AU315" s="23" t="s">
        <v>3549</v>
      </c>
      <c r="AV315" s="23" t="s">
        <v>3550</v>
      </c>
      <c r="AW315" s="23" t="s">
        <v>75</v>
      </c>
      <c r="AX315" s="23" t="s">
        <v>75</v>
      </c>
      <c r="AY315" s="23" t="s">
        <v>75</v>
      </c>
      <c r="AZ315" s="23" t="s">
        <v>75</v>
      </c>
      <c r="BA315" s="23" t="s">
        <v>3551</v>
      </c>
      <c r="BB315" s="23" t="s">
        <v>3551</v>
      </c>
      <c r="BC315" s="25" t="s">
        <v>3551</v>
      </c>
      <c r="BD315" s="25" t="s">
        <v>3552</v>
      </c>
      <c r="BE315" s="19" t="s">
        <v>359</v>
      </c>
    </row>
    <row r="316" spans="1:57" ht="15" customHeight="1" x14ac:dyDescent="0.25">
      <c r="A316" s="18">
        <v>11</v>
      </c>
      <c r="B316" s="19" t="s">
        <v>3442</v>
      </c>
      <c r="C316" s="19" t="s">
        <v>260</v>
      </c>
      <c r="D316" s="19" t="s">
        <v>261</v>
      </c>
      <c r="E316" s="19" t="s">
        <v>60</v>
      </c>
      <c r="F316" s="19" t="s">
        <v>61</v>
      </c>
      <c r="G316" s="19" t="s">
        <v>62</v>
      </c>
      <c r="H316" s="19" t="s">
        <v>262</v>
      </c>
      <c r="I316" s="19" t="s">
        <v>263</v>
      </c>
      <c r="J316" s="20">
        <v>44562</v>
      </c>
      <c r="K316" s="20">
        <v>44926</v>
      </c>
      <c r="L316" s="19" t="s">
        <v>264</v>
      </c>
      <c r="M316" s="19" t="s">
        <v>3448</v>
      </c>
      <c r="N316" s="19" t="s">
        <v>67</v>
      </c>
      <c r="O316" s="19" t="s">
        <v>265</v>
      </c>
      <c r="P316" s="19" t="s">
        <v>3</v>
      </c>
      <c r="Q316" s="19" t="s">
        <v>70</v>
      </c>
      <c r="R316" s="26">
        <f t="shared" si="28"/>
        <v>4</v>
      </c>
      <c r="S316" s="26">
        <v>1</v>
      </c>
      <c r="T316" s="26">
        <v>1</v>
      </c>
      <c r="U316" s="26">
        <v>1</v>
      </c>
      <c r="V316" s="26">
        <v>1</v>
      </c>
      <c r="W316" s="26">
        <v>1</v>
      </c>
      <c r="X316" s="26" t="s">
        <v>3553</v>
      </c>
      <c r="Y316" s="26">
        <v>1</v>
      </c>
      <c r="Z316" s="26" t="s">
        <v>3553</v>
      </c>
      <c r="AA316" s="26">
        <v>1</v>
      </c>
      <c r="AB316" s="26" t="s">
        <v>3553</v>
      </c>
      <c r="AC316" s="26">
        <v>1</v>
      </c>
      <c r="AD316" s="26" t="s">
        <v>3554</v>
      </c>
      <c r="AE316" s="26">
        <f t="shared" si="29"/>
        <v>4</v>
      </c>
      <c r="AF316" s="21">
        <v>44670</v>
      </c>
      <c r="AG316" s="21">
        <v>44760</v>
      </c>
      <c r="AH316" s="21">
        <v>44840</v>
      </c>
      <c r="AI316" s="21">
        <v>44942</v>
      </c>
      <c r="AJ316" s="22">
        <f t="shared" si="30"/>
        <v>1</v>
      </c>
      <c r="AK316" s="22">
        <f t="shared" si="31"/>
        <v>1</v>
      </c>
      <c r="AL316" s="22">
        <f t="shared" si="32"/>
        <v>1</v>
      </c>
      <c r="AM316" s="22">
        <f t="shared" si="33"/>
        <v>1</v>
      </c>
      <c r="AN316" s="22">
        <f t="shared" si="34"/>
        <v>1</v>
      </c>
      <c r="AO316" s="23" t="s">
        <v>75</v>
      </c>
      <c r="AP316" s="23" t="s">
        <v>75</v>
      </c>
      <c r="AQ316" s="23" t="s">
        <v>75</v>
      </c>
      <c r="AR316" s="23" t="s">
        <v>75</v>
      </c>
      <c r="AS316" s="23" t="s">
        <v>1970</v>
      </c>
      <c r="AT316" s="23" t="s">
        <v>3477</v>
      </c>
      <c r="AU316" s="23" t="s">
        <v>3477</v>
      </c>
      <c r="AV316" s="23" t="s">
        <v>3555</v>
      </c>
      <c r="AW316" s="23" t="s">
        <v>75</v>
      </c>
      <c r="AX316" s="23" t="s">
        <v>75</v>
      </c>
      <c r="AY316" s="23" t="s">
        <v>75</v>
      </c>
      <c r="AZ316" s="23" t="s">
        <v>75</v>
      </c>
      <c r="BA316" s="23" t="s">
        <v>3556</v>
      </c>
      <c r="BB316" s="23" t="s">
        <v>3557</v>
      </c>
      <c r="BC316" s="25" t="s">
        <v>3557</v>
      </c>
      <c r="BD316" s="23" t="s">
        <v>3558</v>
      </c>
      <c r="BE316" s="19" t="s">
        <v>84</v>
      </c>
    </row>
    <row r="317" spans="1:57" ht="15" customHeight="1" x14ac:dyDescent="0.25">
      <c r="A317" s="18">
        <v>12</v>
      </c>
      <c r="B317" s="19" t="s">
        <v>3442</v>
      </c>
      <c r="C317" s="19" t="s">
        <v>260</v>
      </c>
      <c r="D317" s="19" t="s">
        <v>261</v>
      </c>
      <c r="E317" s="19" t="s">
        <v>60</v>
      </c>
      <c r="F317" s="19" t="s">
        <v>61</v>
      </c>
      <c r="G317" s="19" t="s">
        <v>62</v>
      </c>
      <c r="H317" s="19" t="s">
        <v>262</v>
      </c>
      <c r="I317" s="19" t="s">
        <v>278</v>
      </c>
      <c r="J317" s="20">
        <v>44835</v>
      </c>
      <c r="K317" s="20">
        <v>44926</v>
      </c>
      <c r="L317" s="19" t="s">
        <v>279</v>
      </c>
      <c r="M317" s="19" t="s">
        <v>3448</v>
      </c>
      <c r="N317" s="19" t="s">
        <v>67</v>
      </c>
      <c r="O317" s="19" t="s">
        <v>265</v>
      </c>
      <c r="P317" s="19" t="s">
        <v>3</v>
      </c>
      <c r="Q317" s="19" t="s">
        <v>70</v>
      </c>
      <c r="R317" s="26">
        <f t="shared" si="28"/>
        <v>1</v>
      </c>
      <c r="S317" s="26">
        <v>0</v>
      </c>
      <c r="T317" s="26">
        <v>0</v>
      </c>
      <c r="U317" s="26">
        <v>0</v>
      </c>
      <c r="V317" s="26">
        <v>1</v>
      </c>
      <c r="W317" s="26">
        <v>0</v>
      </c>
      <c r="X317" s="26" t="s">
        <v>3559</v>
      </c>
      <c r="Y317" s="26">
        <v>1</v>
      </c>
      <c r="Z317" s="26" t="s">
        <v>3560</v>
      </c>
      <c r="AA317" s="26">
        <v>0</v>
      </c>
      <c r="AB317" s="26" t="s">
        <v>3559</v>
      </c>
      <c r="AC317" s="26">
        <v>1</v>
      </c>
      <c r="AD317" s="26" t="s">
        <v>3561</v>
      </c>
      <c r="AE317" s="26">
        <f t="shared" si="29"/>
        <v>2</v>
      </c>
      <c r="AF317" s="21">
        <v>44670</v>
      </c>
      <c r="AG317" s="21">
        <v>44760</v>
      </c>
      <c r="AH317" s="21">
        <v>44840</v>
      </c>
      <c r="AI317" s="21">
        <v>44942</v>
      </c>
      <c r="AJ317" s="22">
        <f t="shared" si="30"/>
        <v>1</v>
      </c>
      <c r="AK317" s="22" t="str">
        <f t="shared" si="31"/>
        <v/>
      </c>
      <c r="AL317" s="22" t="str">
        <f t="shared" si="32"/>
        <v/>
      </c>
      <c r="AM317" s="22" t="str">
        <f t="shared" si="33"/>
        <v/>
      </c>
      <c r="AN317" s="22">
        <f t="shared" si="34"/>
        <v>1</v>
      </c>
      <c r="AO317" s="23" t="s">
        <v>91</v>
      </c>
      <c r="AP317" s="23" t="s">
        <v>75</v>
      </c>
      <c r="AQ317" s="23" t="s">
        <v>91</v>
      </c>
      <c r="AR317" s="23" t="s">
        <v>75</v>
      </c>
      <c r="AS317" s="23" t="s">
        <v>3559</v>
      </c>
      <c r="AT317" s="23" t="s">
        <v>3562</v>
      </c>
      <c r="AU317" s="23" t="s">
        <v>3559</v>
      </c>
      <c r="AV317" s="23" t="s">
        <v>3563</v>
      </c>
      <c r="AW317" s="23" t="s">
        <v>91</v>
      </c>
      <c r="AX317" s="23" t="s">
        <v>75</v>
      </c>
      <c r="AY317" s="23" t="s">
        <v>91</v>
      </c>
      <c r="AZ317" s="23" t="s">
        <v>75</v>
      </c>
      <c r="BA317" s="23" t="s">
        <v>287</v>
      </c>
      <c r="BB317" s="23" t="s">
        <v>3564</v>
      </c>
      <c r="BC317" s="25" t="s">
        <v>3559</v>
      </c>
      <c r="BD317" s="25" t="s">
        <v>3565</v>
      </c>
      <c r="BE317" s="19" t="s">
        <v>84</v>
      </c>
    </row>
    <row r="318" spans="1:57" ht="15" customHeight="1" x14ac:dyDescent="0.25">
      <c r="A318" s="18">
        <v>13</v>
      </c>
      <c r="B318" s="19" t="s">
        <v>3442</v>
      </c>
      <c r="C318" s="19" t="s">
        <v>289</v>
      </c>
      <c r="D318" s="19" t="s">
        <v>261</v>
      </c>
      <c r="E318" s="19" t="s">
        <v>60</v>
      </c>
      <c r="F318" s="19" t="s">
        <v>61</v>
      </c>
      <c r="G318" s="19" t="s">
        <v>62</v>
      </c>
      <c r="H318" s="19" t="s">
        <v>262</v>
      </c>
      <c r="I318" s="19" t="s">
        <v>296</v>
      </c>
      <c r="J318" s="20">
        <v>44562</v>
      </c>
      <c r="K318" s="20">
        <v>44926</v>
      </c>
      <c r="L318" s="27" t="s">
        <v>297</v>
      </c>
      <c r="M318" s="19" t="s">
        <v>3448</v>
      </c>
      <c r="N318" s="19" t="s">
        <v>87</v>
      </c>
      <c r="O318" s="19" t="s">
        <v>265</v>
      </c>
      <c r="P318" s="19" t="s">
        <v>3</v>
      </c>
      <c r="Q318" s="19" t="s">
        <v>70</v>
      </c>
      <c r="R318" s="24">
        <f t="shared" si="28"/>
        <v>1</v>
      </c>
      <c r="S318" s="24">
        <v>0.5</v>
      </c>
      <c r="T318" s="24">
        <v>0.5</v>
      </c>
      <c r="U318" s="24">
        <v>0</v>
      </c>
      <c r="V318" s="24">
        <v>0</v>
      </c>
      <c r="W318" s="24">
        <v>0.5</v>
      </c>
      <c r="X318" s="24" t="s">
        <v>3566</v>
      </c>
      <c r="Y318" s="24">
        <v>0.5</v>
      </c>
      <c r="Z318" s="24" t="s">
        <v>3567</v>
      </c>
      <c r="AA318" s="24">
        <v>0</v>
      </c>
      <c r="AB318" s="24" t="s">
        <v>3568</v>
      </c>
      <c r="AC318" s="24">
        <v>0</v>
      </c>
      <c r="AD318" s="24" t="s">
        <v>3569</v>
      </c>
      <c r="AE318" s="24">
        <f t="shared" si="29"/>
        <v>1</v>
      </c>
      <c r="AF318" s="21">
        <v>44670</v>
      </c>
      <c r="AG318" s="21">
        <v>44760</v>
      </c>
      <c r="AH318" s="21">
        <v>44840</v>
      </c>
      <c r="AI318" s="21">
        <v>44942</v>
      </c>
      <c r="AJ318" s="22">
        <f t="shared" si="30"/>
        <v>1</v>
      </c>
      <c r="AK318" s="22">
        <f t="shared" si="31"/>
        <v>1</v>
      </c>
      <c r="AL318" s="22">
        <f t="shared" si="32"/>
        <v>1</v>
      </c>
      <c r="AM318" s="22" t="str">
        <f t="shared" si="33"/>
        <v/>
      </c>
      <c r="AN318" s="22" t="str">
        <f t="shared" si="34"/>
        <v/>
      </c>
      <c r="AO318" s="23" t="s">
        <v>75</v>
      </c>
      <c r="AP318" s="23" t="s">
        <v>75</v>
      </c>
      <c r="AQ318" s="23" t="s">
        <v>91</v>
      </c>
      <c r="AR318" s="23" t="s">
        <v>91</v>
      </c>
      <c r="AS318" s="23" t="s">
        <v>1942</v>
      </c>
      <c r="AT318" s="23" t="s">
        <v>3570</v>
      </c>
      <c r="AU318" s="23" t="s">
        <v>3568</v>
      </c>
      <c r="AV318" s="23" t="s">
        <v>3571</v>
      </c>
      <c r="AW318" s="23" t="s">
        <v>75</v>
      </c>
      <c r="AX318" s="23" t="s">
        <v>75</v>
      </c>
      <c r="AY318" s="23" t="s">
        <v>91</v>
      </c>
      <c r="AZ318" s="23" t="s">
        <v>91</v>
      </c>
      <c r="BA318" s="23" t="s">
        <v>3572</v>
      </c>
      <c r="BB318" s="23" t="s">
        <v>3573</v>
      </c>
      <c r="BC318" s="25" t="s">
        <v>3574</v>
      </c>
      <c r="BD318" s="25" t="s">
        <v>3129</v>
      </c>
      <c r="BE318" s="19" t="s">
        <v>84</v>
      </c>
    </row>
    <row r="319" spans="1:57" ht="15" customHeight="1" x14ac:dyDescent="0.25">
      <c r="A319" s="18">
        <v>14</v>
      </c>
      <c r="B319" s="19" t="s">
        <v>3442</v>
      </c>
      <c r="C319" s="19" t="s">
        <v>289</v>
      </c>
      <c r="D319" s="19" t="s">
        <v>261</v>
      </c>
      <c r="E319" s="19" t="s">
        <v>60</v>
      </c>
      <c r="F319" s="19" t="s">
        <v>61</v>
      </c>
      <c r="G319" s="19" t="s">
        <v>62</v>
      </c>
      <c r="H319" s="19" t="s">
        <v>262</v>
      </c>
      <c r="I319" s="19" t="s">
        <v>307</v>
      </c>
      <c r="J319" s="20">
        <v>44774</v>
      </c>
      <c r="K319" s="20">
        <v>44925</v>
      </c>
      <c r="L319" s="19" t="s">
        <v>308</v>
      </c>
      <c r="M319" s="19" t="s">
        <v>3448</v>
      </c>
      <c r="N319" s="19" t="s">
        <v>67</v>
      </c>
      <c r="O319" s="19" t="s">
        <v>265</v>
      </c>
      <c r="P319" s="19" t="s">
        <v>3</v>
      </c>
      <c r="Q319" s="19" t="s">
        <v>70</v>
      </c>
      <c r="R319" s="26">
        <f t="shared" si="28"/>
        <v>1</v>
      </c>
      <c r="S319" s="26">
        <v>0</v>
      </c>
      <c r="T319" s="26">
        <v>0</v>
      </c>
      <c r="U319" s="26">
        <v>1</v>
      </c>
      <c r="V319" s="26">
        <v>0</v>
      </c>
      <c r="W319" s="26">
        <v>0</v>
      </c>
      <c r="X319" s="26" t="s">
        <v>3575</v>
      </c>
      <c r="Y319" s="26">
        <v>0</v>
      </c>
      <c r="Z319" s="26" t="s">
        <v>3575</v>
      </c>
      <c r="AA319" s="26">
        <v>1</v>
      </c>
      <c r="AB319" s="26" t="s">
        <v>3576</v>
      </c>
      <c r="AC319" s="26">
        <v>0</v>
      </c>
      <c r="AD319" s="26" t="s">
        <v>3575</v>
      </c>
      <c r="AE319" s="26">
        <f t="shared" si="29"/>
        <v>1</v>
      </c>
      <c r="AF319" s="21">
        <v>44670</v>
      </c>
      <c r="AG319" s="21">
        <v>44760</v>
      </c>
      <c r="AH319" s="21">
        <v>44840</v>
      </c>
      <c r="AI319" s="21">
        <v>44942</v>
      </c>
      <c r="AJ319" s="22">
        <f t="shared" si="30"/>
        <v>1</v>
      </c>
      <c r="AK319" s="22" t="str">
        <f t="shared" si="31"/>
        <v/>
      </c>
      <c r="AL319" s="22" t="str">
        <f t="shared" si="32"/>
        <v/>
      </c>
      <c r="AM319" s="22">
        <f t="shared" si="33"/>
        <v>1</v>
      </c>
      <c r="AN319" s="22" t="str">
        <f t="shared" si="34"/>
        <v/>
      </c>
      <c r="AO319" s="23" t="s">
        <v>91</v>
      </c>
      <c r="AP319" s="23" t="s">
        <v>91</v>
      </c>
      <c r="AQ319" s="23" t="s">
        <v>75</v>
      </c>
      <c r="AR319" s="23" t="s">
        <v>91</v>
      </c>
      <c r="AS319" s="23" t="s">
        <v>3575</v>
      </c>
      <c r="AT319" s="23" t="s">
        <v>3575</v>
      </c>
      <c r="AU319" s="23" t="s">
        <v>1942</v>
      </c>
      <c r="AV319" s="23" t="s">
        <v>91</v>
      </c>
      <c r="AW319" s="23" t="s">
        <v>91</v>
      </c>
      <c r="AX319" s="23" t="s">
        <v>91</v>
      </c>
      <c r="AY319" s="23" t="s">
        <v>75</v>
      </c>
      <c r="AZ319" s="23" t="s">
        <v>91</v>
      </c>
      <c r="BA319" s="23" t="s">
        <v>287</v>
      </c>
      <c r="BB319" s="23" t="s">
        <v>3575</v>
      </c>
      <c r="BC319" s="25" t="s">
        <v>3577</v>
      </c>
      <c r="BD319" s="25" t="s">
        <v>3578</v>
      </c>
      <c r="BE319" s="19" t="s">
        <v>84</v>
      </c>
    </row>
    <row r="320" spans="1:57" ht="15" customHeight="1" x14ac:dyDescent="0.25">
      <c r="A320" s="18">
        <v>15</v>
      </c>
      <c r="B320" s="19" t="s">
        <v>3442</v>
      </c>
      <c r="C320" s="19" t="s">
        <v>289</v>
      </c>
      <c r="D320" s="19" t="s">
        <v>261</v>
      </c>
      <c r="E320" s="19" t="s">
        <v>60</v>
      </c>
      <c r="F320" s="19" t="s">
        <v>61</v>
      </c>
      <c r="G320" s="19" t="s">
        <v>62</v>
      </c>
      <c r="H320" s="19" t="s">
        <v>262</v>
      </c>
      <c r="I320" s="19" t="s">
        <v>290</v>
      </c>
      <c r="J320" s="20">
        <v>44835</v>
      </c>
      <c r="K320" s="20">
        <v>44926</v>
      </c>
      <c r="L320" s="19" t="s">
        <v>291</v>
      </c>
      <c r="M320" s="19" t="s">
        <v>3448</v>
      </c>
      <c r="N320" s="19" t="s">
        <v>67</v>
      </c>
      <c r="O320" s="19" t="s">
        <v>265</v>
      </c>
      <c r="P320" s="19" t="s">
        <v>3</v>
      </c>
      <c r="Q320" s="19" t="s">
        <v>70</v>
      </c>
      <c r="R320" s="26">
        <f t="shared" si="28"/>
        <v>1</v>
      </c>
      <c r="S320" s="26">
        <v>0</v>
      </c>
      <c r="T320" s="26">
        <v>0</v>
      </c>
      <c r="U320" s="26">
        <v>0</v>
      </c>
      <c r="V320" s="26">
        <v>1</v>
      </c>
      <c r="W320" s="26">
        <v>0</v>
      </c>
      <c r="X320" s="26" t="s">
        <v>3568</v>
      </c>
      <c r="Y320" s="26">
        <v>0</v>
      </c>
      <c r="Z320" s="26" t="s">
        <v>3568</v>
      </c>
      <c r="AA320" s="26">
        <v>0</v>
      </c>
      <c r="AB320" s="26" t="s">
        <v>3568</v>
      </c>
      <c r="AC320" s="26">
        <v>1</v>
      </c>
      <c r="AD320" s="26" t="s">
        <v>3579</v>
      </c>
      <c r="AE320" s="26">
        <f t="shared" si="29"/>
        <v>1</v>
      </c>
      <c r="AF320" s="21">
        <v>44670</v>
      </c>
      <c r="AG320" s="21">
        <v>44760</v>
      </c>
      <c r="AH320" s="21">
        <v>44840</v>
      </c>
      <c r="AI320" s="21">
        <v>44942</v>
      </c>
      <c r="AJ320" s="22">
        <f t="shared" si="30"/>
        <v>1</v>
      </c>
      <c r="AK320" s="22" t="str">
        <f t="shared" si="31"/>
        <v/>
      </c>
      <c r="AL320" s="22" t="str">
        <f t="shared" si="32"/>
        <v/>
      </c>
      <c r="AM320" s="22" t="str">
        <f t="shared" si="33"/>
        <v/>
      </c>
      <c r="AN320" s="22">
        <f t="shared" si="34"/>
        <v>1</v>
      </c>
      <c r="AO320" s="23" t="s">
        <v>91</v>
      </c>
      <c r="AP320" s="23" t="s">
        <v>91</v>
      </c>
      <c r="AQ320" s="23" t="s">
        <v>91</v>
      </c>
      <c r="AR320" s="23" t="s">
        <v>75</v>
      </c>
      <c r="AS320" s="23" t="s">
        <v>3568</v>
      </c>
      <c r="AT320" s="23" t="s">
        <v>3575</v>
      </c>
      <c r="AU320" s="23" t="s">
        <v>3568</v>
      </c>
      <c r="AV320" s="23" t="s">
        <v>3580</v>
      </c>
      <c r="AW320" s="23" t="s">
        <v>91</v>
      </c>
      <c r="AX320" s="23" t="s">
        <v>91</v>
      </c>
      <c r="AY320" s="23" t="s">
        <v>91</v>
      </c>
      <c r="AZ320" s="23" t="s">
        <v>75</v>
      </c>
      <c r="BA320" s="23" t="s">
        <v>2344</v>
      </c>
      <c r="BB320" s="23" t="s">
        <v>3575</v>
      </c>
      <c r="BC320" s="25" t="s">
        <v>3568</v>
      </c>
      <c r="BD320" s="25" t="s">
        <v>3581</v>
      </c>
      <c r="BE320" s="19" t="s">
        <v>84</v>
      </c>
    </row>
    <row r="321" spans="1:57" ht="15" customHeight="1" x14ac:dyDescent="0.25">
      <c r="A321" s="18">
        <v>16</v>
      </c>
      <c r="B321" s="19" t="s">
        <v>3442</v>
      </c>
      <c r="C321" s="19" t="s">
        <v>317</v>
      </c>
      <c r="D321" s="19" t="s">
        <v>261</v>
      </c>
      <c r="E321" s="19" t="s">
        <v>60</v>
      </c>
      <c r="F321" s="19" t="s">
        <v>61</v>
      </c>
      <c r="G321" s="19" t="s">
        <v>62</v>
      </c>
      <c r="H321" s="19" t="s">
        <v>262</v>
      </c>
      <c r="I321" s="19" t="s">
        <v>318</v>
      </c>
      <c r="J321" s="20">
        <v>44593</v>
      </c>
      <c r="K321" s="20">
        <v>44926</v>
      </c>
      <c r="L321" s="19" t="s">
        <v>264</v>
      </c>
      <c r="M321" s="19" t="s">
        <v>3448</v>
      </c>
      <c r="N321" s="19" t="s">
        <v>67</v>
      </c>
      <c r="O321" s="19" t="s">
        <v>265</v>
      </c>
      <c r="P321" s="19" t="s">
        <v>3</v>
      </c>
      <c r="Q321" s="19" t="s">
        <v>70</v>
      </c>
      <c r="R321" s="26">
        <f t="shared" si="28"/>
        <v>4</v>
      </c>
      <c r="S321" s="26">
        <v>1</v>
      </c>
      <c r="T321" s="26">
        <v>1</v>
      </c>
      <c r="U321" s="26">
        <v>1</v>
      </c>
      <c r="V321" s="26">
        <v>1</v>
      </c>
      <c r="W321" s="26">
        <v>1</v>
      </c>
      <c r="X321" s="26" t="s">
        <v>3582</v>
      </c>
      <c r="Y321" s="26">
        <v>1</v>
      </c>
      <c r="Z321" s="26" t="s">
        <v>3582</v>
      </c>
      <c r="AA321" s="26">
        <v>1</v>
      </c>
      <c r="AB321" s="26" t="s">
        <v>3582</v>
      </c>
      <c r="AC321" s="26">
        <v>1</v>
      </c>
      <c r="AD321" s="26" t="s">
        <v>3583</v>
      </c>
      <c r="AE321" s="26">
        <f t="shared" si="29"/>
        <v>4</v>
      </c>
      <c r="AF321" s="21">
        <v>44670</v>
      </c>
      <c r="AG321" s="21">
        <v>44760</v>
      </c>
      <c r="AH321" s="21">
        <v>44840</v>
      </c>
      <c r="AI321" s="21">
        <v>44942</v>
      </c>
      <c r="AJ321" s="22">
        <f t="shared" si="30"/>
        <v>1</v>
      </c>
      <c r="AK321" s="22">
        <f t="shared" si="31"/>
        <v>1</v>
      </c>
      <c r="AL321" s="22">
        <f t="shared" si="32"/>
        <v>1</v>
      </c>
      <c r="AM321" s="22">
        <f t="shared" si="33"/>
        <v>1</v>
      </c>
      <c r="AN321" s="22">
        <f t="shared" si="34"/>
        <v>1</v>
      </c>
      <c r="AO321" s="23" t="s">
        <v>75</v>
      </c>
      <c r="AP321" s="23" t="s">
        <v>75</v>
      </c>
      <c r="AQ321" s="23" t="s">
        <v>75</v>
      </c>
      <c r="AR321" s="23" t="s">
        <v>75</v>
      </c>
      <c r="AS321" s="23" t="s">
        <v>2841</v>
      </c>
      <c r="AT321" s="23" t="s">
        <v>2841</v>
      </c>
      <c r="AU321" s="23" t="s">
        <v>3477</v>
      </c>
      <c r="AV321" s="23" t="s">
        <v>3584</v>
      </c>
      <c r="AW321" s="23" t="s">
        <v>75</v>
      </c>
      <c r="AX321" s="23" t="s">
        <v>75</v>
      </c>
      <c r="AY321" s="23" t="s">
        <v>75</v>
      </c>
      <c r="AZ321" s="23" t="s">
        <v>75</v>
      </c>
      <c r="BA321" s="23" t="s">
        <v>3585</v>
      </c>
      <c r="BB321" s="23" t="s">
        <v>3586</v>
      </c>
      <c r="BC321" s="25" t="s">
        <v>3586</v>
      </c>
      <c r="BD321" s="25" t="s">
        <v>3587</v>
      </c>
      <c r="BE321" s="19" t="s">
        <v>84</v>
      </c>
    </row>
    <row r="322" spans="1:57" ht="15" customHeight="1" x14ac:dyDescent="0.25">
      <c r="A322" s="18">
        <v>17</v>
      </c>
      <c r="B322" s="19" t="s">
        <v>3442</v>
      </c>
      <c r="C322" s="19" t="s">
        <v>317</v>
      </c>
      <c r="D322" s="19" t="s">
        <v>261</v>
      </c>
      <c r="E322" s="19" t="s">
        <v>60</v>
      </c>
      <c r="F322" s="19" t="s">
        <v>61</v>
      </c>
      <c r="G322" s="19" t="s">
        <v>62</v>
      </c>
      <c r="H322" s="19" t="s">
        <v>262</v>
      </c>
      <c r="I322" s="19" t="s">
        <v>331</v>
      </c>
      <c r="J322" s="20">
        <v>44835</v>
      </c>
      <c r="K322" s="20">
        <v>44926</v>
      </c>
      <c r="L322" s="19" t="s">
        <v>332</v>
      </c>
      <c r="M322" s="19" t="s">
        <v>3448</v>
      </c>
      <c r="N322" s="19" t="s">
        <v>67</v>
      </c>
      <c r="O322" s="19" t="s">
        <v>265</v>
      </c>
      <c r="P322" s="19" t="s">
        <v>3</v>
      </c>
      <c r="Q322" s="19" t="s">
        <v>70</v>
      </c>
      <c r="R322" s="26">
        <f t="shared" ref="R322:R384" si="35">SUM(S322:V322)</f>
        <v>2</v>
      </c>
      <c r="S322" s="26">
        <v>0</v>
      </c>
      <c r="T322" s="26">
        <v>0</v>
      </c>
      <c r="U322" s="26">
        <v>0</v>
      </c>
      <c r="V322" s="26">
        <v>2</v>
      </c>
      <c r="W322" s="26">
        <v>0</v>
      </c>
      <c r="X322" s="26" t="s">
        <v>3588</v>
      </c>
      <c r="Y322" s="26">
        <v>0</v>
      </c>
      <c r="Z322" s="26" t="s">
        <v>3588</v>
      </c>
      <c r="AA322" s="26">
        <v>0</v>
      </c>
      <c r="AB322" s="26" t="s">
        <v>3588</v>
      </c>
      <c r="AC322" s="26">
        <v>2</v>
      </c>
      <c r="AD322" s="26" t="s">
        <v>3589</v>
      </c>
      <c r="AE322" s="26">
        <f t="shared" ref="AE322:AE384" si="36">AC322+AA322+Y322+W322</f>
        <v>2</v>
      </c>
      <c r="AF322" s="21">
        <v>44670</v>
      </c>
      <c r="AG322" s="21">
        <v>44760</v>
      </c>
      <c r="AH322" s="21">
        <v>44840</v>
      </c>
      <c r="AI322" s="21">
        <v>44928</v>
      </c>
      <c r="AJ322" s="22">
        <f t="shared" ref="AJ322:AJ384" si="37">IFERROR(IF((W322+Y322+AA322+AC322)/R322&gt;1,1,(W322+Y322+AA322+AC322)/R322),0)</f>
        <v>1</v>
      </c>
      <c r="AK322" s="22" t="str">
        <f t="shared" ref="AK322:AK384" si="38">IFERROR(IF(S322=0,"",IF((W322/S322)&gt;1,1,(W322/S322))),"")</f>
        <v/>
      </c>
      <c r="AL322" s="22" t="str">
        <f t="shared" ref="AL322:AL384" si="39">IFERROR(IF(T322=0,"",IF((Y322/T322)&gt;1,1,(Y322/T322))),"")</f>
        <v/>
      </c>
      <c r="AM322" s="22" t="str">
        <f t="shared" ref="AM322:AM384" si="40">IFERROR(IF(U322=0,"",IF((AA322/U322)&gt;1,1,(AA322/U322))),"")</f>
        <v/>
      </c>
      <c r="AN322" s="22">
        <f t="shared" ref="AN322:AN384" si="41">IFERROR(IF(V322=0,"",IF((AC322/V322)&gt;1,1,(AC322/V322))),"")</f>
        <v>1</v>
      </c>
      <c r="AO322" s="23" t="s">
        <v>91</v>
      </c>
      <c r="AP322" s="23" t="s">
        <v>91</v>
      </c>
      <c r="AQ322" s="23" t="s">
        <v>91</v>
      </c>
      <c r="AR322" s="23" t="s">
        <v>75</v>
      </c>
      <c r="AS322" s="23" t="s">
        <v>3588</v>
      </c>
      <c r="AT322" s="23" t="s">
        <v>3588</v>
      </c>
      <c r="AU322" s="23" t="s">
        <v>3588</v>
      </c>
      <c r="AV322" s="23" t="s">
        <v>3590</v>
      </c>
      <c r="AW322" s="23" t="s">
        <v>91</v>
      </c>
      <c r="AX322" s="23" t="s">
        <v>91</v>
      </c>
      <c r="AY322" s="23" t="s">
        <v>91</v>
      </c>
      <c r="AZ322" s="23" t="s">
        <v>132</v>
      </c>
      <c r="BA322" s="23" t="s">
        <v>2344</v>
      </c>
      <c r="BB322" s="23" t="s">
        <v>3588</v>
      </c>
      <c r="BC322" s="25" t="s">
        <v>3588</v>
      </c>
      <c r="BD322" s="25" t="s">
        <v>3591</v>
      </c>
      <c r="BE322" s="19" t="s">
        <v>84</v>
      </c>
    </row>
    <row r="323" spans="1:57" ht="15" customHeight="1" x14ac:dyDescent="0.25">
      <c r="A323" s="18">
        <v>22</v>
      </c>
      <c r="B323" s="19" t="s">
        <v>3442</v>
      </c>
      <c r="C323" s="19" t="s">
        <v>317</v>
      </c>
      <c r="D323" s="19" t="s">
        <v>261</v>
      </c>
      <c r="E323" s="19" t="s">
        <v>60</v>
      </c>
      <c r="F323" s="19" t="s">
        <v>61</v>
      </c>
      <c r="G323" s="19" t="s">
        <v>62</v>
      </c>
      <c r="H323" s="19" t="s">
        <v>262</v>
      </c>
      <c r="I323" s="19" t="s">
        <v>60</v>
      </c>
      <c r="J323" s="20">
        <v>44835</v>
      </c>
      <c r="K323" s="20">
        <v>44926</v>
      </c>
      <c r="L323" s="19" t="s">
        <v>3592</v>
      </c>
      <c r="M323" s="19" t="s">
        <v>3448</v>
      </c>
      <c r="N323" s="19" t="s">
        <v>87</v>
      </c>
      <c r="O323" s="25" t="s">
        <v>3593</v>
      </c>
      <c r="P323" s="25" t="s">
        <v>692</v>
      </c>
      <c r="Q323" s="19" t="s">
        <v>70</v>
      </c>
      <c r="R323" s="24">
        <f t="shared" si="35"/>
        <v>0.69</v>
      </c>
      <c r="S323" s="24">
        <v>0</v>
      </c>
      <c r="T323" s="24">
        <v>0</v>
      </c>
      <c r="U323" s="24">
        <v>0</v>
      </c>
      <c r="V323" s="24">
        <v>0.69</v>
      </c>
      <c r="W323" s="24"/>
      <c r="X323" s="24"/>
      <c r="Y323" s="24"/>
      <c r="Z323" s="24"/>
      <c r="AA323" s="24"/>
      <c r="AB323" s="24"/>
      <c r="AC323" s="24">
        <v>0.69</v>
      </c>
      <c r="AD323" s="24" t="s">
        <v>3594</v>
      </c>
      <c r="AE323" s="24">
        <f t="shared" si="36"/>
        <v>0.69</v>
      </c>
      <c r="AF323" s="21"/>
      <c r="AG323" s="21"/>
      <c r="AH323" s="21"/>
      <c r="AI323" s="21">
        <v>44942</v>
      </c>
      <c r="AJ323" s="22">
        <f t="shared" si="37"/>
        <v>1</v>
      </c>
      <c r="AK323" s="22" t="str">
        <f t="shared" si="38"/>
        <v/>
      </c>
      <c r="AL323" s="22" t="str">
        <f t="shared" si="39"/>
        <v/>
      </c>
      <c r="AM323" s="22" t="str">
        <f t="shared" si="40"/>
        <v/>
      </c>
      <c r="AN323" s="22">
        <f t="shared" si="41"/>
        <v>1</v>
      </c>
      <c r="AO323" s="23"/>
      <c r="AP323" s="23"/>
      <c r="AQ323" s="23"/>
      <c r="AR323" s="23" t="s">
        <v>75</v>
      </c>
      <c r="AS323" s="23"/>
      <c r="AT323" s="23"/>
      <c r="AU323" s="23"/>
      <c r="AV323" s="23" t="s">
        <v>3595</v>
      </c>
      <c r="AW323" s="23"/>
      <c r="AX323" s="23"/>
      <c r="AY323" s="23"/>
      <c r="AZ323" s="23" t="s">
        <v>75</v>
      </c>
      <c r="BA323" s="23"/>
      <c r="BB323" s="23"/>
      <c r="BC323" s="25"/>
      <c r="BD323" s="25" t="s">
        <v>3596</v>
      </c>
      <c r="BE323" s="19" t="s">
        <v>84</v>
      </c>
    </row>
    <row r="324" spans="1:57" ht="15" customHeight="1" x14ac:dyDescent="0.25">
      <c r="A324" s="18">
        <v>1</v>
      </c>
      <c r="B324" s="19" t="s">
        <v>3597</v>
      </c>
      <c r="C324" s="19" t="s">
        <v>3598</v>
      </c>
      <c r="D324" s="27" t="s">
        <v>3599</v>
      </c>
      <c r="E324" s="27" t="s">
        <v>361</v>
      </c>
      <c r="F324" s="27" t="s">
        <v>362</v>
      </c>
      <c r="G324" s="27" t="s">
        <v>156</v>
      </c>
      <c r="H324" s="27" t="s">
        <v>262</v>
      </c>
      <c r="I324" s="27" t="s">
        <v>3600</v>
      </c>
      <c r="J324" s="66">
        <v>44593</v>
      </c>
      <c r="K324" s="66">
        <v>44926</v>
      </c>
      <c r="L324" s="27" t="s">
        <v>3601</v>
      </c>
      <c r="M324" s="27" t="s">
        <v>3602</v>
      </c>
      <c r="N324" s="19" t="s">
        <v>67</v>
      </c>
      <c r="O324" s="27" t="s">
        <v>3603</v>
      </c>
      <c r="P324" s="27" t="s">
        <v>69</v>
      </c>
      <c r="Q324" s="19" t="s">
        <v>70</v>
      </c>
      <c r="R324" s="67">
        <f t="shared" si="35"/>
        <v>2</v>
      </c>
      <c r="S324" s="67">
        <v>0</v>
      </c>
      <c r="T324" s="67">
        <v>1</v>
      </c>
      <c r="U324" s="67">
        <v>0</v>
      </c>
      <c r="V324" s="67">
        <v>1</v>
      </c>
      <c r="W324" s="67">
        <v>0</v>
      </c>
      <c r="X324" s="67" t="s">
        <v>3604</v>
      </c>
      <c r="Y324" s="67">
        <v>1</v>
      </c>
      <c r="Z324" s="67" t="s">
        <v>3605</v>
      </c>
      <c r="AA324" s="67">
        <v>0</v>
      </c>
      <c r="AB324" s="67" t="s">
        <v>3606</v>
      </c>
      <c r="AC324" s="67">
        <v>1</v>
      </c>
      <c r="AD324" s="67" t="s">
        <v>3607</v>
      </c>
      <c r="AE324" s="67">
        <f t="shared" si="36"/>
        <v>2</v>
      </c>
      <c r="AF324" s="21">
        <v>44669</v>
      </c>
      <c r="AG324" s="21">
        <v>44760</v>
      </c>
      <c r="AH324" s="21">
        <v>44844</v>
      </c>
      <c r="AI324" s="21">
        <v>44942</v>
      </c>
      <c r="AJ324" s="22">
        <f t="shared" si="37"/>
        <v>1</v>
      </c>
      <c r="AK324" s="22" t="str">
        <f t="shared" si="38"/>
        <v/>
      </c>
      <c r="AL324" s="22">
        <f t="shared" si="39"/>
        <v>1</v>
      </c>
      <c r="AM324" s="22" t="str">
        <f t="shared" si="40"/>
        <v/>
      </c>
      <c r="AN324" s="22">
        <f t="shared" si="41"/>
        <v>1</v>
      </c>
      <c r="AO324" s="23" t="s">
        <v>91</v>
      </c>
      <c r="AP324" s="23" t="s">
        <v>75</v>
      </c>
      <c r="AQ324" s="23" t="s">
        <v>91</v>
      </c>
      <c r="AR324" s="23" t="s">
        <v>75</v>
      </c>
      <c r="AS324" s="23" t="s">
        <v>490</v>
      </c>
      <c r="AT324" s="23" t="s">
        <v>3608</v>
      </c>
      <c r="AU324" s="23" t="s">
        <v>490</v>
      </c>
      <c r="AV324" s="23" t="s">
        <v>2390</v>
      </c>
      <c r="AW324" s="23" t="s">
        <v>91</v>
      </c>
      <c r="AX324" s="23" t="s">
        <v>75</v>
      </c>
      <c r="AY324" s="23" t="s">
        <v>91</v>
      </c>
      <c r="AZ324" s="23" t="s">
        <v>75</v>
      </c>
      <c r="BA324" s="23" t="s">
        <v>490</v>
      </c>
      <c r="BB324" s="23" t="s">
        <v>3609</v>
      </c>
      <c r="BC324" s="23" t="s">
        <v>286</v>
      </c>
      <c r="BD324" s="23" t="s">
        <v>3610</v>
      </c>
      <c r="BE324" s="27" t="s">
        <v>359</v>
      </c>
    </row>
    <row r="325" spans="1:57" ht="15" customHeight="1" x14ac:dyDescent="0.25">
      <c r="A325" s="18">
        <v>2</v>
      </c>
      <c r="B325" s="19" t="s">
        <v>3597</v>
      </c>
      <c r="C325" s="19" t="s">
        <v>3611</v>
      </c>
      <c r="D325" s="27" t="s">
        <v>3612</v>
      </c>
      <c r="E325" s="27" t="s">
        <v>963</v>
      </c>
      <c r="F325" s="27" t="s">
        <v>3613</v>
      </c>
      <c r="G325" s="27" t="s">
        <v>2502</v>
      </c>
      <c r="H325" s="27" t="s">
        <v>2503</v>
      </c>
      <c r="I325" s="27" t="s">
        <v>3614</v>
      </c>
      <c r="J325" s="66">
        <v>44566</v>
      </c>
      <c r="K325" s="66">
        <v>44880</v>
      </c>
      <c r="L325" s="27" t="s">
        <v>3615</v>
      </c>
      <c r="M325" s="27" t="s">
        <v>3602</v>
      </c>
      <c r="N325" s="19" t="s">
        <v>67</v>
      </c>
      <c r="O325" s="27" t="s">
        <v>3616</v>
      </c>
      <c r="P325" s="27" t="s">
        <v>69</v>
      </c>
      <c r="Q325" s="19" t="s">
        <v>70</v>
      </c>
      <c r="R325" s="26">
        <f t="shared" si="35"/>
        <v>10</v>
      </c>
      <c r="S325" s="26">
        <v>2</v>
      </c>
      <c r="T325" s="26">
        <v>3</v>
      </c>
      <c r="U325" s="26">
        <v>4</v>
      </c>
      <c r="V325" s="26">
        <v>1</v>
      </c>
      <c r="W325" s="26">
        <v>2</v>
      </c>
      <c r="X325" s="26" t="s">
        <v>3617</v>
      </c>
      <c r="Y325" s="26">
        <v>3</v>
      </c>
      <c r="Z325" s="26" t="s">
        <v>3618</v>
      </c>
      <c r="AA325" s="26">
        <v>4</v>
      </c>
      <c r="AB325" s="26" t="s">
        <v>3619</v>
      </c>
      <c r="AC325" s="26">
        <v>1</v>
      </c>
      <c r="AD325" s="26" t="s">
        <v>3620</v>
      </c>
      <c r="AE325" s="26">
        <f t="shared" si="36"/>
        <v>10</v>
      </c>
      <c r="AF325" s="21">
        <v>44669</v>
      </c>
      <c r="AG325" s="21">
        <v>44760</v>
      </c>
      <c r="AH325" s="21">
        <v>44844</v>
      </c>
      <c r="AI325" s="21">
        <v>44942</v>
      </c>
      <c r="AJ325" s="22">
        <f t="shared" si="37"/>
        <v>1</v>
      </c>
      <c r="AK325" s="22">
        <f t="shared" si="38"/>
        <v>1</v>
      </c>
      <c r="AL325" s="22">
        <f t="shared" si="39"/>
        <v>1</v>
      </c>
      <c r="AM325" s="22">
        <f t="shared" si="40"/>
        <v>1</v>
      </c>
      <c r="AN325" s="22">
        <f t="shared" si="41"/>
        <v>1</v>
      </c>
      <c r="AO325" s="23" t="s">
        <v>75</v>
      </c>
      <c r="AP325" s="23" t="s">
        <v>75</v>
      </c>
      <c r="AQ325" s="23" t="s">
        <v>75</v>
      </c>
      <c r="AR325" s="23" t="s">
        <v>75</v>
      </c>
      <c r="AS325" s="23" t="s">
        <v>3621</v>
      </c>
      <c r="AT325" s="23" t="s">
        <v>3622</v>
      </c>
      <c r="AU325" s="23" t="s">
        <v>3623</v>
      </c>
      <c r="AV325" s="23" t="s">
        <v>2390</v>
      </c>
      <c r="AW325" s="23" t="s">
        <v>75</v>
      </c>
      <c r="AX325" s="23" t="s">
        <v>75</v>
      </c>
      <c r="AY325" s="23" t="s">
        <v>75</v>
      </c>
      <c r="AZ325" s="23" t="s">
        <v>75</v>
      </c>
      <c r="BA325" s="23" t="s">
        <v>3624</v>
      </c>
      <c r="BB325" s="23" t="s">
        <v>3625</v>
      </c>
      <c r="BC325" s="25" t="s">
        <v>3626</v>
      </c>
      <c r="BD325" s="25" t="s">
        <v>3627</v>
      </c>
      <c r="BE325" s="27" t="s">
        <v>359</v>
      </c>
    </row>
    <row r="326" spans="1:57" ht="15" customHeight="1" x14ac:dyDescent="0.25">
      <c r="A326" s="18">
        <v>3</v>
      </c>
      <c r="B326" s="19" t="s">
        <v>3597</v>
      </c>
      <c r="C326" s="19" t="s">
        <v>3611</v>
      </c>
      <c r="D326" s="27" t="s">
        <v>3612</v>
      </c>
      <c r="E326" s="27" t="s">
        <v>963</v>
      </c>
      <c r="F326" s="27" t="s">
        <v>3613</v>
      </c>
      <c r="G326" s="27" t="s">
        <v>2502</v>
      </c>
      <c r="H326" s="27" t="s">
        <v>2503</v>
      </c>
      <c r="I326" s="27" t="s">
        <v>3628</v>
      </c>
      <c r="J326" s="66">
        <v>44713</v>
      </c>
      <c r="K326" s="66">
        <v>44925</v>
      </c>
      <c r="L326" s="27" t="s">
        <v>3629</v>
      </c>
      <c r="M326" s="27" t="s">
        <v>3602</v>
      </c>
      <c r="N326" s="19" t="s">
        <v>67</v>
      </c>
      <c r="O326" s="27" t="s">
        <v>3616</v>
      </c>
      <c r="P326" s="27" t="s">
        <v>69</v>
      </c>
      <c r="Q326" s="19" t="s">
        <v>70</v>
      </c>
      <c r="R326" s="26">
        <f t="shared" si="35"/>
        <v>5</v>
      </c>
      <c r="S326" s="26">
        <v>0</v>
      </c>
      <c r="T326" s="26">
        <v>0</v>
      </c>
      <c r="U326" s="26">
        <v>0</v>
      </c>
      <c r="V326" s="26">
        <v>5</v>
      </c>
      <c r="W326" s="26">
        <v>0</v>
      </c>
      <c r="X326" s="26" t="s">
        <v>3604</v>
      </c>
      <c r="Y326" s="26">
        <v>0</v>
      </c>
      <c r="Z326" s="26" t="s">
        <v>3630</v>
      </c>
      <c r="AA326" s="26">
        <v>0</v>
      </c>
      <c r="AB326" s="26" t="s">
        <v>3606</v>
      </c>
      <c r="AC326" s="26">
        <v>5</v>
      </c>
      <c r="AD326" s="26" t="s">
        <v>3631</v>
      </c>
      <c r="AE326" s="26">
        <f t="shared" si="36"/>
        <v>5</v>
      </c>
      <c r="AF326" s="21">
        <v>44669</v>
      </c>
      <c r="AG326" s="21">
        <v>44760</v>
      </c>
      <c r="AH326" s="21">
        <v>44844</v>
      </c>
      <c r="AI326" s="21">
        <v>44942</v>
      </c>
      <c r="AJ326" s="22">
        <f t="shared" si="37"/>
        <v>1</v>
      </c>
      <c r="AK326" s="22" t="str">
        <f t="shared" si="38"/>
        <v/>
      </c>
      <c r="AL326" s="22" t="str">
        <f t="shared" si="39"/>
        <v/>
      </c>
      <c r="AM326" s="22" t="str">
        <f t="shared" si="40"/>
        <v/>
      </c>
      <c r="AN326" s="22">
        <f t="shared" si="41"/>
        <v>1</v>
      </c>
      <c r="AO326" s="23" t="s">
        <v>91</v>
      </c>
      <c r="AP326" s="23" t="s">
        <v>91</v>
      </c>
      <c r="AQ326" s="23" t="s">
        <v>91</v>
      </c>
      <c r="AR326" s="23" t="s">
        <v>75</v>
      </c>
      <c r="AS326" s="23" t="s">
        <v>1172</v>
      </c>
      <c r="AT326" s="23" t="s">
        <v>3632</v>
      </c>
      <c r="AU326" s="23" t="s">
        <v>490</v>
      </c>
      <c r="AV326" s="23" t="s">
        <v>2390</v>
      </c>
      <c r="AW326" s="23" t="s">
        <v>91</v>
      </c>
      <c r="AX326" s="23" t="s">
        <v>91</v>
      </c>
      <c r="AY326" s="23" t="s">
        <v>91</v>
      </c>
      <c r="AZ326" s="23" t="s">
        <v>75</v>
      </c>
      <c r="BA326" s="23" t="s">
        <v>3633</v>
      </c>
      <c r="BB326" s="23" t="s">
        <v>3632</v>
      </c>
      <c r="BC326" s="25" t="s">
        <v>286</v>
      </c>
      <c r="BD326" s="23" t="s">
        <v>3634</v>
      </c>
      <c r="BE326" s="27" t="s">
        <v>359</v>
      </c>
    </row>
    <row r="327" spans="1:57" ht="15" customHeight="1" x14ac:dyDescent="0.25">
      <c r="A327" s="18">
        <v>4</v>
      </c>
      <c r="B327" s="19" t="s">
        <v>3597</v>
      </c>
      <c r="C327" s="19" t="s">
        <v>3611</v>
      </c>
      <c r="D327" s="27" t="s">
        <v>3635</v>
      </c>
      <c r="E327" s="27" t="s">
        <v>963</v>
      </c>
      <c r="F327" s="27" t="s">
        <v>3613</v>
      </c>
      <c r="G327" s="27" t="s">
        <v>2502</v>
      </c>
      <c r="H327" s="27" t="s">
        <v>2503</v>
      </c>
      <c r="I327" s="27" t="s">
        <v>3636</v>
      </c>
      <c r="J327" s="66">
        <v>44593</v>
      </c>
      <c r="K327" s="66">
        <v>44926</v>
      </c>
      <c r="L327" s="27" t="s">
        <v>3637</v>
      </c>
      <c r="M327" s="27" t="s">
        <v>3602</v>
      </c>
      <c r="N327" s="19" t="s">
        <v>87</v>
      </c>
      <c r="O327" s="27" t="s">
        <v>3638</v>
      </c>
      <c r="P327" s="27" t="s">
        <v>69</v>
      </c>
      <c r="Q327" s="19" t="s">
        <v>70</v>
      </c>
      <c r="R327" s="68">
        <f t="shared" si="35"/>
        <v>1</v>
      </c>
      <c r="S327" s="68">
        <v>0.15</v>
      </c>
      <c r="T327" s="68">
        <v>0.25</v>
      </c>
      <c r="U327" s="68">
        <v>0.4</v>
      </c>
      <c r="V327" s="68">
        <v>0.2</v>
      </c>
      <c r="W327" s="68">
        <v>0.15</v>
      </c>
      <c r="X327" s="68" t="s">
        <v>3639</v>
      </c>
      <c r="Y327" s="68">
        <v>0.25</v>
      </c>
      <c r="Z327" s="68" t="s">
        <v>3640</v>
      </c>
      <c r="AA327" s="68">
        <v>0.4</v>
      </c>
      <c r="AB327" s="68" t="s">
        <v>3641</v>
      </c>
      <c r="AC327" s="68">
        <v>0.2</v>
      </c>
      <c r="AD327" s="68" t="s">
        <v>3642</v>
      </c>
      <c r="AE327" s="68">
        <f t="shared" si="36"/>
        <v>1</v>
      </c>
      <c r="AF327" s="21">
        <v>44669</v>
      </c>
      <c r="AG327" s="21">
        <v>44760</v>
      </c>
      <c r="AH327" s="21">
        <v>44846</v>
      </c>
      <c r="AI327" s="21">
        <v>44942</v>
      </c>
      <c r="AJ327" s="22">
        <f t="shared" si="37"/>
        <v>1</v>
      </c>
      <c r="AK327" s="22">
        <f t="shared" si="38"/>
        <v>1</v>
      </c>
      <c r="AL327" s="22">
        <f t="shared" si="39"/>
        <v>1</v>
      </c>
      <c r="AM327" s="22">
        <f t="shared" si="40"/>
        <v>1</v>
      </c>
      <c r="AN327" s="22">
        <f t="shared" si="41"/>
        <v>1</v>
      </c>
      <c r="AO327" s="23" t="s">
        <v>75</v>
      </c>
      <c r="AP327" s="23" t="s">
        <v>75</v>
      </c>
      <c r="AQ327" s="23" t="s">
        <v>75</v>
      </c>
      <c r="AR327" s="23" t="s">
        <v>75</v>
      </c>
      <c r="AS327" s="23" t="s">
        <v>3643</v>
      </c>
      <c r="AT327" s="23" t="s">
        <v>3644</v>
      </c>
      <c r="AU327" s="23" t="s">
        <v>3645</v>
      </c>
      <c r="AV327" s="23" t="s">
        <v>2390</v>
      </c>
      <c r="AW327" s="23" t="s">
        <v>75</v>
      </c>
      <c r="AX327" s="23" t="s">
        <v>75</v>
      </c>
      <c r="AY327" s="23" t="s">
        <v>75</v>
      </c>
      <c r="AZ327" s="23" t="s">
        <v>75</v>
      </c>
      <c r="BA327" s="23" t="s">
        <v>3646</v>
      </c>
      <c r="BB327" s="23" t="s">
        <v>3647</v>
      </c>
      <c r="BC327" s="25" t="s">
        <v>3648</v>
      </c>
      <c r="BD327" s="25" t="s">
        <v>3649</v>
      </c>
      <c r="BE327" s="27" t="s">
        <v>359</v>
      </c>
    </row>
    <row r="328" spans="1:57" ht="15" customHeight="1" x14ac:dyDescent="0.25">
      <c r="A328" s="18">
        <v>5</v>
      </c>
      <c r="B328" s="19" t="s">
        <v>3597</v>
      </c>
      <c r="C328" s="19" t="s">
        <v>3611</v>
      </c>
      <c r="D328" s="27" t="s">
        <v>3635</v>
      </c>
      <c r="E328" s="27" t="s">
        <v>963</v>
      </c>
      <c r="F328" s="27" t="s">
        <v>3613</v>
      </c>
      <c r="G328" s="27" t="s">
        <v>2502</v>
      </c>
      <c r="H328" s="27" t="s">
        <v>2503</v>
      </c>
      <c r="I328" s="27" t="s">
        <v>3650</v>
      </c>
      <c r="J328" s="66">
        <v>44621</v>
      </c>
      <c r="K328" s="66">
        <v>44926</v>
      </c>
      <c r="L328" s="27" t="s">
        <v>3651</v>
      </c>
      <c r="M328" s="27" t="s">
        <v>3602</v>
      </c>
      <c r="N328" s="19" t="s">
        <v>67</v>
      </c>
      <c r="O328" s="27" t="s">
        <v>3638</v>
      </c>
      <c r="P328" s="27" t="s">
        <v>69</v>
      </c>
      <c r="Q328" s="19" t="s">
        <v>70</v>
      </c>
      <c r="R328" s="67">
        <f t="shared" si="35"/>
        <v>2</v>
      </c>
      <c r="S328" s="67">
        <v>0</v>
      </c>
      <c r="T328" s="67">
        <v>1</v>
      </c>
      <c r="U328" s="67">
        <v>0</v>
      </c>
      <c r="V328" s="67">
        <v>1</v>
      </c>
      <c r="W328" s="67">
        <v>0</v>
      </c>
      <c r="X328" s="67" t="s">
        <v>3604</v>
      </c>
      <c r="Y328" s="67">
        <v>1</v>
      </c>
      <c r="Z328" s="67" t="s">
        <v>3652</v>
      </c>
      <c r="AA328" s="67">
        <v>0</v>
      </c>
      <c r="AB328" s="67" t="s">
        <v>3606</v>
      </c>
      <c r="AC328" s="67">
        <v>1</v>
      </c>
      <c r="AD328" s="67" t="s">
        <v>3653</v>
      </c>
      <c r="AE328" s="67">
        <f t="shared" si="36"/>
        <v>2</v>
      </c>
      <c r="AF328" s="21">
        <v>44669</v>
      </c>
      <c r="AG328" s="21">
        <v>44760</v>
      </c>
      <c r="AH328" s="21">
        <v>44844</v>
      </c>
      <c r="AI328" s="21">
        <v>44942</v>
      </c>
      <c r="AJ328" s="22">
        <f t="shared" si="37"/>
        <v>1</v>
      </c>
      <c r="AK328" s="22" t="str">
        <f t="shared" si="38"/>
        <v/>
      </c>
      <c r="AL328" s="22">
        <f t="shared" si="39"/>
        <v>1</v>
      </c>
      <c r="AM328" s="22" t="str">
        <f t="shared" si="40"/>
        <v/>
      </c>
      <c r="AN328" s="22">
        <f t="shared" si="41"/>
        <v>1</v>
      </c>
      <c r="AO328" s="23" t="s">
        <v>91</v>
      </c>
      <c r="AP328" s="23" t="s">
        <v>75</v>
      </c>
      <c r="AQ328" s="23" t="s">
        <v>91</v>
      </c>
      <c r="AR328" s="23" t="s">
        <v>75</v>
      </c>
      <c r="AS328" s="23" t="s">
        <v>1172</v>
      </c>
      <c r="AT328" s="23" t="s">
        <v>3654</v>
      </c>
      <c r="AU328" s="23" t="s">
        <v>1172</v>
      </c>
      <c r="AV328" s="23" t="s">
        <v>2390</v>
      </c>
      <c r="AW328" s="23" t="s">
        <v>91</v>
      </c>
      <c r="AX328" s="23" t="s">
        <v>75</v>
      </c>
      <c r="AY328" s="23" t="s">
        <v>91</v>
      </c>
      <c r="AZ328" s="23" t="s">
        <v>75</v>
      </c>
      <c r="BA328" s="23" t="s">
        <v>3655</v>
      </c>
      <c r="BB328" s="23" t="s">
        <v>3656</v>
      </c>
      <c r="BC328" s="25" t="s">
        <v>315</v>
      </c>
      <c r="BD328" s="25" t="s">
        <v>3657</v>
      </c>
      <c r="BE328" s="27" t="s">
        <v>359</v>
      </c>
    </row>
    <row r="329" spans="1:57" ht="15" customHeight="1" x14ac:dyDescent="0.25">
      <c r="A329" s="18">
        <v>6</v>
      </c>
      <c r="B329" s="19" t="s">
        <v>3597</v>
      </c>
      <c r="C329" s="19" t="s">
        <v>3658</v>
      </c>
      <c r="D329" s="27" t="s">
        <v>3659</v>
      </c>
      <c r="E329" s="27" t="s">
        <v>1317</v>
      </c>
      <c r="F329" s="27" t="s">
        <v>3660</v>
      </c>
      <c r="G329" s="27" t="s">
        <v>2502</v>
      </c>
      <c r="H329" s="27" t="s">
        <v>2503</v>
      </c>
      <c r="I329" s="27" t="s">
        <v>3661</v>
      </c>
      <c r="J329" s="66">
        <v>44593</v>
      </c>
      <c r="K329" s="66">
        <v>44926</v>
      </c>
      <c r="L329" s="27" t="s">
        <v>3662</v>
      </c>
      <c r="M329" s="27" t="s">
        <v>3602</v>
      </c>
      <c r="N329" s="19" t="s">
        <v>67</v>
      </c>
      <c r="O329" s="27" t="s">
        <v>3663</v>
      </c>
      <c r="P329" s="27" t="s">
        <v>69</v>
      </c>
      <c r="Q329" s="19" t="s">
        <v>70</v>
      </c>
      <c r="R329" s="26">
        <f t="shared" si="35"/>
        <v>2</v>
      </c>
      <c r="S329" s="26">
        <v>0</v>
      </c>
      <c r="T329" s="26">
        <v>1</v>
      </c>
      <c r="U329" s="26">
        <v>0</v>
      </c>
      <c r="V329" s="26">
        <v>1</v>
      </c>
      <c r="W329" s="26">
        <v>0</v>
      </c>
      <c r="X329" s="26" t="s">
        <v>3604</v>
      </c>
      <c r="Y329" s="26">
        <v>1</v>
      </c>
      <c r="Z329" s="26" t="s">
        <v>3664</v>
      </c>
      <c r="AA329" s="26">
        <v>0</v>
      </c>
      <c r="AB329" s="26" t="s">
        <v>3606</v>
      </c>
      <c r="AC329" s="26">
        <v>1</v>
      </c>
      <c r="AD329" s="26" t="s">
        <v>3665</v>
      </c>
      <c r="AE329" s="26">
        <f t="shared" si="36"/>
        <v>2</v>
      </c>
      <c r="AF329" s="21">
        <v>44669</v>
      </c>
      <c r="AG329" s="21">
        <v>44760</v>
      </c>
      <c r="AH329" s="21">
        <v>44844</v>
      </c>
      <c r="AI329" s="21">
        <v>44942</v>
      </c>
      <c r="AJ329" s="22">
        <f t="shared" si="37"/>
        <v>1</v>
      </c>
      <c r="AK329" s="22" t="str">
        <f t="shared" si="38"/>
        <v/>
      </c>
      <c r="AL329" s="22">
        <f t="shared" si="39"/>
        <v>1</v>
      </c>
      <c r="AM329" s="22" t="str">
        <f t="shared" si="40"/>
        <v/>
      </c>
      <c r="AN329" s="22">
        <f t="shared" si="41"/>
        <v>1</v>
      </c>
      <c r="AO329" s="23" t="s">
        <v>91</v>
      </c>
      <c r="AP329" s="23" t="s">
        <v>75</v>
      </c>
      <c r="AQ329" s="23" t="s">
        <v>91</v>
      </c>
      <c r="AR329" s="23" t="s">
        <v>75</v>
      </c>
      <c r="AS329" s="23" t="s">
        <v>490</v>
      </c>
      <c r="AT329" s="23" t="s">
        <v>3666</v>
      </c>
      <c r="AU329" s="23" t="s">
        <v>490</v>
      </c>
      <c r="AV329" s="23" t="s">
        <v>2390</v>
      </c>
      <c r="AW329" s="23" t="s">
        <v>91</v>
      </c>
      <c r="AX329" s="23" t="s">
        <v>75</v>
      </c>
      <c r="AY329" s="23" t="s">
        <v>91</v>
      </c>
      <c r="AZ329" s="23" t="s">
        <v>75</v>
      </c>
      <c r="BA329" s="23" t="s">
        <v>3667</v>
      </c>
      <c r="BB329" s="23" t="s">
        <v>3668</v>
      </c>
      <c r="BC329" s="25" t="s">
        <v>286</v>
      </c>
      <c r="BD329" s="25" t="s">
        <v>3669</v>
      </c>
      <c r="BE329" s="27" t="s">
        <v>359</v>
      </c>
    </row>
    <row r="330" spans="1:57" ht="15" customHeight="1" x14ac:dyDescent="0.25">
      <c r="A330" s="18">
        <v>7</v>
      </c>
      <c r="B330" s="19" t="s">
        <v>3597</v>
      </c>
      <c r="C330" s="19" t="s">
        <v>3658</v>
      </c>
      <c r="D330" s="27" t="s">
        <v>3670</v>
      </c>
      <c r="E330" s="27" t="s">
        <v>1317</v>
      </c>
      <c r="F330" s="27" t="s">
        <v>3660</v>
      </c>
      <c r="G330" s="27" t="s">
        <v>2502</v>
      </c>
      <c r="H330" s="27" t="s">
        <v>2503</v>
      </c>
      <c r="I330" s="27" t="s">
        <v>3671</v>
      </c>
      <c r="J330" s="66">
        <v>44593</v>
      </c>
      <c r="K330" s="66">
        <v>44926</v>
      </c>
      <c r="L330" s="27" t="s">
        <v>3672</v>
      </c>
      <c r="M330" s="27" t="s">
        <v>3602</v>
      </c>
      <c r="N330" s="19" t="s">
        <v>67</v>
      </c>
      <c r="O330" s="27" t="s">
        <v>3673</v>
      </c>
      <c r="P330" s="27" t="s">
        <v>69</v>
      </c>
      <c r="Q330" s="19" t="s">
        <v>70</v>
      </c>
      <c r="R330" s="26">
        <f t="shared" si="35"/>
        <v>2</v>
      </c>
      <c r="S330" s="26">
        <v>0</v>
      </c>
      <c r="T330" s="26">
        <v>0</v>
      </c>
      <c r="U330" s="26">
        <v>0</v>
      </c>
      <c r="V330" s="26">
        <v>2</v>
      </c>
      <c r="W330" s="26">
        <v>0</v>
      </c>
      <c r="X330" s="26" t="s">
        <v>3604</v>
      </c>
      <c r="Y330" s="26">
        <v>0</v>
      </c>
      <c r="Z330" s="26" t="s">
        <v>3630</v>
      </c>
      <c r="AA330" s="26">
        <v>0</v>
      </c>
      <c r="AB330" s="26" t="s">
        <v>3606</v>
      </c>
      <c r="AC330" s="26">
        <v>2</v>
      </c>
      <c r="AD330" s="26" t="s">
        <v>3674</v>
      </c>
      <c r="AE330" s="26">
        <f t="shared" si="36"/>
        <v>2</v>
      </c>
      <c r="AF330" s="21">
        <v>44669</v>
      </c>
      <c r="AG330" s="21">
        <v>44760</v>
      </c>
      <c r="AH330" s="21">
        <v>44844</v>
      </c>
      <c r="AI330" s="21">
        <v>44942</v>
      </c>
      <c r="AJ330" s="22">
        <f t="shared" si="37"/>
        <v>1</v>
      </c>
      <c r="AK330" s="22" t="str">
        <f t="shared" si="38"/>
        <v/>
      </c>
      <c r="AL330" s="22" t="str">
        <f t="shared" si="39"/>
        <v/>
      </c>
      <c r="AM330" s="22" t="str">
        <f t="shared" si="40"/>
        <v/>
      </c>
      <c r="AN330" s="22">
        <f t="shared" si="41"/>
        <v>1</v>
      </c>
      <c r="AO330" s="23" t="s">
        <v>91</v>
      </c>
      <c r="AP330" s="23" t="s">
        <v>91</v>
      </c>
      <c r="AQ330" s="23" t="s">
        <v>91</v>
      </c>
      <c r="AR330" s="23" t="s">
        <v>75</v>
      </c>
      <c r="AS330" s="23" t="s">
        <v>3675</v>
      </c>
      <c r="AT330" s="23" t="s">
        <v>2370</v>
      </c>
      <c r="AU330" s="23" t="s">
        <v>490</v>
      </c>
      <c r="AV330" s="23" t="s">
        <v>2390</v>
      </c>
      <c r="AW330" s="23" t="s">
        <v>91</v>
      </c>
      <c r="AX330" s="23" t="s">
        <v>91</v>
      </c>
      <c r="AY330" s="23" t="s">
        <v>91</v>
      </c>
      <c r="AZ330" s="23" t="s">
        <v>75</v>
      </c>
      <c r="BA330" s="23" t="s">
        <v>3676</v>
      </c>
      <c r="BB330" s="23" t="s">
        <v>2370</v>
      </c>
      <c r="BC330" s="25" t="s">
        <v>315</v>
      </c>
      <c r="BD330" s="25" t="s">
        <v>3677</v>
      </c>
      <c r="BE330" s="27" t="s">
        <v>359</v>
      </c>
    </row>
    <row r="331" spans="1:57" ht="15" customHeight="1" x14ac:dyDescent="0.25">
      <c r="A331" s="18">
        <v>8</v>
      </c>
      <c r="B331" s="19" t="s">
        <v>3597</v>
      </c>
      <c r="C331" s="19" t="s">
        <v>3658</v>
      </c>
      <c r="D331" s="27" t="s">
        <v>3678</v>
      </c>
      <c r="E331" s="27" t="s">
        <v>1317</v>
      </c>
      <c r="F331" s="27" t="s">
        <v>3660</v>
      </c>
      <c r="G331" s="27" t="s">
        <v>2502</v>
      </c>
      <c r="H331" s="27" t="s">
        <v>2503</v>
      </c>
      <c r="I331" s="27" t="s">
        <v>3679</v>
      </c>
      <c r="J331" s="66">
        <v>44576</v>
      </c>
      <c r="K331" s="66">
        <v>44926</v>
      </c>
      <c r="L331" s="27" t="s">
        <v>3680</v>
      </c>
      <c r="M331" s="27" t="s">
        <v>3602</v>
      </c>
      <c r="N331" s="19" t="s">
        <v>87</v>
      </c>
      <c r="O331" s="27" t="s">
        <v>3681</v>
      </c>
      <c r="P331" s="27" t="s">
        <v>69</v>
      </c>
      <c r="Q331" s="19" t="s">
        <v>70</v>
      </c>
      <c r="R331" s="68">
        <f t="shared" si="35"/>
        <v>0.99999999999999989</v>
      </c>
      <c r="S331" s="68">
        <v>0.5</v>
      </c>
      <c r="T331" s="68">
        <v>0.1</v>
      </c>
      <c r="U331" s="68">
        <v>0.3</v>
      </c>
      <c r="V331" s="68">
        <v>0.1</v>
      </c>
      <c r="W331" s="68">
        <v>0.5</v>
      </c>
      <c r="X331" s="68" t="s">
        <v>3682</v>
      </c>
      <c r="Y331" s="68">
        <v>0.1</v>
      </c>
      <c r="Z331" s="68" t="s">
        <v>3683</v>
      </c>
      <c r="AA331" s="68">
        <v>0.3</v>
      </c>
      <c r="AB331" s="68" t="s">
        <v>3684</v>
      </c>
      <c r="AC331" s="68">
        <v>0.1</v>
      </c>
      <c r="AD331" s="68" t="s">
        <v>3685</v>
      </c>
      <c r="AE331" s="68">
        <f t="shared" si="36"/>
        <v>1</v>
      </c>
      <c r="AF331" s="21">
        <v>44669</v>
      </c>
      <c r="AG331" s="21">
        <v>44760</v>
      </c>
      <c r="AH331" s="21">
        <v>44844</v>
      </c>
      <c r="AI331" s="21">
        <v>44942</v>
      </c>
      <c r="AJ331" s="22">
        <f t="shared" si="37"/>
        <v>1</v>
      </c>
      <c r="AK331" s="22">
        <f t="shared" si="38"/>
        <v>1</v>
      </c>
      <c r="AL331" s="22">
        <f t="shared" si="39"/>
        <v>1</v>
      </c>
      <c r="AM331" s="22">
        <f t="shared" si="40"/>
        <v>1</v>
      </c>
      <c r="AN331" s="22">
        <f t="shared" si="41"/>
        <v>1</v>
      </c>
      <c r="AO331" s="23" t="s">
        <v>75</v>
      </c>
      <c r="AP331" s="23" t="s">
        <v>75</v>
      </c>
      <c r="AQ331" s="23" t="s">
        <v>75</v>
      </c>
      <c r="AR331" s="23" t="s">
        <v>75</v>
      </c>
      <c r="AS331" s="23" t="s">
        <v>3686</v>
      </c>
      <c r="AT331" s="23" t="s">
        <v>3687</v>
      </c>
      <c r="AU331" s="23" t="s">
        <v>3688</v>
      </c>
      <c r="AV331" s="23" t="s">
        <v>2390</v>
      </c>
      <c r="AW331" s="23" t="s">
        <v>75</v>
      </c>
      <c r="AX331" s="23" t="s">
        <v>75</v>
      </c>
      <c r="AY331" s="23" t="s">
        <v>75</v>
      </c>
      <c r="AZ331" s="23" t="s">
        <v>75</v>
      </c>
      <c r="BA331" s="23" t="s">
        <v>3689</v>
      </c>
      <c r="BB331" s="23" t="s">
        <v>3690</v>
      </c>
      <c r="BC331" s="25" t="s">
        <v>3691</v>
      </c>
      <c r="BD331" s="25" t="s">
        <v>3692</v>
      </c>
      <c r="BE331" s="27" t="s">
        <v>359</v>
      </c>
    </row>
    <row r="332" spans="1:57" ht="15" customHeight="1" x14ac:dyDescent="0.25">
      <c r="A332" s="18">
        <v>9</v>
      </c>
      <c r="B332" s="19" t="s">
        <v>3597</v>
      </c>
      <c r="C332" s="19" t="s">
        <v>3658</v>
      </c>
      <c r="D332" s="27" t="s">
        <v>3678</v>
      </c>
      <c r="E332" s="27" t="s">
        <v>1317</v>
      </c>
      <c r="F332" s="27" t="s">
        <v>3660</v>
      </c>
      <c r="G332" s="27" t="s">
        <v>2502</v>
      </c>
      <c r="H332" s="27" t="s">
        <v>2503</v>
      </c>
      <c r="I332" s="27" t="s">
        <v>3693</v>
      </c>
      <c r="J332" s="66">
        <v>44666</v>
      </c>
      <c r="K332" s="66">
        <v>44926</v>
      </c>
      <c r="L332" s="27" t="s">
        <v>3694</v>
      </c>
      <c r="M332" s="27" t="s">
        <v>3602</v>
      </c>
      <c r="N332" s="19" t="s">
        <v>87</v>
      </c>
      <c r="O332" s="27" t="s">
        <v>3681</v>
      </c>
      <c r="P332" s="27" t="s">
        <v>69</v>
      </c>
      <c r="Q332" s="19" t="s">
        <v>70</v>
      </c>
      <c r="R332" s="68">
        <f t="shared" si="35"/>
        <v>1</v>
      </c>
      <c r="S332" s="68">
        <v>0</v>
      </c>
      <c r="T332" s="68">
        <v>0.3</v>
      </c>
      <c r="U332" s="68">
        <v>0.2</v>
      </c>
      <c r="V332" s="68">
        <v>0.5</v>
      </c>
      <c r="W332" s="68">
        <v>0</v>
      </c>
      <c r="X332" s="68" t="s">
        <v>3604</v>
      </c>
      <c r="Y332" s="68">
        <v>0.3</v>
      </c>
      <c r="Z332" s="68" t="s">
        <v>3695</v>
      </c>
      <c r="AA332" s="68">
        <v>0.2</v>
      </c>
      <c r="AB332" s="68" t="s">
        <v>3696</v>
      </c>
      <c r="AC332" s="68">
        <v>0.5</v>
      </c>
      <c r="AD332" s="68" t="s">
        <v>3697</v>
      </c>
      <c r="AE332" s="68">
        <f t="shared" si="36"/>
        <v>1</v>
      </c>
      <c r="AF332" s="21">
        <v>44669</v>
      </c>
      <c r="AG332" s="21">
        <v>44760</v>
      </c>
      <c r="AH332" s="21">
        <v>44846</v>
      </c>
      <c r="AI332" s="21">
        <v>44942</v>
      </c>
      <c r="AJ332" s="22">
        <f t="shared" si="37"/>
        <v>1</v>
      </c>
      <c r="AK332" s="22" t="str">
        <f t="shared" si="38"/>
        <v/>
      </c>
      <c r="AL332" s="22">
        <f t="shared" si="39"/>
        <v>1</v>
      </c>
      <c r="AM332" s="22">
        <f t="shared" si="40"/>
        <v>1</v>
      </c>
      <c r="AN332" s="22">
        <f t="shared" si="41"/>
        <v>1</v>
      </c>
      <c r="AO332" s="23" t="s">
        <v>91</v>
      </c>
      <c r="AP332" s="23" t="s">
        <v>75</v>
      </c>
      <c r="AQ332" s="23" t="s">
        <v>75</v>
      </c>
      <c r="AR332" s="23" t="s">
        <v>75</v>
      </c>
      <c r="AS332" s="23" t="s">
        <v>490</v>
      </c>
      <c r="AT332" s="23" t="s">
        <v>3698</v>
      </c>
      <c r="AU332" s="23" t="s">
        <v>3699</v>
      </c>
      <c r="AV332" s="23" t="s">
        <v>2390</v>
      </c>
      <c r="AW332" s="23" t="s">
        <v>91</v>
      </c>
      <c r="AX332" s="23" t="s">
        <v>75</v>
      </c>
      <c r="AY332" s="23" t="s">
        <v>75</v>
      </c>
      <c r="AZ332" s="23" t="s">
        <v>75</v>
      </c>
      <c r="BA332" s="23" t="s">
        <v>3700</v>
      </c>
      <c r="BB332" s="23" t="s">
        <v>3701</v>
      </c>
      <c r="BC332" s="25" t="s">
        <v>3702</v>
      </c>
      <c r="BD332" s="23" t="s">
        <v>3703</v>
      </c>
      <c r="BE332" s="27" t="s">
        <v>359</v>
      </c>
    </row>
    <row r="333" spans="1:57" ht="15" customHeight="1" x14ac:dyDescent="0.25">
      <c r="A333" s="18">
        <v>10</v>
      </c>
      <c r="B333" s="19" t="s">
        <v>3597</v>
      </c>
      <c r="C333" s="19" t="s">
        <v>3704</v>
      </c>
      <c r="D333" s="27" t="s">
        <v>3705</v>
      </c>
      <c r="E333" s="27" t="s">
        <v>1317</v>
      </c>
      <c r="F333" s="27" t="s">
        <v>3660</v>
      </c>
      <c r="G333" s="27" t="s">
        <v>2502</v>
      </c>
      <c r="H333" s="27" t="s">
        <v>2503</v>
      </c>
      <c r="I333" s="27" t="s">
        <v>3706</v>
      </c>
      <c r="J333" s="66">
        <v>44593</v>
      </c>
      <c r="K333" s="66">
        <v>44926</v>
      </c>
      <c r="L333" s="27" t="s">
        <v>3672</v>
      </c>
      <c r="M333" s="27" t="s">
        <v>3602</v>
      </c>
      <c r="N333" s="19" t="s">
        <v>67</v>
      </c>
      <c r="O333" s="27" t="s">
        <v>3707</v>
      </c>
      <c r="P333" s="27" t="s">
        <v>69</v>
      </c>
      <c r="Q333" s="19" t="s">
        <v>70</v>
      </c>
      <c r="R333" s="26">
        <f t="shared" si="35"/>
        <v>2</v>
      </c>
      <c r="S333" s="26">
        <v>0</v>
      </c>
      <c r="T333" s="26">
        <v>0</v>
      </c>
      <c r="U333" s="26">
        <v>0</v>
      </c>
      <c r="V333" s="26">
        <v>2</v>
      </c>
      <c r="W333" s="26">
        <v>0</v>
      </c>
      <c r="X333" s="26" t="s">
        <v>3604</v>
      </c>
      <c r="Y333" s="26">
        <v>0</v>
      </c>
      <c r="Z333" s="26" t="s">
        <v>3604</v>
      </c>
      <c r="AA333" s="26">
        <v>0</v>
      </c>
      <c r="AB333" s="26" t="s">
        <v>3606</v>
      </c>
      <c r="AC333" s="26">
        <v>2</v>
      </c>
      <c r="AD333" s="26" t="s">
        <v>3708</v>
      </c>
      <c r="AE333" s="26">
        <f t="shared" si="36"/>
        <v>2</v>
      </c>
      <c r="AF333" s="21">
        <v>44669</v>
      </c>
      <c r="AG333" s="21"/>
      <c r="AH333" s="21">
        <v>44844</v>
      </c>
      <c r="AI333" s="21">
        <v>44942</v>
      </c>
      <c r="AJ333" s="22">
        <f t="shared" si="37"/>
        <v>1</v>
      </c>
      <c r="AK333" s="22" t="str">
        <f t="shared" si="38"/>
        <v/>
      </c>
      <c r="AL333" s="22" t="str">
        <f t="shared" si="39"/>
        <v/>
      </c>
      <c r="AM333" s="22" t="str">
        <f t="shared" si="40"/>
        <v/>
      </c>
      <c r="AN333" s="22">
        <f t="shared" si="41"/>
        <v>1</v>
      </c>
      <c r="AO333" s="23" t="s">
        <v>91</v>
      </c>
      <c r="AP333" s="23" t="s">
        <v>91</v>
      </c>
      <c r="AQ333" s="23" t="s">
        <v>91</v>
      </c>
      <c r="AR333" s="23" t="s">
        <v>75</v>
      </c>
      <c r="AS333" s="23" t="s">
        <v>490</v>
      </c>
      <c r="AT333" s="23" t="s">
        <v>2370</v>
      </c>
      <c r="AU333" s="23" t="s">
        <v>490</v>
      </c>
      <c r="AV333" s="23" t="s">
        <v>2390</v>
      </c>
      <c r="AW333" s="23" t="s">
        <v>91</v>
      </c>
      <c r="AX333" s="23" t="s">
        <v>91</v>
      </c>
      <c r="AY333" s="23" t="s">
        <v>91</v>
      </c>
      <c r="AZ333" s="23" t="s">
        <v>75</v>
      </c>
      <c r="BA333" s="23" t="s">
        <v>3709</v>
      </c>
      <c r="BB333" s="23" t="s">
        <v>2370</v>
      </c>
      <c r="BC333" s="25" t="s">
        <v>315</v>
      </c>
      <c r="BD333" s="23" t="s">
        <v>3710</v>
      </c>
      <c r="BE333" s="27" t="s">
        <v>359</v>
      </c>
    </row>
    <row r="334" spans="1:57" ht="15" customHeight="1" x14ac:dyDescent="0.25">
      <c r="A334" s="18">
        <v>11</v>
      </c>
      <c r="B334" s="19" t="s">
        <v>3597</v>
      </c>
      <c r="C334" s="19" t="s">
        <v>3704</v>
      </c>
      <c r="D334" s="27" t="s">
        <v>3711</v>
      </c>
      <c r="E334" s="27" t="s">
        <v>1317</v>
      </c>
      <c r="F334" s="27" t="s">
        <v>3660</v>
      </c>
      <c r="G334" s="27" t="s">
        <v>2502</v>
      </c>
      <c r="H334" s="27" t="s">
        <v>2503</v>
      </c>
      <c r="I334" s="27" t="s">
        <v>3712</v>
      </c>
      <c r="J334" s="66">
        <v>44652</v>
      </c>
      <c r="K334" s="66">
        <v>44926</v>
      </c>
      <c r="L334" s="27" t="s">
        <v>3713</v>
      </c>
      <c r="M334" s="27" t="s">
        <v>3602</v>
      </c>
      <c r="N334" s="19" t="s">
        <v>67</v>
      </c>
      <c r="O334" s="27" t="s">
        <v>3714</v>
      </c>
      <c r="P334" s="27" t="s">
        <v>69</v>
      </c>
      <c r="Q334" s="19" t="s">
        <v>70</v>
      </c>
      <c r="R334" s="67">
        <f t="shared" si="35"/>
        <v>4</v>
      </c>
      <c r="S334" s="67">
        <v>0</v>
      </c>
      <c r="T334" s="67">
        <v>2</v>
      </c>
      <c r="U334" s="67">
        <v>0</v>
      </c>
      <c r="V334" s="67">
        <v>2</v>
      </c>
      <c r="W334" s="67">
        <v>0</v>
      </c>
      <c r="X334" s="67" t="s">
        <v>3604</v>
      </c>
      <c r="Y334" s="67">
        <v>2</v>
      </c>
      <c r="Z334" s="67" t="s">
        <v>3715</v>
      </c>
      <c r="AA334" s="67">
        <v>0</v>
      </c>
      <c r="AB334" s="67" t="s">
        <v>3606</v>
      </c>
      <c r="AC334" s="67">
        <v>2</v>
      </c>
      <c r="AD334" s="67" t="s">
        <v>3716</v>
      </c>
      <c r="AE334" s="67">
        <f t="shared" si="36"/>
        <v>4</v>
      </c>
      <c r="AF334" s="21">
        <v>44669</v>
      </c>
      <c r="AG334" s="21">
        <v>44760</v>
      </c>
      <c r="AH334" s="21">
        <v>44844</v>
      </c>
      <c r="AI334" s="21">
        <v>44942</v>
      </c>
      <c r="AJ334" s="22">
        <f t="shared" si="37"/>
        <v>1</v>
      </c>
      <c r="AK334" s="22" t="str">
        <f t="shared" si="38"/>
        <v/>
      </c>
      <c r="AL334" s="22">
        <f t="shared" si="39"/>
        <v>1</v>
      </c>
      <c r="AM334" s="22" t="str">
        <f t="shared" si="40"/>
        <v/>
      </c>
      <c r="AN334" s="22">
        <f t="shared" si="41"/>
        <v>1</v>
      </c>
      <c r="AO334" s="23" t="s">
        <v>91</v>
      </c>
      <c r="AP334" s="23" t="s">
        <v>75</v>
      </c>
      <c r="AQ334" s="23" t="s">
        <v>91</v>
      </c>
      <c r="AR334" s="23" t="s">
        <v>75</v>
      </c>
      <c r="AS334" s="23" t="s">
        <v>1172</v>
      </c>
      <c r="AT334" s="23" t="s">
        <v>3717</v>
      </c>
      <c r="AU334" s="23" t="s">
        <v>490</v>
      </c>
      <c r="AV334" s="23" t="s">
        <v>2390</v>
      </c>
      <c r="AW334" s="23" t="s">
        <v>91</v>
      </c>
      <c r="AX334" s="23" t="s">
        <v>75</v>
      </c>
      <c r="AY334" s="23" t="s">
        <v>91</v>
      </c>
      <c r="AZ334" s="23" t="s">
        <v>75</v>
      </c>
      <c r="BA334" s="23" t="s">
        <v>3718</v>
      </c>
      <c r="BB334" s="23" t="s">
        <v>3719</v>
      </c>
      <c r="BC334" s="25" t="s">
        <v>315</v>
      </c>
      <c r="BD334" s="25" t="s">
        <v>3720</v>
      </c>
      <c r="BE334" s="27" t="s">
        <v>359</v>
      </c>
    </row>
    <row r="335" spans="1:57" ht="15" customHeight="1" x14ac:dyDescent="0.25">
      <c r="A335" s="18">
        <v>12</v>
      </c>
      <c r="B335" s="19" t="s">
        <v>3597</v>
      </c>
      <c r="C335" s="19" t="s">
        <v>260</v>
      </c>
      <c r="D335" s="27" t="s">
        <v>261</v>
      </c>
      <c r="E335" s="27" t="s">
        <v>60</v>
      </c>
      <c r="F335" s="27" t="s">
        <v>61</v>
      </c>
      <c r="G335" s="27" t="s">
        <v>62</v>
      </c>
      <c r="H335" s="27" t="s">
        <v>262</v>
      </c>
      <c r="I335" s="27" t="s">
        <v>263</v>
      </c>
      <c r="J335" s="20">
        <v>44562</v>
      </c>
      <c r="K335" s="20">
        <v>44926</v>
      </c>
      <c r="L335" s="19" t="s">
        <v>264</v>
      </c>
      <c r="M335" s="27" t="s">
        <v>3602</v>
      </c>
      <c r="N335" s="19" t="s">
        <v>67</v>
      </c>
      <c r="O335" s="19" t="s">
        <v>265</v>
      </c>
      <c r="P335" s="27" t="s">
        <v>3</v>
      </c>
      <c r="Q335" s="19" t="s">
        <v>70</v>
      </c>
      <c r="R335" s="26">
        <f t="shared" si="35"/>
        <v>4</v>
      </c>
      <c r="S335" s="26">
        <v>1</v>
      </c>
      <c r="T335" s="26">
        <v>1</v>
      </c>
      <c r="U335" s="26">
        <v>1</v>
      </c>
      <c r="V335" s="26">
        <v>1</v>
      </c>
      <c r="W335" s="26">
        <v>1</v>
      </c>
      <c r="X335" s="26" t="s">
        <v>3721</v>
      </c>
      <c r="Y335" s="26">
        <v>1</v>
      </c>
      <c r="Z335" s="26" t="s">
        <v>3722</v>
      </c>
      <c r="AA335" s="26">
        <v>1</v>
      </c>
      <c r="AB335" s="26" t="s">
        <v>3723</v>
      </c>
      <c r="AC335" s="26">
        <v>1</v>
      </c>
      <c r="AD335" s="26" t="s">
        <v>3724</v>
      </c>
      <c r="AE335" s="26">
        <f t="shared" si="36"/>
        <v>4</v>
      </c>
      <c r="AF335" s="21">
        <v>44669</v>
      </c>
      <c r="AG335" s="21">
        <v>44760</v>
      </c>
      <c r="AH335" s="21">
        <v>44844</v>
      </c>
      <c r="AI335" s="21">
        <v>44942</v>
      </c>
      <c r="AJ335" s="22">
        <f t="shared" si="37"/>
        <v>1</v>
      </c>
      <c r="AK335" s="22">
        <f t="shared" si="38"/>
        <v>1</v>
      </c>
      <c r="AL335" s="22">
        <f t="shared" si="39"/>
        <v>1</v>
      </c>
      <c r="AM335" s="22">
        <f t="shared" si="40"/>
        <v>1</v>
      </c>
      <c r="AN335" s="22">
        <f t="shared" si="41"/>
        <v>1</v>
      </c>
      <c r="AO335" s="23" t="s">
        <v>75</v>
      </c>
      <c r="AP335" s="23" t="s">
        <v>75</v>
      </c>
      <c r="AQ335" s="23" t="s">
        <v>75</v>
      </c>
      <c r="AR335" s="23" t="s">
        <v>75</v>
      </c>
      <c r="AS335" s="23" t="s">
        <v>3725</v>
      </c>
      <c r="AT335" s="23" t="s">
        <v>3726</v>
      </c>
      <c r="AU335" s="23" t="s">
        <v>3727</v>
      </c>
      <c r="AV335" s="23" t="s">
        <v>2390</v>
      </c>
      <c r="AW335" s="23" t="s">
        <v>75</v>
      </c>
      <c r="AX335" s="23" t="s">
        <v>75</v>
      </c>
      <c r="AY335" s="23" t="s">
        <v>75</v>
      </c>
      <c r="AZ335" s="23" t="s">
        <v>75</v>
      </c>
      <c r="BA335" s="23" t="s">
        <v>3728</v>
      </c>
      <c r="BB335" s="23" t="s">
        <v>3729</v>
      </c>
      <c r="BC335" s="25" t="s">
        <v>3730</v>
      </c>
      <c r="BD335" s="25" t="s">
        <v>3731</v>
      </c>
      <c r="BE335" s="27" t="s">
        <v>359</v>
      </c>
    </row>
    <row r="336" spans="1:57" ht="15" customHeight="1" x14ac:dyDescent="0.25">
      <c r="A336" s="18">
        <v>13</v>
      </c>
      <c r="B336" s="19" t="s">
        <v>3597</v>
      </c>
      <c r="C336" s="19" t="s">
        <v>260</v>
      </c>
      <c r="D336" s="27" t="s">
        <v>261</v>
      </c>
      <c r="E336" s="27" t="s">
        <v>60</v>
      </c>
      <c r="F336" s="27" t="s">
        <v>61</v>
      </c>
      <c r="G336" s="27" t="s">
        <v>62</v>
      </c>
      <c r="H336" s="27" t="s">
        <v>262</v>
      </c>
      <c r="I336" s="19" t="s">
        <v>278</v>
      </c>
      <c r="J336" s="20">
        <v>44835</v>
      </c>
      <c r="K336" s="20">
        <v>44926</v>
      </c>
      <c r="L336" s="19" t="s">
        <v>279</v>
      </c>
      <c r="M336" s="27" t="s">
        <v>3602</v>
      </c>
      <c r="N336" s="19" t="s">
        <v>67</v>
      </c>
      <c r="O336" s="19" t="s">
        <v>265</v>
      </c>
      <c r="P336" s="19" t="s">
        <v>3</v>
      </c>
      <c r="Q336" s="19" t="s">
        <v>70</v>
      </c>
      <c r="R336" s="26">
        <f t="shared" si="35"/>
        <v>1</v>
      </c>
      <c r="S336" s="26">
        <v>0</v>
      </c>
      <c r="T336" s="26">
        <v>0</v>
      </c>
      <c r="U336" s="26">
        <v>0</v>
      </c>
      <c r="V336" s="26">
        <v>1</v>
      </c>
      <c r="W336" s="26">
        <v>0</v>
      </c>
      <c r="X336" s="26" t="s">
        <v>3604</v>
      </c>
      <c r="Y336" s="26">
        <v>0</v>
      </c>
      <c r="Z336" s="26" t="s">
        <v>3604</v>
      </c>
      <c r="AA336" s="26">
        <v>0</v>
      </c>
      <c r="AB336" s="26" t="s">
        <v>3606</v>
      </c>
      <c r="AC336" s="26">
        <v>1</v>
      </c>
      <c r="AD336" s="26" t="s">
        <v>3732</v>
      </c>
      <c r="AE336" s="26">
        <f t="shared" si="36"/>
        <v>1</v>
      </c>
      <c r="AF336" s="21">
        <v>44669</v>
      </c>
      <c r="AG336" s="21"/>
      <c r="AH336" s="21">
        <v>44844</v>
      </c>
      <c r="AI336" s="21">
        <v>44942</v>
      </c>
      <c r="AJ336" s="22">
        <f t="shared" si="37"/>
        <v>1</v>
      </c>
      <c r="AK336" s="22" t="str">
        <f t="shared" si="38"/>
        <v/>
      </c>
      <c r="AL336" s="22" t="str">
        <f t="shared" si="39"/>
        <v/>
      </c>
      <c r="AM336" s="22" t="str">
        <f t="shared" si="40"/>
        <v/>
      </c>
      <c r="AN336" s="22">
        <f t="shared" si="41"/>
        <v>1</v>
      </c>
      <c r="AO336" s="23" t="s">
        <v>91</v>
      </c>
      <c r="AP336" s="23" t="s">
        <v>91</v>
      </c>
      <c r="AQ336" s="23" t="s">
        <v>91</v>
      </c>
      <c r="AR336" s="23" t="s">
        <v>75</v>
      </c>
      <c r="AS336" s="23" t="s">
        <v>1172</v>
      </c>
      <c r="AT336" s="23" t="s">
        <v>2370</v>
      </c>
      <c r="AU336" s="23" t="s">
        <v>490</v>
      </c>
      <c r="AV336" s="23" t="s">
        <v>2390</v>
      </c>
      <c r="AW336" s="23" t="s">
        <v>91</v>
      </c>
      <c r="AX336" s="23" t="s">
        <v>91</v>
      </c>
      <c r="AY336" s="23" t="s">
        <v>91</v>
      </c>
      <c r="AZ336" s="23" t="s">
        <v>75</v>
      </c>
      <c r="BA336" s="23" t="s">
        <v>3733</v>
      </c>
      <c r="BB336" s="23" t="s">
        <v>3734</v>
      </c>
      <c r="BC336" s="25" t="s">
        <v>286</v>
      </c>
      <c r="BD336" s="25" t="s">
        <v>3735</v>
      </c>
      <c r="BE336" s="27" t="s">
        <v>359</v>
      </c>
    </row>
    <row r="337" spans="1:57" ht="15" customHeight="1" x14ac:dyDescent="0.25">
      <c r="A337" s="18">
        <v>14</v>
      </c>
      <c r="B337" s="19" t="s">
        <v>3597</v>
      </c>
      <c r="C337" s="19" t="s">
        <v>289</v>
      </c>
      <c r="D337" s="27" t="s">
        <v>261</v>
      </c>
      <c r="E337" s="27" t="s">
        <v>60</v>
      </c>
      <c r="F337" s="27" t="s">
        <v>61</v>
      </c>
      <c r="G337" s="27" t="s">
        <v>62</v>
      </c>
      <c r="H337" s="27" t="s">
        <v>262</v>
      </c>
      <c r="I337" s="27" t="s">
        <v>296</v>
      </c>
      <c r="J337" s="20">
        <v>44562</v>
      </c>
      <c r="K337" s="20">
        <v>44926</v>
      </c>
      <c r="L337" s="27" t="s">
        <v>297</v>
      </c>
      <c r="M337" s="27" t="s">
        <v>3602</v>
      </c>
      <c r="N337" s="19" t="s">
        <v>87</v>
      </c>
      <c r="O337" s="19" t="s">
        <v>265</v>
      </c>
      <c r="P337" s="27" t="s">
        <v>3</v>
      </c>
      <c r="Q337" s="19" t="s">
        <v>70</v>
      </c>
      <c r="R337" s="24">
        <f t="shared" si="35"/>
        <v>1</v>
      </c>
      <c r="S337" s="24">
        <v>0.5</v>
      </c>
      <c r="T337" s="24">
        <v>0.5</v>
      </c>
      <c r="U337" s="24">
        <v>0</v>
      </c>
      <c r="V337" s="24">
        <v>0</v>
      </c>
      <c r="W337" s="24">
        <v>0.5</v>
      </c>
      <c r="X337" s="24" t="s">
        <v>3736</v>
      </c>
      <c r="Y337" s="24">
        <v>0.5</v>
      </c>
      <c r="Z337" s="24" t="s">
        <v>3737</v>
      </c>
      <c r="AA337" s="24">
        <v>0</v>
      </c>
      <c r="AB337" s="24" t="s">
        <v>3606</v>
      </c>
      <c r="AC337" s="24">
        <v>0</v>
      </c>
      <c r="AD337" s="24" t="s">
        <v>3606</v>
      </c>
      <c r="AE337" s="24">
        <f t="shared" si="36"/>
        <v>1</v>
      </c>
      <c r="AF337" s="21">
        <v>44669</v>
      </c>
      <c r="AG337" s="21">
        <v>44760</v>
      </c>
      <c r="AH337" s="21">
        <v>44844</v>
      </c>
      <c r="AI337" s="21">
        <v>44942</v>
      </c>
      <c r="AJ337" s="22">
        <f t="shared" si="37"/>
        <v>1</v>
      </c>
      <c r="AK337" s="22">
        <f t="shared" si="38"/>
        <v>1</v>
      </c>
      <c r="AL337" s="22">
        <f t="shared" si="39"/>
        <v>1</v>
      </c>
      <c r="AM337" s="22" t="str">
        <f t="shared" si="40"/>
        <v/>
      </c>
      <c r="AN337" s="22" t="str">
        <f t="shared" si="41"/>
        <v/>
      </c>
      <c r="AO337" s="23" t="s">
        <v>75</v>
      </c>
      <c r="AP337" s="23" t="s">
        <v>75</v>
      </c>
      <c r="AQ337" s="23" t="s">
        <v>91</v>
      </c>
      <c r="AR337" s="23" t="s">
        <v>91</v>
      </c>
      <c r="AS337" s="23" t="s">
        <v>3738</v>
      </c>
      <c r="AT337" s="23" t="s">
        <v>3739</v>
      </c>
      <c r="AU337" s="23" t="s">
        <v>490</v>
      </c>
      <c r="AV337" s="23" t="s">
        <v>501</v>
      </c>
      <c r="AW337" s="23" t="s">
        <v>75</v>
      </c>
      <c r="AX337" s="23" t="s">
        <v>75</v>
      </c>
      <c r="AY337" s="23" t="s">
        <v>91</v>
      </c>
      <c r="AZ337" s="23" t="s">
        <v>91</v>
      </c>
      <c r="BA337" s="23" t="s">
        <v>3740</v>
      </c>
      <c r="BB337" s="23" t="s">
        <v>3737</v>
      </c>
      <c r="BC337" s="25" t="s">
        <v>286</v>
      </c>
      <c r="BD337" s="25" t="s">
        <v>501</v>
      </c>
      <c r="BE337" s="27" t="s">
        <v>359</v>
      </c>
    </row>
    <row r="338" spans="1:57" ht="15" customHeight="1" x14ac:dyDescent="0.25">
      <c r="A338" s="18">
        <v>15</v>
      </c>
      <c r="B338" s="19" t="s">
        <v>3597</v>
      </c>
      <c r="C338" s="19" t="s">
        <v>289</v>
      </c>
      <c r="D338" s="27" t="s">
        <v>261</v>
      </c>
      <c r="E338" s="27" t="s">
        <v>60</v>
      </c>
      <c r="F338" s="27" t="s">
        <v>61</v>
      </c>
      <c r="G338" s="27" t="s">
        <v>62</v>
      </c>
      <c r="H338" s="27" t="s">
        <v>262</v>
      </c>
      <c r="I338" s="27" t="s">
        <v>788</v>
      </c>
      <c r="J338" s="66">
        <v>44562</v>
      </c>
      <c r="K338" s="66">
        <v>44925</v>
      </c>
      <c r="L338" s="27" t="s">
        <v>594</v>
      </c>
      <c r="M338" s="27" t="s">
        <v>3602</v>
      </c>
      <c r="N338" s="19" t="s">
        <v>67</v>
      </c>
      <c r="O338" s="19" t="s">
        <v>265</v>
      </c>
      <c r="P338" s="27" t="s">
        <v>3</v>
      </c>
      <c r="Q338" s="19" t="s">
        <v>70</v>
      </c>
      <c r="R338" s="12">
        <f t="shared" si="35"/>
        <v>4</v>
      </c>
      <c r="S338" s="12">
        <v>1</v>
      </c>
      <c r="T338" s="12">
        <v>1</v>
      </c>
      <c r="U338" s="12">
        <v>1</v>
      </c>
      <c r="V338" s="12">
        <v>1</v>
      </c>
      <c r="W338" s="12">
        <v>1</v>
      </c>
      <c r="X338" s="12" t="s">
        <v>3741</v>
      </c>
      <c r="Y338" s="12">
        <v>1</v>
      </c>
      <c r="Z338" s="12" t="s">
        <v>3742</v>
      </c>
      <c r="AA338" s="12">
        <v>1</v>
      </c>
      <c r="AB338" s="12" t="s">
        <v>3743</v>
      </c>
      <c r="AC338" s="12">
        <v>1</v>
      </c>
      <c r="AD338" s="12" t="s">
        <v>3744</v>
      </c>
      <c r="AE338" s="12">
        <f t="shared" si="36"/>
        <v>4</v>
      </c>
      <c r="AF338" s="21">
        <v>44669</v>
      </c>
      <c r="AG338" s="21">
        <v>44760</v>
      </c>
      <c r="AH338" s="21">
        <v>44844</v>
      </c>
      <c r="AI338" s="21">
        <v>44942</v>
      </c>
      <c r="AJ338" s="22">
        <f t="shared" si="37"/>
        <v>1</v>
      </c>
      <c r="AK338" s="22">
        <f t="shared" si="38"/>
        <v>1</v>
      </c>
      <c r="AL338" s="22">
        <f t="shared" si="39"/>
        <v>1</v>
      </c>
      <c r="AM338" s="22">
        <f t="shared" si="40"/>
        <v>1</v>
      </c>
      <c r="AN338" s="22">
        <f t="shared" si="41"/>
        <v>1</v>
      </c>
      <c r="AO338" s="23" t="s">
        <v>75</v>
      </c>
      <c r="AP338" s="23" t="s">
        <v>75</v>
      </c>
      <c r="AQ338" s="23" t="s">
        <v>75</v>
      </c>
      <c r="AR338" s="23" t="s">
        <v>75</v>
      </c>
      <c r="AS338" s="23" t="s">
        <v>3745</v>
      </c>
      <c r="AT338" s="23" t="s">
        <v>3746</v>
      </c>
      <c r="AU338" s="23" t="s">
        <v>3747</v>
      </c>
      <c r="AV338" s="23" t="s">
        <v>2390</v>
      </c>
      <c r="AW338" s="23" t="s">
        <v>75</v>
      </c>
      <c r="AX338" s="23" t="s">
        <v>75</v>
      </c>
      <c r="AY338" s="23" t="s">
        <v>75</v>
      </c>
      <c r="AZ338" s="23" t="s">
        <v>75</v>
      </c>
      <c r="BA338" s="23" t="s">
        <v>3748</v>
      </c>
      <c r="BB338" s="23" t="s">
        <v>3749</v>
      </c>
      <c r="BC338" s="25" t="s">
        <v>3750</v>
      </c>
      <c r="BD338" s="25" t="s">
        <v>3751</v>
      </c>
      <c r="BE338" s="27" t="s">
        <v>359</v>
      </c>
    </row>
    <row r="339" spans="1:57" ht="15" customHeight="1" x14ac:dyDescent="0.25">
      <c r="A339" s="18">
        <v>16</v>
      </c>
      <c r="B339" s="19" t="s">
        <v>3597</v>
      </c>
      <c r="C339" s="19" t="s">
        <v>289</v>
      </c>
      <c r="D339" s="27" t="s">
        <v>261</v>
      </c>
      <c r="E339" s="27" t="s">
        <v>60</v>
      </c>
      <c r="F339" s="27" t="s">
        <v>61</v>
      </c>
      <c r="G339" s="27" t="s">
        <v>62</v>
      </c>
      <c r="H339" s="27" t="s">
        <v>262</v>
      </c>
      <c r="I339" s="27" t="s">
        <v>307</v>
      </c>
      <c r="J339" s="20">
        <v>44774</v>
      </c>
      <c r="K339" s="20">
        <v>44925</v>
      </c>
      <c r="L339" s="19" t="s">
        <v>308</v>
      </c>
      <c r="M339" s="27" t="s">
        <v>3602</v>
      </c>
      <c r="N339" s="19" t="s">
        <v>67</v>
      </c>
      <c r="O339" s="19" t="s">
        <v>265</v>
      </c>
      <c r="P339" s="19" t="s">
        <v>3</v>
      </c>
      <c r="Q339" s="19" t="s">
        <v>70</v>
      </c>
      <c r="R339" s="26">
        <f t="shared" si="35"/>
        <v>1</v>
      </c>
      <c r="S339" s="26">
        <v>0</v>
      </c>
      <c r="T339" s="26">
        <v>0</v>
      </c>
      <c r="U339" s="26">
        <v>1</v>
      </c>
      <c r="V339" s="26">
        <v>0</v>
      </c>
      <c r="W339" s="26">
        <v>0</v>
      </c>
      <c r="X339" s="26" t="s">
        <v>3604</v>
      </c>
      <c r="Y339" s="26">
        <v>0</v>
      </c>
      <c r="Z339" s="26" t="s">
        <v>3604</v>
      </c>
      <c r="AA339" s="26">
        <v>1</v>
      </c>
      <c r="AB339" s="26" t="s">
        <v>3752</v>
      </c>
      <c r="AC339" s="26">
        <v>0</v>
      </c>
      <c r="AD339" s="26" t="s">
        <v>3606</v>
      </c>
      <c r="AE339" s="26">
        <f t="shared" si="36"/>
        <v>1</v>
      </c>
      <c r="AF339" s="21">
        <v>44669</v>
      </c>
      <c r="AG339" s="21">
        <v>44760</v>
      </c>
      <c r="AH339" s="21">
        <v>44846</v>
      </c>
      <c r="AI339" s="21">
        <v>44942</v>
      </c>
      <c r="AJ339" s="22">
        <f t="shared" si="37"/>
        <v>1</v>
      </c>
      <c r="AK339" s="22" t="str">
        <f t="shared" si="38"/>
        <v/>
      </c>
      <c r="AL339" s="22" t="str">
        <f t="shared" si="39"/>
        <v/>
      </c>
      <c r="AM339" s="22">
        <f t="shared" si="40"/>
        <v>1</v>
      </c>
      <c r="AN339" s="22" t="str">
        <f t="shared" si="41"/>
        <v/>
      </c>
      <c r="AO339" s="23" t="s">
        <v>91</v>
      </c>
      <c r="AP339" s="23" t="s">
        <v>91</v>
      </c>
      <c r="AQ339" s="23" t="s">
        <v>75</v>
      </c>
      <c r="AR339" s="23" t="s">
        <v>91</v>
      </c>
      <c r="AS339" s="23" t="s">
        <v>490</v>
      </c>
      <c r="AT339" s="23" t="s">
        <v>2370</v>
      </c>
      <c r="AU339" s="23" t="s">
        <v>3753</v>
      </c>
      <c r="AV339" s="23" t="s">
        <v>501</v>
      </c>
      <c r="AW339" s="23" t="s">
        <v>91</v>
      </c>
      <c r="AX339" s="23" t="s">
        <v>91</v>
      </c>
      <c r="AY339" s="23" t="s">
        <v>75</v>
      </c>
      <c r="AZ339" s="23" t="s">
        <v>91</v>
      </c>
      <c r="BA339" s="23" t="s">
        <v>3754</v>
      </c>
      <c r="BB339" s="23" t="s">
        <v>2344</v>
      </c>
      <c r="BC339" s="25" t="s">
        <v>3755</v>
      </c>
      <c r="BD339" s="25" t="s">
        <v>501</v>
      </c>
      <c r="BE339" s="27" t="s">
        <v>359</v>
      </c>
    </row>
    <row r="340" spans="1:57" ht="15" customHeight="1" x14ac:dyDescent="0.25">
      <c r="A340" s="18">
        <v>17</v>
      </c>
      <c r="B340" s="19" t="s">
        <v>3597</v>
      </c>
      <c r="C340" s="19" t="s">
        <v>317</v>
      </c>
      <c r="D340" s="27" t="s">
        <v>261</v>
      </c>
      <c r="E340" s="27" t="s">
        <v>60</v>
      </c>
      <c r="F340" s="27" t="s">
        <v>61</v>
      </c>
      <c r="G340" s="27" t="s">
        <v>62</v>
      </c>
      <c r="H340" s="27" t="s">
        <v>262</v>
      </c>
      <c r="I340" s="19" t="s">
        <v>612</v>
      </c>
      <c r="J340" s="66">
        <v>44562</v>
      </c>
      <c r="K340" s="66">
        <v>44925</v>
      </c>
      <c r="L340" s="19" t="s">
        <v>264</v>
      </c>
      <c r="M340" s="27" t="s">
        <v>3602</v>
      </c>
      <c r="N340" s="19" t="s">
        <v>67</v>
      </c>
      <c r="O340" s="19" t="s">
        <v>265</v>
      </c>
      <c r="P340" s="27" t="s">
        <v>3</v>
      </c>
      <c r="Q340" s="19" t="s">
        <v>70</v>
      </c>
      <c r="R340" s="26">
        <f t="shared" si="35"/>
        <v>4</v>
      </c>
      <c r="S340" s="26">
        <v>1</v>
      </c>
      <c r="T340" s="26">
        <v>1</v>
      </c>
      <c r="U340" s="26">
        <v>1</v>
      </c>
      <c r="V340" s="26">
        <v>1</v>
      </c>
      <c r="W340" s="26">
        <v>1</v>
      </c>
      <c r="X340" s="26" t="s">
        <v>3756</v>
      </c>
      <c r="Y340" s="26">
        <v>1</v>
      </c>
      <c r="Z340" s="26" t="s">
        <v>3757</v>
      </c>
      <c r="AA340" s="26">
        <v>1</v>
      </c>
      <c r="AB340" s="26" t="s">
        <v>3758</v>
      </c>
      <c r="AC340" s="26">
        <v>1</v>
      </c>
      <c r="AD340" s="26" t="s">
        <v>3759</v>
      </c>
      <c r="AE340" s="26">
        <f t="shared" si="36"/>
        <v>4</v>
      </c>
      <c r="AF340" s="21">
        <v>44669</v>
      </c>
      <c r="AG340" s="21">
        <v>44760</v>
      </c>
      <c r="AH340" s="21">
        <v>44844</v>
      </c>
      <c r="AI340" s="21">
        <v>44942</v>
      </c>
      <c r="AJ340" s="22">
        <f t="shared" si="37"/>
        <v>1</v>
      </c>
      <c r="AK340" s="22">
        <f t="shared" si="38"/>
        <v>1</v>
      </c>
      <c r="AL340" s="22">
        <f t="shared" si="39"/>
        <v>1</v>
      </c>
      <c r="AM340" s="22">
        <f t="shared" si="40"/>
        <v>1</v>
      </c>
      <c r="AN340" s="22">
        <f t="shared" si="41"/>
        <v>1</v>
      </c>
      <c r="AO340" s="23" t="s">
        <v>75</v>
      </c>
      <c r="AP340" s="23" t="s">
        <v>75</v>
      </c>
      <c r="AQ340" s="23" t="s">
        <v>75</v>
      </c>
      <c r="AR340" s="23" t="s">
        <v>75</v>
      </c>
      <c r="AS340" s="23" t="s">
        <v>3760</v>
      </c>
      <c r="AT340" s="23" t="s">
        <v>3761</v>
      </c>
      <c r="AU340" s="23" t="s">
        <v>3762</v>
      </c>
      <c r="AV340" s="23" t="s">
        <v>2390</v>
      </c>
      <c r="AW340" s="23" t="s">
        <v>75</v>
      </c>
      <c r="AX340" s="23" t="s">
        <v>75</v>
      </c>
      <c r="AY340" s="23" t="s">
        <v>75</v>
      </c>
      <c r="AZ340" s="23" t="s">
        <v>75</v>
      </c>
      <c r="BA340" s="23" t="s">
        <v>3763</v>
      </c>
      <c r="BB340" s="23" t="s">
        <v>3764</v>
      </c>
      <c r="BC340" s="25" t="s">
        <v>3765</v>
      </c>
      <c r="BD340" s="25" t="s">
        <v>3766</v>
      </c>
      <c r="BE340" s="27" t="s">
        <v>359</v>
      </c>
    </row>
    <row r="341" spans="1:57" ht="15" customHeight="1" x14ac:dyDescent="0.25">
      <c r="A341" s="18">
        <v>18</v>
      </c>
      <c r="B341" s="19" t="s">
        <v>3597</v>
      </c>
      <c r="C341" s="19" t="s">
        <v>317</v>
      </c>
      <c r="D341" s="27" t="s">
        <v>261</v>
      </c>
      <c r="E341" s="27" t="s">
        <v>60</v>
      </c>
      <c r="F341" s="27" t="s">
        <v>61</v>
      </c>
      <c r="G341" s="27" t="s">
        <v>62</v>
      </c>
      <c r="H341" s="27" t="s">
        <v>262</v>
      </c>
      <c r="I341" s="27" t="s">
        <v>331</v>
      </c>
      <c r="J341" s="66">
        <v>44835</v>
      </c>
      <c r="K341" s="20">
        <v>44926</v>
      </c>
      <c r="L341" s="19" t="s">
        <v>332</v>
      </c>
      <c r="M341" s="27" t="s">
        <v>3602</v>
      </c>
      <c r="N341" s="19" t="s">
        <v>67</v>
      </c>
      <c r="O341" s="19" t="s">
        <v>265</v>
      </c>
      <c r="P341" s="27" t="s">
        <v>3</v>
      </c>
      <c r="Q341" s="19" t="s">
        <v>70</v>
      </c>
      <c r="R341" s="26">
        <f t="shared" si="35"/>
        <v>2</v>
      </c>
      <c r="S341" s="26">
        <v>0</v>
      </c>
      <c r="T341" s="26">
        <v>0</v>
      </c>
      <c r="U341" s="26">
        <v>0</v>
      </c>
      <c r="V341" s="26">
        <v>2</v>
      </c>
      <c r="W341" s="26">
        <v>0</v>
      </c>
      <c r="X341" s="26" t="s">
        <v>3604</v>
      </c>
      <c r="Y341" s="26">
        <v>0</v>
      </c>
      <c r="Z341" s="26" t="s">
        <v>3604</v>
      </c>
      <c r="AA341" s="26">
        <v>0</v>
      </c>
      <c r="AB341" s="26" t="s">
        <v>3606</v>
      </c>
      <c r="AC341" s="26">
        <v>2</v>
      </c>
      <c r="AD341" s="26" t="s">
        <v>3767</v>
      </c>
      <c r="AE341" s="26">
        <f t="shared" si="36"/>
        <v>2</v>
      </c>
      <c r="AF341" s="21">
        <v>44669</v>
      </c>
      <c r="AG341" s="21"/>
      <c r="AH341" s="21">
        <v>44844</v>
      </c>
      <c r="AI341" s="21">
        <v>44942</v>
      </c>
      <c r="AJ341" s="22">
        <f t="shared" si="37"/>
        <v>1</v>
      </c>
      <c r="AK341" s="22" t="str">
        <f t="shared" si="38"/>
        <v/>
      </c>
      <c r="AL341" s="22" t="str">
        <f t="shared" si="39"/>
        <v/>
      </c>
      <c r="AM341" s="22" t="str">
        <f t="shared" si="40"/>
        <v/>
      </c>
      <c r="AN341" s="22">
        <f t="shared" si="41"/>
        <v>1</v>
      </c>
      <c r="AO341" s="23" t="s">
        <v>91</v>
      </c>
      <c r="AP341" s="23" t="s">
        <v>91</v>
      </c>
      <c r="AQ341" s="23" t="s">
        <v>91</v>
      </c>
      <c r="AR341" s="23" t="s">
        <v>75</v>
      </c>
      <c r="AS341" s="23" t="s">
        <v>490</v>
      </c>
      <c r="AT341" s="23" t="s">
        <v>2370</v>
      </c>
      <c r="AU341" s="23" t="s">
        <v>2583</v>
      </c>
      <c r="AV341" s="23" t="s">
        <v>2390</v>
      </c>
      <c r="AW341" s="23" t="s">
        <v>91</v>
      </c>
      <c r="AX341" s="23" t="s">
        <v>91</v>
      </c>
      <c r="AY341" s="23" t="s">
        <v>91</v>
      </c>
      <c r="AZ341" s="23" t="s">
        <v>75</v>
      </c>
      <c r="BA341" s="23" t="s">
        <v>3733</v>
      </c>
      <c r="BB341" s="23" t="s">
        <v>91</v>
      </c>
      <c r="BC341" s="25" t="s">
        <v>286</v>
      </c>
      <c r="BD341" s="25" t="s">
        <v>3768</v>
      </c>
      <c r="BE341" s="27" t="s">
        <v>359</v>
      </c>
    </row>
    <row r="342" spans="1:57" ht="15" customHeight="1" x14ac:dyDescent="0.25">
      <c r="A342" s="18">
        <v>1</v>
      </c>
      <c r="B342" s="19" t="s">
        <v>3769</v>
      </c>
      <c r="C342" s="19" t="s">
        <v>84</v>
      </c>
      <c r="D342" s="19" t="s">
        <v>3770</v>
      </c>
      <c r="E342" s="19" t="s">
        <v>60</v>
      </c>
      <c r="F342" s="19" t="s">
        <v>61</v>
      </c>
      <c r="G342" s="19" t="s">
        <v>2876</v>
      </c>
      <c r="H342" s="19" t="s">
        <v>2876</v>
      </c>
      <c r="I342" s="19" t="s">
        <v>3771</v>
      </c>
      <c r="J342" s="20">
        <v>44562</v>
      </c>
      <c r="K342" s="20">
        <v>44925</v>
      </c>
      <c r="L342" s="19" t="s">
        <v>3772</v>
      </c>
      <c r="M342" s="19" t="s">
        <v>3773</v>
      </c>
      <c r="N342" s="19" t="s">
        <v>67</v>
      </c>
      <c r="O342" s="19" t="s">
        <v>3774</v>
      </c>
      <c r="P342" s="19" t="s">
        <v>69</v>
      </c>
      <c r="Q342" s="19" t="s">
        <v>70</v>
      </c>
      <c r="R342" s="12">
        <f t="shared" si="35"/>
        <v>4</v>
      </c>
      <c r="S342" s="12">
        <v>1</v>
      </c>
      <c r="T342" s="12">
        <v>1</v>
      </c>
      <c r="U342" s="12">
        <v>1</v>
      </c>
      <c r="V342" s="12">
        <v>1</v>
      </c>
      <c r="W342" s="12">
        <v>1</v>
      </c>
      <c r="X342" s="12" t="s">
        <v>3775</v>
      </c>
      <c r="Y342" s="12">
        <v>1</v>
      </c>
      <c r="Z342" s="12" t="s">
        <v>3776</v>
      </c>
      <c r="AA342" s="12">
        <v>1</v>
      </c>
      <c r="AB342" s="12" t="s">
        <v>3777</v>
      </c>
      <c r="AC342" s="12">
        <v>1</v>
      </c>
      <c r="AD342" s="12" t="s">
        <v>3778</v>
      </c>
      <c r="AE342" s="12">
        <f t="shared" si="36"/>
        <v>4</v>
      </c>
      <c r="AF342" s="21">
        <v>44670</v>
      </c>
      <c r="AG342" s="21">
        <v>44761</v>
      </c>
      <c r="AH342" s="21">
        <v>44845</v>
      </c>
      <c r="AI342" s="21">
        <v>44942</v>
      </c>
      <c r="AJ342" s="22">
        <f t="shared" si="37"/>
        <v>1</v>
      </c>
      <c r="AK342" s="22">
        <f t="shared" si="38"/>
        <v>1</v>
      </c>
      <c r="AL342" s="22">
        <f t="shared" si="39"/>
        <v>1</v>
      </c>
      <c r="AM342" s="22">
        <f t="shared" si="40"/>
        <v>1</v>
      </c>
      <c r="AN342" s="22">
        <f t="shared" si="41"/>
        <v>1</v>
      </c>
      <c r="AO342" s="23" t="s">
        <v>75</v>
      </c>
      <c r="AP342" s="23" t="s">
        <v>75</v>
      </c>
      <c r="AQ342" s="23" t="s">
        <v>75</v>
      </c>
      <c r="AR342" s="23" t="s">
        <v>75</v>
      </c>
      <c r="AS342" s="23" t="s">
        <v>3779</v>
      </c>
      <c r="AT342" s="23" t="s">
        <v>3780</v>
      </c>
      <c r="AU342" s="23" t="s">
        <v>3781</v>
      </c>
      <c r="AV342" s="23" t="s">
        <v>3782</v>
      </c>
      <c r="AW342" s="23" t="s">
        <v>75</v>
      </c>
      <c r="AX342" s="23" t="s">
        <v>75</v>
      </c>
      <c r="AY342" s="23" t="s">
        <v>75</v>
      </c>
      <c r="AZ342" s="23" t="s">
        <v>75</v>
      </c>
      <c r="BA342" s="23" t="s">
        <v>3783</v>
      </c>
      <c r="BB342" s="23" t="s">
        <v>3784</v>
      </c>
      <c r="BC342" s="23" t="s">
        <v>3785</v>
      </c>
      <c r="BD342" s="23" t="s">
        <v>3786</v>
      </c>
      <c r="BE342" s="19" t="s">
        <v>359</v>
      </c>
    </row>
    <row r="343" spans="1:57" ht="15" customHeight="1" x14ac:dyDescent="0.25">
      <c r="A343" s="18">
        <v>2</v>
      </c>
      <c r="B343" s="19" t="s">
        <v>3769</v>
      </c>
      <c r="C343" s="19" t="s">
        <v>84</v>
      </c>
      <c r="D343" s="19" t="s">
        <v>3787</v>
      </c>
      <c r="E343" s="19" t="s">
        <v>60</v>
      </c>
      <c r="F343" s="19" t="s">
        <v>61</v>
      </c>
      <c r="G343" s="19" t="s">
        <v>2876</v>
      </c>
      <c r="H343" s="19" t="s">
        <v>2876</v>
      </c>
      <c r="I343" s="19" t="s">
        <v>3788</v>
      </c>
      <c r="J343" s="20">
        <v>44621</v>
      </c>
      <c r="K343" s="20">
        <v>44925</v>
      </c>
      <c r="L343" s="19" t="s">
        <v>3789</v>
      </c>
      <c r="M343" s="19" t="s">
        <v>3773</v>
      </c>
      <c r="N343" s="19" t="s">
        <v>67</v>
      </c>
      <c r="O343" s="19" t="s">
        <v>3790</v>
      </c>
      <c r="P343" s="19" t="s">
        <v>69</v>
      </c>
      <c r="Q343" s="19" t="s">
        <v>70</v>
      </c>
      <c r="R343" s="12">
        <f t="shared" si="35"/>
        <v>16</v>
      </c>
      <c r="S343" s="12">
        <v>3</v>
      </c>
      <c r="T343" s="12">
        <v>4</v>
      </c>
      <c r="U343" s="12">
        <v>6</v>
      </c>
      <c r="V343" s="12">
        <v>3</v>
      </c>
      <c r="W343" s="12">
        <v>4</v>
      </c>
      <c r="X343" s="12" t="s">
        <v>3791</v>
      </c>
      <c r="Y343" s="12">
        <v>9</v>
      </c>
      <c r="Z343" s="12" t="s">
        <v>3792</v>
      </c>
      <c r="AA343" s="12">
        <v>6</v>
      </c>
      <c r="AB343" s="12" t="s">
        <v>3793</v>
      </c>
      <c r="AC343" s="12">
        <v>1</v>
      </c>
      <c r="AD343" s="12" t="s">
        <v>3794</v>
      </c>
      <c r="AE343" s="12">
        <f t="shared" si="36"/>
        <v>20</v>
      </c>
      <c r="AF343" s="21">
        <v>44670</v>
      </c>
      <c r="AG343" s="21">
        <v>44761</v>
      </c>
      <c r="AH343" s="21">
        <v>44845</v>
      </c>
      <c r="AI343" s="21">
        <v>44942</v>
      </c>
      <c r="AJ343" s="22">
        <f t="shared" si="37"/>
        <v>1</v>
      </c>
      <c r="AK343" s="22">
        <f t="shared" si="38"/>
        <v>1</v>
      </c>
      <c r="AL343" s="22">
        <f t="shared" si="39"/>
        <v>1</v>
      </c>
      <c r="AM343" s="22">
        <f t="shared" si="40"/>
        <v>1</v>
      </c>
      <c r="AN343" s="22">
        <f t="shared" si="41"/>
        <v>0.33333333333333331</v>
      </c>
      <c r="AO343" s="23" t="s">
        <v>75</v>
      </c>
      <c r="AP343" s="23" t="s">
        <v>75</v>
      </c>
      <c r="AQ343" s="23" t="s">
        <v>75</v>
      </c>
      <c r="AR343" s="23" t="s">
        <v>132</v>
      </c>
      <c r="AS343" s="23" t="s">
        <v>3795</v>
      </c>
      <c r="AT343" s="23" t="s">
        <v>3796</v>
      </c>
      <c r="AU343" s="23" t="s">
        <v>3797</v>
      </c>
      <c r="AV343" s="23" t="s">
        <v>3798</v>
      </c>
      <c r="AW343" s="23" t="s">
        <v>75</v>
      </c>
      <c r="AX343" s="23" t="s">
        <v>75</v>
      </c>
      <c r="AY343" s="23" t="s">
        <v>75</v>
      </c>
      <c r="AZ343" s="23" t="s">
        <v>75</v>
      </c>
      <c r="BA343" s="23" t="s">
        <v>3799</v>
      </c>
      <c r="BB343" s="23" t="s">
        <v>3800</v>
      </c>
      <c r="BC343" s="25" t="s">
        <v>3801</v>
      </c>
      <c r="BD343" s="25" t="s">
        <v>3802</v>
      </c>
      <c r="BE343" s="19" t="s">
        <v>359</v>
      </c>
    </row>
    <row r="344" spans="1:57" ht="15" customHeight="1" x14ac:dyDescent="0.25">
      <c r="A344" s="18">
        <v>3</v>
      </c>
      <c r="B344" s="19" t="s">
        <v>3769</v>
      </c>
      <c r="C344" s="19" t="s">
        <v>84</v>
      </c>
      <c r="D344" s="19" t="s">
        <v>3787</v>
      </c>
      <c r="E344" s="19" t="s">
        <v>60</v>
      </c>
      <c r="F344" s="19" t="s">
        <v>61</v>
      </c>
      <c r="G344" s="19" t="s">
        <v>2876</v>
      </c>
      <c r="H344" s="19" t="s">
        <v>2876</v>
      </c>
      <c r="I344" s="19" t="s">
        <v>3803</v>
      </c>
      <c r="J344" s="20">
        <v>44562</v>
      </c>
      <c r="K344" s="20">
        <v>44925</v>
      </c>
      <c r="L344" s="19" t="s">
        <v>3804</v>
      </c>
      <c r="M344" s="19" t="s">
        <v>3773</v>
      </c>
      <c r="N344" s="19" t="s">
        <v>67</v>
      </c>
      <c r="O344" s="19" t="s">
        <v>3790</v>
      </c>
      <c r="P344" s="19" t="s">
        <v>69</v>
      </c>
      <c r="Q344" s="19" t="s">
        <v>70</v>
      </c>
      <c r="R344" s="12">
        <f t="shared" si="35"/>
        <v>64</v>
      </c>
      <c r="S344" s="12">
        <v>19</v>
      </c>
      <c r="T344" s="12">
        <v>18</v>
      </c>
      <c r="U344" s="12">
        <v>16</v>
      </c>
      <c r="V344" s="12">
        <v>11</v>
      </c>
      <c r="W344" s="12">
        <v>19</v>
      </c>
      <c r="X344" s="12" t="s">
        <v>3805</v>
      </c>
      <c r="Y344" s="12">
        <v>11</v>
      </c>
      <c r="Z344" s="12" t="s">
        <v>3806</v>
      </c>
      <c r="AA344" s="12">
        <v>16</v>
      </c>
      <c r="AB344" s="12" t="s">
        <v>3807</v>
      </c>
      <c r="AC344" s="12">
        <v>9</v>
      </c>
      <c r="AD344" s="12" t="s">
        <v>3808</v>
      </c>
      <c r="AE344" s="12">
        <f t="shared" si="36"/>
        <v>55</v>
      </c>
      <c r="AF344" s="21">
        <v>44670</v>
      </c>
      <c r="AG344" s="21">
        <v>44761</v>
      </c>
      <c r="AH344" s="21">
        <v>44845</v>
      </c>
      <c r="AI344" s="21">
        <v>44942</v>
      </c>
      <c r="AJ344" s="22">
        <f t="shared" si="37"/>
        <v>0.859375</v>
      </c>
      <c r="AK344" s="22">
        <f t="shared" si="38"/>
        <v>1</v>
      </c>
      <c r="AL344" s="22">
        <f t="shared" si="39"/>
        <v>0.61111111111111116</v>
      </c>
      <c r="AM344" s="22">
        <f t="shared" si="40"/>
        <v>1</v>
      </c>
      <c r="AN344" s="22">
        <f t="shared" si="41"/>
        <v>0.81818181818181823</v>
      </c>
      <c r="AO344" s="23" t="s">
        <v>75</v>
      </c>
      <c r="AP344" s="23" t="s">
        <v>75</v>
      </c>
      <c r="AQ344" s="23" t="s">
        <v>75</v>
      </c>
      <c r="AR344" s="23" t="s">
        <v>132</v>
      </c>
      <c r="AS344" s="23" t="s">
        <v>3809</v>
      </c>
      <c r="AT344" s="23" t="s">
        <v>3810</v>
      </c>
      <c r="AU344" s="23" t="s">
        <v>3811</v>
      </c>
      <c r="AV344" s="23" t="s">
        <v>3812</v>
      </c>
      <c r="AW344" s="23" t="s">
        <v>75</v>
      </c>
      <c r="AX344" s="23" t="s">
        <v>75</v>
      </c>
      <c r="AY344" s="23" t="s">
        <v>75</v>
      </c>
      <c r="AZ344" s="23" t="s">
        <v>132</v>
      </c>
      <c r="BA344" s="23" t="s">
        <v>3813</v>
      </c>
      <c r="BB344" s="23" t="s">
        <v>3814</v>
      </c>
      <c r="BC344" s="25" t="s">
        <v>3815</v>
      </c>
      <c r="BD344" s="25" t="s">
        <v>3816</v>
      </c>
      <c r="BE344" s="19" t="s">
        <v>359</v>
      </c>
    </row>
    <row r="345" spans="1:57" ht="15" customHeight="1" x14ac:dyDescent="0.25">
      <c r="A345" s="18">
        <v>4</v>
      </c>
      <c r="B345" s="19" t="s">
        <v>3769</v>
      </c>
      <c r="C345" s="19" t="s">
        <v>84</v>
      </c>
      <c r="D345" s="19" t="s">
        <v>3787</v>
      </c>
      <c r="E345" s="19" t="s">
        <v>60</v>
      </c>
      <c r="F345" s="19" t="s">
        <v>61</v>
      </c>
      <c r="G345" s="19" t="s">
        <v>2876</v>
      </c>
      <c r="H345" s="19" t="s">
        <v>2876</v>
      </c>
      <c r="I345" s="19" t="s">
        <v>3817</v>
      </c>
      <c r="J345" s="20">
        <v>44562</v>
      </c>
      <c r="K345" s="20">
        <v>44925</v>
      </c>
      <c r="L345" s="19" t="s">
        <v>3818</v>
      </c>
      <c r="M345" s="19" t="s">
        <v>3773</v>
      </c>
      <c r="N345" s="19" t="s">
        <v>67</v>
      </c>
      <c r="O345" s="19" t="s">
        <v>3819</v>
      </c>
      <c r="P345" s="19" t="s">
        <v>69</v>
      </c>
      <c r="Q345" s="19" t="s">
        <v>70</v>
      </c>
      <c r="R345" s="12">
        <f t="shared" si="35"/>
        <v>8</v>
      </c>
      <c r="S345" s="12">
        <v>2</v>
      </c>
      <c r="T345" s="12">
        <v>2</v>
      </c>
      <c r="U345" s="12">
        <v>2</v>
      </c>
      <c r="V345" s="12">
        <v>2</v>
      </c>
      <c r="W345" s="12">
        <v>2</v>
      </c>
      <c r="X345" s="12" t="s">
        <v>3820</v>
      </c>
      <c r="Y345" s="12">
        <v>2</v>
      </c>
      <c r="Z345" s="12" t="s">
        <v>3821</v>
      </c>
      <c r="AA345" s="12">
        <v>2</v>
      </c>
      <c r="AB345" s="12" t="s">
        <v>3822</v>
      </c>
      <c r="AC345" s="12">
        <v>2</v>
      </c>
      <c r="AD345" s="12" t="s">
        <v>3823</v>
      </c>
      <c r="AE345" s="12">
        <f t="shared" si="36"/>
        <v>8</v>
      </c>
      <c r="AF345" s="21">
        <v>44670</v>
      </c>
      <c r="AG345" s="21">
        <v>44761</v>
      </c>
      <c r="AH345" s="21">
        <v>44845</v>
      </c>
      <c r="AI345" s="21">
        <v>44925</v>
      </c>
      <c r="AJ345" s="22">
        <f t="shared" si="37"/>
        <v>1</v>
      </c>
      <c r="AK345" s="22">
        <f t="shared" si="38"/>
        <v>1</v>
      </c>
      <c r="AL345" s="22">
        <f t="shared" si="39"/>
        <v>1</v>
      </c>
      <c r="AM345" s="22">
        <f t="shared" si="40"/>
        <v>1</v>
      </c>
      <c r="AN345" s="22">
        <f t="shared" si="41"/>
        <v>1</v>
      </c>
      <c r="AO345" s="23" t="s">
        <v>75</v>
      </c>
      <c r="AP345" s="23" t="s">
        <v>75</v>
      </c>
      <c r="AQ345" s="23" t="s">
        <v>75</v>
      </c>
      <c r="AR345" s="23" t="s">
        <v>75</v>
      </c>
      <c r="AS345" s="23" t="s">
        <v>3824</v>
      </c>
      <c r="AT345" s="23" t="s">
        <v>3825</v>
      </c>
      <c r="AU345" s="23" t="s">
        <v>3822</v>
      </c>
      <c r="AV345" s="23" t="s">
        <v>3826</v>
      </c>
      <c r="AW345" s="23" t="s">
        <v>75</v>
      </c>
      <c r="AX345" s="23" t="s">
        <v>75</v>
      </c>
      <c r="AY345" s="23" t="s">
        <v>75</v>
      </c>
      <c r="AZ345" s="23" t="s">
        <v>75</v>
      </c>
      <c r="BA345" s="23" t="s">
        <v>3827</v>
      </c>
      <c r="BB345" s="23" t="s">
        <v>3828</v>
      </c>
      <c r="BC345" s="25" t="s">
        <v>3829</v>
      </c>
      <c r="BD345" s="25" t="s">
        <v>3830</v>
      </c>
      <c r="BE345" s="19" t="s">
        <v>359</v>
      </c>
    </row>
    <row r="346" spans="1:57" ht="15" customHeight="1" x14ac:dyDescent="0.25">
      <c r="A346" s="18">
        <v>5</v>
      </c>
      <c r="B346" s="19" t="s">
        <v>3769</v>
      </c>
      <c r="C346" s="19" t="s">
        <v>84</v>
      </c>
      <c r="D346" s="19" t="s">
        <v>3787</v>
      </c>
      <c r="E346" s="19" t="s">
        <v>60</v>
      </c>
      <c r="F346" s="19" t="s">
        <v>61</v>
      </c>
      <c r="G346" s="19" t="s">
        <v>2876</v>
      </c>
      <c r="H346" s="19" t="s">
        <v>2876</v>
      </c>
      <c r="I346" s="19" t="s">
        <v>3831</v>
      </c>
      <c r="J346" s="20">
        <v>44562</v>
      </c>
      <c r="K346" s="20">
        <v>44925</v>
      </c>
      <c r="L346" s="19" t="s">
        <v>3832</v>
      </c>
      <c r="M346" s="19" t="s">
        <v>3773</v>
      </c>
      <c r="N346" s="19" t="s">
        <v>67</v>
      </c>
      <c r="O346" s="19" t="s">
        <v>3833</v>
      </c>
      <c r="P346" s="19" t="s">
        <v>69</v>
      </c>
      <c r="Q346" s="19" t="s">
        <v>70</v>
      </c>
      <c r="R346" s="12">
        <f t="shared" si="35"/>
        <v>4</v>
      </c>
      <c r="S346" s="12">
        <v>1</v>
      </c>
      <c r="T346" s="12">
        <v>1</v>
      </c>
      <c r="U346" s="12">
        <v>1</v>
      </c>
      <c r="V346" s="12">
        <v>1</v>
      </c>
      <c r="W346" s="12">
        <v>1</v>
      </c>
      <c r="X346" s="12" t="s">
        <v>3834</v>
      </c>
      <c r="Y346" s="12">
        <v>1</v>
      </c>
      <c r="Z346" s="12" t="s">
        <v>3835</v>
      </c>
      <c r="AA346" s="12">
        <v>1</v>
      </c>
      <c r="AB346" s="12" t="s">
        <v>3836</v>
      </c>
      <c r="AC346" s="12">
        <v>1</v>
      </c>
      <c r="AD346" s="12" t="s">
        <v>3837</v>
      </c>
      <c r="AE346" s="12">
        <f t="shared" si="36"/>
        <v>4</v>
      </c>
      <c r="AF346" s="21">
        <v>44670</v>
      </c>
      <c r="AG346" s="21">
        <v>44761</v>
      </c>
      <c r="AH346" s="21">
        <v>44845</v>
      </c>
      <c r="AI346" s="21">
        <v>44942</v>
      </c>
      <c r="AJ346" s="22">
        <f t="shared" si="37"/>
        <v>1</v>
      </c>
      <c r="AK346" s="22">
        <f t="shared" si="38"/>
        <v>1</v>
      </c>
      <c r="AL346" s="22">
        <f t="shared" si="39"/>
        <v>1</v>
      </c>
      <c r="AM346" s="22">
        <f t="shared" si="40"/>
        <v>1</v>
      </c>
      <c r="AN346" s="22">
        <f t="shared" si="41"/>
        <v>1</v>
      </c>
      <c r="AO346" s="23" t="s">
        <v>75</v>
      </c>
      <c r="AP346" s="23" t="s">
        <v>75</v>
      </c>
      <c r="AQ346" s="23" t="s">
        <v>132</v>
      </c>
      <c r="AR346" s="23" t="s">
        <v>75</v>
      </c>
      <c r="AS346" s="23" t="s">
        <v>3838</v>
      </c>
      <c r="AT346" s="23" t="s">
        <v>3839</v>
      </c>
      <c r="AU346" s="23" t="s">
        <v>3840</v>
      </c>
      <c r="AV346" s="23" t="s">
        <v>3841</v>
      </c>
      <c r="AW346" s="23" t="s">
        <v>75</v>
      </c>
      <c r="AX346" s="23" t="s">
        <v>75</v>
      </c>
      <c r="AY346" s="23" t="s">
        <v>132</v>
      </c>
      <c r="AZ346" s="23" t="s">
        <v>75</v>
      </c>
      <c r="BA346" s="23" t="s">
        <v>3842</v>
      </c>
      <c r="BB346" s="23" t="s">
        <v>3843</v>
      </c>
      <c r="BC346" s="25" t="s">
        <v>3844</v>
      </c>
      <c r="BD346" s="25" t="s">
        <v>3845</v>
      </c>
      <c r="BE346" s="19" t="s">
        <v>359</v>
      </c>
    </row>
    <row r="347" spans="1:57" ht="15" customHeight="1" x14ac:dyDescent="0.25">
      <c r="A347" s="18">
        <v>6</v>
      </c>
      <c r="B347" s="19" t="s">
        <v>3769</v>
      </c>
      <c r="C347" s="19" t="s">
        <v>260</v>
      </c>
      <c r="D347" s="19" t="s">
        <v>261</v>
      </c>
      <c r="E347" s="19" t="s">
        <v>60</v>
      </c>
      <c r="F347" s="19" t="s">
        <v>61</v>
      </c>
      <c r="G347" s="19" t="s">
        <v>62</v>
      </c>
      <c r="H347" s="19" t="s">
        <v>262</v>
      </c>
      <c r="I347" s="19" t="s">
        <v>263</v>
      </c>
      <c r="J347" s="20">
        <v>44562</v>
      </c>
      <c r="K347" s="20">
        <v>44926</v>
      </c>
      <c r="L347" s="19" t="s">
        <v>264</v>
      </c>
      <c r="M347" s="19" t="s">
        <v>3773</v>
      </c>
      <c r="N347" s="19" t="s">
        <v>67</v>
      </c>
      <c r="O347" s="19" t="s">
        <v>265</v>
      </c>
      <c r="P347" s="19" t="s">
        <v>3</v>
      </c>
      <c r="Q347" s="19" t="s">
        <v>70</v>
      </c>
      <c r="R347" s="12">
        <f t="shared" si="35"/>
        <v>4</v>
      </c>
      <c r="S347" s="12">
        <v>1</v>
      </c>
      <c r="T347" s="12">
        <v>1</v>
      </c>
      <c r="U347" s="12">
        <v>1</v>
      </c>
      <c r="V347" s="12">
        <v>1</v>
      </c>
      <c r="W347" s="12">
        <v>1</v>
      </c>
      <c r="X347" s="12" t="s">
        <v>3846</v>
      </c>
      <c r="Y347" s="12">
        <v>1</v>
      </c>
      <c r="Z347" s="12" t="s">
        <v>3847</v>
      </c>
      <c r="AA347" s="12">
        <v>1</v>
      </c>
      <c r="AB347" s="12" t="s">
        <v>3848</v>
      </c>
      <c r="AC347" s="12">
        <v>1</v>
      </c>
      <c r="AD347" s="12" t="s">
        <v>3849</v>
      </c>
      <c r="AE347" s="12">
        <f t="shared" si="36"/>
        <v>4</v>
      </c>
      <c r="AF347" s="21">
        <v>44670</v>
      </c>
      <c r="AG347" s="21">
        <v>44761</v>
      </c>
      <c r="AH347" s="21">
        <v>44845</v>
      </c>
      <c r="AI347" s="21">
        <v>44942</v>
      </c>
      <c r="AJ347" s="22">
        <f t="shared" si="37"/>
        <v>1</v>
      </c>
      <c r="AK347" s="22">
        <f t="shared" si="38"/>
        <v>1</v>
      </c>
      <c r="AL347" s="22">
        <f t="shared" si="39"/>
        <v>1</v>
      </c>
      <c r="AM347" s="22">
        <f t="shared" si="40"/>
        <v>1</v>
      </c>
      <c r="AN347" s="22">
        <f t="shared" si="41"/>
        <v>1</v>
      </c>
      <c r="AO347" s="23" t="s">
        <v>75</v>
      </c>
      <c r="AP347" s="23" t="s">
        <v>75</v>
      </c>
      <c r="AQ347" s="23" t="s">
        <v>75</v>
      </c>
      <c r="AR347" s="23" t="s">
        <v>75</v>
      </c>
      <c r="AS347" s="23" t="s">
        <v>3850</v>
      </c>
      <c r="AT347" s="23" t="s">
        <v>3851</v>
      </c>
      <c r="AU347" s="23" t="s">
        <v>3851</v>
      </c>
      <c r="AV347" s="23" t="s">
        <v>3852</v>
      </c>
      <c r="AW347" s="23" t="s">
        <v>75</v>
      </c>
      <c r="AX347" s="23" t="s">
        <v>75</v>
      </c>
      <c r="AY347" s="23" t="s">
        <v>75</v>
      </c>
      <c r="AZ347" s="23" t="s">
        <v>75</v>
      </c>
      <c r="BA347" s="23" t="s">
        <v>3827</v>
      </c>
      <c r="BB347" s="23" t="s">
        <v>3853</v>
      </c>
      <c r="BC347" s="25" t="s">
        <v>3854</v>
      </c>
      <c r="BD347" s="25" t="s">
        <v>3855</v>
      </c>
      <c r="BE347" s="19" t="s">
        <v>359</v>
      </c>
    </row>
    <row r="348" spans="1:57" ht="15" customHeight="1" x14ac:dyDescent="0.25">
      <c r="A348" s="18">
        <v>7</v>
      </c>
      <c r="B348" s="19" t="s">
        <v>3769</v>
      </c>
      <c r="C348" s="19" t="s">
        <v>260</v>
      </c>
      <c r="D348" s="19" t="s">
        <v>261</v>
      </c>
      <c r="E348" s="19" t="s">
        <v>60</v>
      </c>
      <c r="F348" s="19" t="s">
        <v>61</v>
      </c>
      <c r="G348" s="19" t="s">
        <v>62</v>
      </c>
      <c r="H348" s="19" t="s">
        <v>262</v>
      </c>
      <c r="I348" s="19" t="s">
        <v>278</v>
      </c>
      <c r="J348" s="20">
        <v>44835</v>
      </c>
      <c r="K348" s="20">
        <v>44926</v>
      </c>
      <c r="L348" s="19" t="s">
        <v>279</v>
      </c>
      <c r="M348" s="19" t="s">
        <v>3773</v>
      </c>
      <c r="N348" s="19" t="s">
        <v>67</v>
      </c>
      <c r="O348" s="19" t="s">
        <v>265</v>
      </c>
      <c r="P348" s="19" t="s">
        <v>3</v>
      </c>
      <c r="Q348" s="19" t="s">
        <v>70</v>
      </c>
      <c r="R348" s="12">
        <f t="shared" si="35"/>
        <v>1</v>
      </c>
      <c r="S348" s="12">
        <v>0</v>
      </c>
      <c r="T348" s="12">
        <v>0</v>
      </c>
      <c r="U348" s="12">
        <v>0</v>
      </c>
      <c r="V348" s="12">
        <v>1</v>
      </c>
      <c r="W348" s="12">
        <v>0</v>
      </c>
      <c r="X348" s="12" t="s">
        <v>3856</v>
      </c>
      <c r="Y348" s="12">
        <v>0</v>
      </c>
      <c r="Z348" s="12" t="s">
        <v>3857</v>
      </c>
      <c r="AA348" s="12">
        <v>0</v>
      </c>
      <c r="AB348" s="12" t="s">
        <v>3858</v>
      </c>
      <c r="AC348" s="12">
        <v>1</v>
      </c>
      <c r="AD348" s="12" t="s">
        <v>3859</v>
      </c>
      <c r="AE348" s="12">
        <f t="shared" si="36"/>
        <v>1</v>
      </c>
      <c r="AF348" s="21">
        <v>44670</v>
      </c>
      <c r="AG348" s="21">
        <v>44761</v>
      </c>
      <c r="AH348" s="21">
        <v>44845</v>
      </c>
      <c r="AI348" s="21">
        <v>44942</v>
      </c>
      <c r="AJ348" s="22">
        <f t="shared" si="37"/>
        <v>1</v>
      </c>
      <c r="AK348" s="22" t="str">
        <f t="shared" si="38"/>
        <v/>
      </c>
      <c r="AL348" s="22" t="str">
        <f t="shared" si="39"/>
        <v/>
      </c>
      <c r="AM348" s="22" t="str">
        <f t="shared" si="40"/>
        <v/>
      </c>
      <c r="AN348" s="22">
        <f t="shared" si="41"/>
        <v>1</v>
      </c>
      <c r="AO348" s="23" t="s">
        <v>91</v>
      </c>
      <c r="AP348" s="23" t="s">
        <v>91</v>
      </c>
      <c r="AQ348" s="23" t="s">
        <v>91</v>
      </c>
      <c r="AR348" s="23" t="s">
        <v>75</v>
      </c>
      <c r="AS348" s="23" t="s">
        <v>91</v>
      </c>
      <c r="AT348" s="23" t="s">
        <v>91</v>
      </c>
      <c r="AU348" s="23" t="s">
        <v>91</v>
      </c>
      <c r="AV348" s="23" t="s">
        <v>3860</v>
      </c>
      <c r="AW348" s="23" t="s">
        <v>91</v>
      </c>
      <c r="AX348" s="23" t="s">
        <v>91</v>
      </c>
      <c r="AY348" s="23" t="s">
        <v>91</v>
      </c>
      <c r="AZ348" s="23" t="s">
        <v>75</v>
      </c>
      <c r="BA348" s="23" t="s">
        <v>315</v>
      </c>
      <c r="BB348" s="23" t="s">
        <v>432</v>
      </c>
      <c r="BC348" s="25" t="s">
        <v>775</v>
      </c>
      <c r="BD348" s="25" t="s">
        <v>3861</v>
      </c>
      <c r="BE348" s="19" t="s">
        <v>359</v>
      </c>
    </row>
    <row r="349" spans="1:57" ht="15" customHeight="1" x14ac:dyDescent="0.25">
      <c r="A349" s="18">
        <v>8</v>
      </c>
      <c r="B349" s="19" t="s">
        <v>3769</v>
      </c>
      <c r="C349" s="19" t="s">
        <v>289</v>
      </c>
      <c r="D349" s="19" t="s">
        <v>261</v>
      </c>
      <c r="E349" s="19" t="s">
        <v>60</v>
      </c>
      <c r="F349" s="19" t="s">
        <v>61</v>
      </c>
      <c r="G349" s="19" t="s">
        <v>62</v>
      </c>
      <c r="H349" s="19" t="s">
        <v>262</v>
      </c>
      <c r="I349" s="19" t="s">
        <v>307</v>
      </c>
      <c r="J349" s="20">
        <v>44774</v>
      </c>
      <c r="K349" s="20">
        <v>44925</v>
      </c>
      <c r="L349" s="19" t="s">
        <v>308</v>
      </c>
      <c r="M349" s="19" t="s">
        <v>3773</v>
      </c>
      <c r="N349" s="19" t="s">
        <v>67</v>
      </c>
      <c r="O349" s="19" t="s">
        <v>265</v>
      </c>
      <c r="P349" s="19" t="s">
        <v>3</v>
      </c>
      <c r="Q349" s="19" t="s">
        <v>70</v>
      </c>
      <c r="R349" s="12">
        <f t="shared" si="35"/>
        <v>1</v>
      </c>
      <c r="S349" s="12">
        <v>0</v>
      </c>
      <c r="T349" s="12">
        <v>0</v>
      </c>
      <c r="U349" s="12">
        <v>1</v>
      </c>
      <c r="V349" s="12">
        <v>0</v>
      </c>
      <c r="W349" s="12">
        <v>0</v>
      </c>
      <c r="X349" s="12" t="s">
        <v>3862</v>
      </c>
      <c r="Y349" s="12">
        <v>0</v>
      </c>
      <c r="Z349" s="12" t="s">
        <v>3862</v>
      </c>
      <c r="AA349" s="12">
        <v>1</v>
      </c>
      <c r="AB349" s="12" t="s">
        <v>3863</v>
      </c>
      <c r="AC349" s="12">
        <v>0</v>
      </c>
      <c r="AD349" s="12" t="s">
        <v>3864</v>
      </c>
      <c r="AE349" s="12">
        <f t="shared" si="36"/>
        <v>1</v>
      </c>
      <c r="AF349" s="21">
        <v>44670</v>
      </c>
      <c r="AG349" s="21">
        <v>44761</v>
      </c>
      <c r="AH349" s="21">
        <v>44845</v>
      </c>
      <c r="AI349" s="21">
        <v>44925</v>
      </c>
      <c r="AJ349" s="22">
        <f t="shared" si="37"/>
        <v>1</v>
      </c>
      <c r="AK349" s="22" t="str">
        <f t="shared" si="38"/>
        <v/>
      </c>
      <c r="AL349" s="22" t="str">
        <f t="shared" si="39"/>
        <v/>
      </c>
      <c r="AM349" s="22">
        <f t="shared" si="40"/>
        <v>1</v>
      </c>
      <c r="AN349" s="22" t="str">
        <f t="shared" si="41"/>
        <v/>
      </c>
      <c r="AO349" s="23" t="s">
        <v>91</v>
      </c>
      <c r="AP349" s="23" t="s">
        <v>91</v>
      </c>
      <c r="AQ349" s="23" t="s">
        <v>75</v>
      </c>
      <c r="AR349" s="23" t="s">
        <v>91</v>
      </c>
      <c r="AS349" s="23" t="s">
        <v>91</v>
      </c>
      <c r="AT349" s="23" t="s">
        <v>91</v>
      </c>
      <c r="AU349" s="23" t="s">
        <v>3865</v>
      </c>
      <c r="AV349" s="23" t="s">
        <v>91</v>
      </c>
      <c r="AW349" s="23" t="s">
        <v>91</v>
      </c>
      <c r="AX349" s="23" t="s">
        <v>91</v>
      </c>
      <c r="AY349" s="23" t="s">
        <v>75</v>
      </c>
      <c r="AZ349" s="23" t="s">
        <v>91</v>
      </c>
      <c r="BA349" s="23" t="s">
        <v>315</v>
      </c>
      <c r="BB349" s="23" t="s">
        <v>432</v>
      </c>
      <c r="BC349" s="25" t="s">
        <v>3866</v>
      </c>
      <c r="BD349" s="25" t="s">
        <v>91</v>
      </c>
      <c r="BE349" s="19" t="s">
        <v>359</v>
      </c>
    </row>
    <row r="350" spans="1:57" ht="15" customHeight="1" x14ac:dyDescent="0.25">
      <c r="A350" s="18">
        <v>9</v>
      </c>
      <c r="B350" s="19" t="s">
        <v>3769</v>
      </c>
      <c r="C350" s="19" t="s">
        <v>289</v>
      </c>
      <c r="D350" s="19" t="s">
        <v>261</v>
      </c>
      <c r="E350" s="19" t="s">
        <v>60</v>
      </c>
      <c r="F350" s="19" t="s">
        <v>61</v>
      </c>
      <c r="G350" s="19" t="s">
        <v>62</v>
      </c>
      <c r="H350" s="19" t="s">
        <v>262</v>
      </c>
      <c r="I350" s="19" t="s">
        <v>290</v>
      </c>
      <c r="J350" s="20">
        <v>44835</v>
      </c>
      <c r="K350" s="20">
        <v>44926</v>
      </c>
      <c r="L350" s="19" t="s">
        <v>291</v>
      </c>
      <c r="M350" s="19" t="s">
        <v>3773</v>
      </c>
      <c r="N350" s="19" t="s">
        <v>67</v>
      </c>
      <c r="O350" s="19" t="s">
        <v>265</v>
      </c>
      <c r="P350" s="19" t="s">
        <v>3</v>
      </c>
      <c r="Q350" s="19" t="s">
        <v>70</v>
      </c>
      <c r="R350" s="12">
        <f t="shared" si="35"/>
        <v>1</v>
      </c>
      <c r="S350" s="12">
        <v>0</v>
      </c>
      <c r="T350" s="12">
        <v>0</v>
      </c>
      <c r="U350" s="12">
        <v>0</v>
      </c>
      <c r="V350" s="12">
        <v>1</v>
      </c>
      <c r="W350" s="12">
        <v>0</v>
      </c>
      <c r="X350" s="12" t="s">
        <v>3856</v>
      </c>
      <c r="Y350" s="12">
        <v>0</v>
      </c>
      <c r="Z350" s="12" t="s">
        <v>3856</v>
      </c>
      <c r="AA350" s="12">
        <v>0</v>
      </c>
      <c r="AB350" s="12" t="s">
        <v>3858</v>
      </c>
      <c r="AC350" s="12">
        <v>1</v>
      </c>
      <c r="AD350" s="12" t="s">
        <v>3867</v>
      </c>
      <c r="AE350" s="12">
        <f t="shared" si="36"/>
        <v>1</v>
      </c>
      <c r="AF350" s="21">
        <v>44670</v>
      </c>
      <c r="AG350" s="21">
        <v>44761</v>
      </c>
      <c r="AH350" s="21">
        <v>44845</v>
      </c>
      <c r="AI350" s="21">
        <v>44925</v>
      </c>
      <c r="AJ350" s="22">
        <f t="shared" si="37"/>
        <v>1</v>
      </c>
      <c r="AK350" s="22" t="str">
        <f t="shared" si="38"/>
        <v/>
      </c>
      <c r="AL350" s="22" t="str">
        <f t="shared" si="39"/>
        <v/>
      </c>
      <c r="AM350" s="22" t="str">
        <f t="shared" si="40"/>
        <v/>
      </c>
      <c r="AN350" s="22">
        <f t="shared" si="41"/>
        <v>1</v>
      </c>
      <c r="AO350" s="23" t="s">
        <v>91</v>
      </c>
      <c r="AP350" s="23" t="s">
        <v>91</v>
      </c>
      <c r="AQ350" s="23" t="s">
        <v>91</v>
      </c>
      <c r="AR350" s="23" t="s">
        <v>75</v>
      </c>
      <c r="AS350" s="23" t="s">
        <v>91</v>
      </c>
      <c r="AT350" s="23" t="s">
        <v>91</v>
      </c>
      <c r="AU350" s="23" t="s">
        <v>91</v>
      </c>
      <c r="AV350" s="23" t="s">
        <v>3868</v>
      </c>
      <c r="AW350" s="23" t="s">
        <v>91</v>
      </c>
      <c r="AX350" s="23" t="s">
        <v>91</v>
      </c>
      <c r="AY350" s="23" t="s">
        <v>91</v>
      </c>
      <c r="AZ350" s="23" t="s">
        <v>75</v>
      </c>
      <c r="BA350" s="23" t="s">
        <v>315</v>
      </c>
      <c r="BB350" s="23" t="s">
        <v>432</v>
      </c>
      <c r="BC350" s="25" t="s">
        <v>3869</v>
      </c>
      <c r="BD350" s="25" t="s">
        <v>3870</v>
      </c>
      <c r="BE350" s="19" t="s">
        <v>359</v>
      </c>
    </row>
    <row r="351" spans="1:57" ht="15" customHeight="1" x14ac:dyDescent="0.25">
      <c r="A351" s="18">
        <v>10</v>
      </c>
      <c r="B351" s="19" t="s">
        <v>3769</v>
      </c>
      <c r="C351" s="19" t="s">
        <v>289</v>
      </c>
      <c r="D351" s="19" t="s">
        <v>261</v>
      </c>
      <c r="E351" s="19" t="s">
        <v>60</v>
      </c>
      <c r="F351" s="19" t="s">
        <v>61</v>
      </c>
      <c r="G351" s="19" t="s">
        <v>62</v>
      </c>
      <c r="H351" s="19" t="s">
        <v>262</v>
      </c>
      <c r="I351" s="19" t="s">
        <v>296</v>
      </c>
      <c r="J351" s="20">
        <v>44562</v>
      </c>
      <c r="K351" s="20">
        <v>44742</v>
      </c>
      <c r="L351" s="19" t="s">
        <v>297</v>
      </c>
      <c r="M351" s="19" t="s">
        <v>3773</v>
      </c>
      <c r="N351" s="19" t="s">
        <v>87</v>
      </c>
      <c r="O351" s="19" t="s">
        <v>265</v>
      </c>
      <c r="P351" s="19" t="s">
        <v>3</v>
      </c>
      <c r="Q351" s="19" t="s">
        <v>70</v>
      </c>
      <c r="R351" s="24">
        <f t="shared" si="35"/>
        <v>1</v>
      </c>
      <c r="S351" s="24">
        <v>0.5</v>
      </c>
      <c r="T351" s="24">
        <v>0.5</v>
      </c>
      <c r="U351" s="24">
        <v>0</v>
      </c>
      <c r="V351" s="24">
        <v>0</v>
      </c>
      <c r="W351" s="24">
        <v>0.5</v>
      </c>
      <c r="X351" s="24" t="s">
        <v>3871</v>
      </c>
      <c r="Y351" s="24">
        <v>0.5</v>
      </c>
      <c r="Z351" s="24" t="s">
        <v>3872</v>
      </c>
      <c r="AA351" s="24">
        <v>0</v>
      </c>
      <c r="AB351" s="24" t="s">
        <v>3873</v>
      </c>
      <c r="AC351" s="24">
        <v>0</v>
      </c>
      <c r="AD351" s="24" t="s">
        <v>3874</v>
      </c>
      <c r="AE351" s="24">
        <f t="shared" si="36"/>
        <v>1</v>
      </c>
      <c r="AF351" s="21">
        <v>44670</v>
      </c>
      <c r="AG351" s="21">
        <v>44761</v>
      </c>
      <c r="AH351" s="21">
        <v>44845</v>
      </c>
      <c r="AI351" s="21">
        <v>44925</v>
      </c>
      <c r="AJ351" s="22">
        <f t="shared" si="37"/>
        <v>1</v>
      </c>
      <c r="AK351" s="22">
        <f t="shared" si="38"/>
        <v>1</v>
      </c>
      <c r="AL351" s="22">
        <f t="shared" si="39"/>
        <v>1</v>
      </c>
      <c r="AM351" s="22" t="str">
        <f t="shared" si="40"/>
        <v/>
      </c>
      <c r="AN351" s="22" t="str">
        <f t="shared" si="41"/>
        <v/>
      </c>
      <c r="AO351" s="23" t="s">
        <v>132</v>
      </c>
      <c r="AP351" s="23" t="s">
        <v>75</v>
      </c>
      <c r="AQ351" s="23" t="s">
        <v>91</v>
      </c>
      <c r="AR351" s="23" t="s">
        <v>91</v>
      </c>
      <c r="AS351" s="23" t="s">
        <v>3875</v>
      </c>
      <c r="AT351" s="23" t="s">
        <v>3876</v>
      </c>
      <c r="AU351" s="23" t="s">
        <v>91</v>
      </c>
      <c r="AV351" s="23" t="s">
        <v>91</v>
      </c>
      <c r="AW351" s="23" t="s">
        <v>75</v>
      </c>
      <c r="AX351" s="23" t="s">
        <v>75</v>
      </c>
      <c r="AY351" s="23" t="s">
        <v>91</v>
      </c>
      <c r="AZ351" s="23" t="s">
        <v>91</v>
      </c>
      <c r="BA351" s="23" t="s">
        <v>3877</v>
      </c>
      <c r="BB351" s="23" t="s">
        <v>3878</v>
      </c>
      <c r="BC351" s="25" t="s">
        <v>699</v>
      </c>
      <c r="BD351" s="25" t="s">
        <v>91</v>
      </c>
      <c r="BE351" s="19" t="s">
        <v>359</v>
      </c>
    </row>
    <row r="352" spans="1:57" ht="15" customHeight="1" x14ac:dyDescent="0.25">
      <c r="A352" s="18">
        <v>11</v>
      </c>
      <c r="B352" s="19" t="s">
        <v>3769</v>
      </c>
      <c r="C352" s="19" t="s">
        <v>317</v>
      </c>
      <c r="D352" s="19" t="s">
        <v>261</v>
      </c>
      <c r="E352" s="19" t="s">
        <v>60</v>
      </c>
      <c r="F352" s="19" t="s">
        <v>61</v>
      </c>
      <c r="G352" s="19" t="s">
        <v>62</v>
      </c>
      <c r="H352" s="19" t="s">
        <v>262</v>
      </c>
      <c r="I352" s="19" t="s">
        <v>331</v>
      </c>
      <c r="J352" s="20">
        <v>44835</v>
      </c>
      <c r="K352" s="20">
        <v>44926</v>
      </c>
      <c r="L352" s="19" t="s">
        <v>332</v>
      </c>
      <c r="M352" s="19" t="s">
        <v>3773</v>
      </c>
      <c r="N352" s="19" t="s">
        <v>67</v>
      </c>
      <c r="O352" s="19" t="s">
        <v>265</v>
      </c>
      <c r="P352" s="19" t="s">
        <v>3</v>
      </c>
      <c r="Q352" s="19" t="s">
        <v>70</v>
      </c>
      <c r="R352" s="12">
        <f t="shared" si="35"/>
        <v>2</v>
      </c>
      <c r="S352" s="12">
        <v>0</v>
      </c>
      <c r="T352" s="12">
        <v>0</v>
      </c>
      <c r="U352" s="12">
        <v>0</v>
      </c>
      <c r="V352" s="12">
        <v>2</v>
      </c>
      <c r="W352" s="12">
        <v>0</v>
      </c>
      <c r="X352" s="12" t="s">
        <v>3856</v>
      </c>
      <c r="Y352" s="12">
        <v>0</v>
      </c>
      <c r="Z352" s="12" t="s">
        <v>3856</v>
      </c>
      <c r="AA352" s="12">
        <v>0</v>
      </c>
      <c r="AB352" s="12" t="s">
        <v>3858</v>
      </c>
      <c r="AC352" s="12">
        <v>2</v>
      </c>
      <c r="AD352" s="12" t="s">
        <v>3879</v>
      </c>
      <c r="AE352" s="12">
        <f t="shared" si="36"/>
        <v>2</v>
      </c>
      <c r="AF352" s="21">
        <v>44670</v>
      </c>
      <c r="AG352" s="21">
        <v>44761</v>
      </c>
      <c r="AH352" s="21">
        <v>44845</v>
      </c>
      <c r="AI352" s="21">
        <v>44925</v>
      </c>
      <c r="AJ352" s="22">
        <f t="shared" si="37"/>
        <v>1</v>
      </c>
      <c r="AK352" s="22" t="str">
        <f t="shared" si="38"/>
        <v/>
      </c>
      <c r="AL352" s="22" t="str">
        <f t="shared" si="39"/>
        <v/>
      </c>
      <c r="AM352" s="22" t="str">
        <f t="shared" si="40"/>
        <v/>
      </c>
      <c r="AN352" s="22">
        <f t="shared" si="41"/>
        <v>1</v>
      </c>
      <c r="AO352" s="23" t="s">
        <v>91</v>
      </c>
      <c r="AP352" s="23" t="s">
        <v>91</v>
      </c>
      <c r="AQ352" s="23" t="s">
        <v>91</v>
      </c>
      <c r="AR352" s="23" t="s">
        <v>75</v>
      </c>
      <c r="AS352" s="23" t="s">
        <v>91</v>
      </c>
      <c r="AT352" s="23" t="s">
        <v>91</v>
      </c>
      <c r="AU352" s="23" t="s">
        <v>91</v>
      </c>
      <c r="AV352" s="23" t="s">
        <v>3880</v>
      </c>
      <c r="AW352" s="23" t="s">
        <v>91</v>
      </c>
      <c r="AX352" s="23" t="s">
        <v>91</v>
      </c>
      <c r="AY352" s="23" t="s">
        <v>91</v>
      </c>
      <c r="AZ352" s="23" t="s">
        <v>75</v>
      </c>
      <c r="BA352" s="23" t="s">
        <v>315</v>
      </c>
      <c r="BB352" s="23" t="s">
        <v>432</v>
      </c>
      <c r="BC352" s="25" t="s">
        <v>3881</v>
      </c>
      <c r="BD352" s="25" t="s">
        <v>3882</v>
      </c>
      <c r="BE352" s="19" t="s">
        <v>359</v>
      </c>
    </row>
    <row r="353" spans="1:57" ht="15" customHeight="1" x14ac:dyDescent="0.25">
      <c r="A353" s="18">
        <v>12</v>
      </c>
      <c r="B353" s="19" t="s">
        <v>3769</v>
      </c>
      <c r="C353" s="19" t="s">
        <v>317</v>
      </c>
      <c r="D353" s="19" t="s">
        <v>261</v>
      </c>
      <c r="E353" s="19" t="s">
        <v>60</v>
      </c>
      <c r="F353" s="19" t="s">
        <v>61</v>
      </c>
      <c r="G353" s="19" t="s">
        <v>62</v>
      </c>
      <c r="H353" s="19" t="s">
        <v>262</v>
      </c>
      <c r="I353" s="19" t="s">
        <v>318</v>
      </c>
      <c r="J353" s="20">
        <v>44562</v>
      </c>
      <c r="K353" s="20">
        <v>44925</v>
      </c>
      <c r="L353" s="19" t="s">
        <v>264</v>
      </c>
      <c r="M353" s="19" t="s">
        <v>3773</v>
      </c>
      <c r="N353" s="19" t="s">
        <v>67</v>
      </c>
      <c r="O353" s="19" t="s">
        <v>3883</v>
      </c>
      <c r="P353" s="19" t="s">
        <v>3</v>
      </c>
      <c r="Q353" s="19" t="s">
        <v>70</v>
      </c>
      <c r="R353" s="12">
        <f t="shared" si="35"/>
        <v>4</v>
      </c>
      <c r="S353" s="12">
        <v>1</v>
      </c>
      <c r="T353" s="12">
        <v>1</v>
      </c>
      <c r="U353" s="12">
        <v>1</v>
      </c>
      <c r="V353" s="12">
        <v>1</v>
      </c>
      <c r="W353" s="12">
        <v>1</v>
      </c>
      <c r="X353" s="12" t="s">
        <v>3884</v>
      </c>
      <c r="Y353" s="12">
        <v>1</v>
      </c>
      <c r="Z353" s="12" t="s">
        <v>3885</v>
      </c>
      <c r="AA353" s="12">
        <v>1</v>
      </c>
      <c r="AB353" s="12" t="s">
        <v>3886</v>
      </c>
      <c r="AC353" s="12">
        <v>1</v>
      </c>
      <c r="AD353" s="12" t="s">
        <v>3887</v>
      </c>
      <c r="AE353" s="12">
        <f t="shared" si="36"/>
        <v>4</v>
      </c>
      <c r="AF353" s="21">
        <v>44670</v>
      </c>
      <c r="AG353" s="21">
        <v>44761</v>
      </c>
      <c r="AH353" s="21">
        <v>44845</v>
      </c>
      <c r="AI353" s="21">
        <v>44925</v>
      </c>
      <c r="AJ353" s="22">
        <f t="shared" si="37"/>
        <v>1</v>
      </c>
      <c r="AK353" s="22">
        <f t="shared" si="38"/>
        <v>1</v>
      </c>
      <c r="AL353" s="22">
        <f t="shared" si="39"/>
        <v>1</v>
      </c>
      <c r="AM353" s="22">
        <f t="shared" si="40"/>
        <v>1</v>
      </c>
      <c r="AN353" s="22">
        <f t="shared" si="41"/>
        <v>1</v>
      </c>
      <c r="AO353" s="23" t="s">
        <v>75</v>
      </c>
      <c r="AP353" s="23" t="s">
        <v>75</v>
      </c>
      <c r="AQ353" s="23" t="s">
        <v>75</v>
      </c>
      <c r="AR353" s="23" t="s">
        <v>75</v>
      </c>
      <c r="AS353" s="23" t="s">
        <v>3888</v>
      </c>
      <c r="AT353" s="23" t="s">
        <v>3889</v>
      </c>
      <c r="AU353" s="23" t="s">
        <v>3890</v>
      </c>
      <c r="AV353" s="23" t="s">
        <v>3891</v>
      </c>
      <c r="AW353" s="23" t="s">
        <v>75</v>
      </c>
      <c r="AX353" s="23" t="s">
        <v>75</v>
      </c>
      <c r="AY353" s="23" t="s">
        <v>75</v>
      </c>
      <c r="AZ353" s="23" t="s">
        <v>75</v>
      </c>
      <c r="BA353" s="23" t="s">
        <v>3892</v>
      </c>
      <c r="BB353" s="23" t="s">
        <v>3893</v>
      </c>
      <c r="BC353" s="25" t="s">
        <v>3894</v>
      </c>
      <c r="BD353" s="25" t="s">
        <v>3895</v>
      </c>
      <c r="BE353" s="19" t="s">
        <v>359</v>
      </c>
    </row>
    <row r="354" spans="1:57" ht="15" customHeight="1" x14ac:dyDescent="0.25">
      <c r="A354" s="18">
        <v>1</v>
      </c>
      <c r="B354" s="19" t="s">
        <v>62</v>
      </c>
      <c r="C354" s="19" t="s">
        <v>260</v>
      </c>
      <c r="D354" s="19" t="s">
        <v>261</v>
      </c>
      <c r="E354" s="19" t="s">
        <v>60</v>
      </c>
      <c r="F354" s="19" t="s">
        <v>61</v>
      </c>
      <c r="G354" s="19" t="s">
        <v>62</v>
      </c>
      <c r="H354" s="19" t="s">
        <v>262</v>
      </c>
      <c r="I354" s="19" t="s">
        <v>263</v>
      </c>
      <c r="J354" s="20">
        <v>44562</v>
      </c>
      <c r="K354" s="20">
        <v>44926</v>
      </c>
      <c r="L354" s="19" t="s">
        <v>264</v>
      </c>
      <c r="M354" s="19" t="s">
        <v>3896</v>
      </c>
      <c r="N354" s="19" t="s">
        <v>67</v>
      </c>
      <c r="O354" s="19" t="s">
        <v>265</v>
      </c>
      <c r="P354" s="19" t="s">
        <v>3</v>
      </c>
      <c r="Q354" s="19" t="s">
        <v>70</v>
      </c>
      <c r="R354" s="12">
        <f t="shared" si="35"/>
        <v>4</v>
      </c>
      <c r="S354" s="12">
        <v>1</v>
      </c>
      <c r="T354" s="12">
        <v>1</v>
      </c>
      <c r="U354" s="12">
        <v>1</v>
      </c>
      <c r="V354" s="12">
        <v>1</v>
      </c>
      <c r="W354" s="12">
        <v>1</v>
      </c>
      <c r="X354" s="12" t="s">
        <v>3897</v>
      </c>
      <c r="Y354" s="12">
        <v>1</v>
      </c>
      <c r="Z354" s="12" t="s">
        <v>3898</v>
      </c>
      <c r="AA354" s="12">
        <v>1</v>
      </c>
      <c r="AB354" s="12" t="s">
        <v>3899</v>
      </c>
      <c r="AC354" s="12">
        <v>1</v>
      </c>
      <c r="AD354" s="12" t="s">
        <v>3900</v>
      </c>
      <c r="AE354" s="12">
        <f t="shared" si="36"/>
        <v>4</v>
      </c>
      <c r="AF354" s="21">
        <v>44670</v>
      </c>
      <c r="AG354" s="21">
        <v>44743</v>
      </c>
      <c r="AH354" s="21">
        <v>44838</v>
      </c>
      <c r="AI354" s="21">
        <v>44939</v>
      </c>
      <c r="AJ354" s="22">
        <f t="shared" si="37"/>
        <v>1</v>
      </c>
      <c r="AK354" s="22">
        <f t="shared" si="38"/>
        <v>1</v>
      </c>
      <c r="AL354" s="22">
        <f t="shared" si="39"/>
        <v>1</v>
      </c>
      <c r="AM354" s="22">
        <f t="shared" si="40"/>
        <v>1</v>
      </c>
      <c r="AN354" s="22">
        <f t="shared" si="41"/>
        <v>1</v>
      </c>
      <c r="AO354" s="23" t="s">
        <v>75</v>
      </c>
      <c r="AP354" s="23" t="s">
        <v>75</v>
      </c>
      <c r="AQ354" s="23" t="s">
        <v>75</v>
      </c>
      <c r="AR354" s="23" t="s">
        <v>75</v>
      </c>
      <c r="AS354" s="23" t="s">
        <v>3901</v>
      </c>
      <c r="AT354" s="23" t="s">
        <v>3902</v>
      </c>
      <c r="AU354" s="23" t="s">
        <v>3903</v>
      </c>
      <c r="AV354" s="23" t="s">
        <v>3904</v>
      </c>
      <c r="AW354" s="23" t="s">
        <v>75</v>
      </c>
      <c r="AX354" s="23" t="s">
        <v>75</v>
      </c>
      <c r="AY354" s="23" t="s">
        <v>75</v>
      </c>
      <c r="AZ354" s="23" t="s">
        <v>132</v>
      </c>
      <c r="BA354" s="23" t="s">
        <v>3905</v>
      </c>
      <c r="BB354" s="23" t="s">
        <v>3906</v>
      </c>
      <c r="BC354" s="23" t="s">
        <v>3907</v>
      </c>
      <c r="BD354" s="23" t="s">
        <v>3908</v>
      </c>
      <c r="BE354" s="19" t="s">
        <v>84</v>
      </c>
    </row>
    <row r="355" spans="1:57" ht="15" customHeight="1" x14ac:dyDescent="0.25">
      <c r="A355" s="18">
        <v>2</v>
      </c>
      <c r="B355" s="19" t="s">
        <v>62</v>
      </c>
      <c r="C355" s="19" t="s">
        <v>260</v>
      </c>
      <c r="D355" s="19" t="s">
        <v>261</v>
      </c>
      <c r="E355" s="19" t="s">
        <v>60</v>
      </c>
      <c r="F355" s="19" t="s">
        <v>61</v>
      </c>
      <c r="G355" s="19" t="s">
        <v>62</v>
      </c>
      <c r="H355" s="19" t="s">
        <v>262</v>
      </c>
      <c r="I355" s="19" t="s">
        <v>3909</v>
      </c>
      <c r="J355" s="20">
        <v>44835</v>
      </c>
      <c r="K355" s="20">
        <v>44926</v>
      </c>
      <c r="L355" s="19" t="s">
        <v>3910</v>
      </c>
      <c r="M355" s="19" t="s">
        <v>3896</v>
      </c>
      <c r="N355" s="19" t="s">
        <v>67</v>
      </c>
      <c r="O355" s="19" t="s">
        <v>265</v>
      </c>
      <c r="P355" s="19" t="s">
        <v>3</v>
      </c>
      <c r="Q355" s="19" t="s">
        <v>70</v>
      </c>
      <c r="R355" s="12">
        <f t="shared" si="35"/>
        <v>1</v>
      </c>
      <c r="S355" s="12">
        <v>0</v>
      </c>
      <c r="T355" s="12">
        <v>0</v>
      </c>
      <c r="U355" s="12">
        <v>0</v>
      </c>
      <c r="V355" s="12">
        <v>1</v>
      </c>
      <c r="W355" s="12">
        <v>0</v>
      </c>
      <c r="X355" s="12" t="s">
        <v>3911</v>
      </c>
      <c r="Y355" s="12">
        <v>0</v>
      </c>
      <c r="Z355" s="12" t="s">
        <v>3911</v>
      </c>
      <c r="AA355" s="12">
        <v>0</v>
      </c>
      <c r="AB355" s="12" t="s">
        <v>3912</v>
      </c>
      <c r="AC355" s="12">
        <v>1</v>
      </c>
      <c r="AD355" s="12" t="s">
        <v>3913</v>
      </c>
      <c r="AE355" s="12">
        <f t="shared" si="36"/>
        <v>1</v>
      </c>
      <c r="AF355" s="21">
        <v>44670</v>
      </c>
      <c r="AG355" s="21">
        <v>44743</v>
      </c>
      <c r="AH355" s="21">
        <v>44838</v>
      </c>
      <c r="AI355" s="21">
        <v>44939</v>
      </c>
      <c r="AJ355" s="22">
        <f t="shared" si="37"/>
        <v>1</v>
      </c>
      <c r="AK355" s="22" t="str">
        <f t="shared" si="38"/>
        <v/>
      </c>
      <c r="AL355" s="22" t="str">
        <f t="shared" si="39"/>
        <v/>
      </c>
      <c r="AM355" s="22" t="str">
        <f t="shared" si="40"/>
        <v/>
      </c>
      <c r="AN355" s="22">
        <f t="shared" si="41"/>
        <v>1</v>
      </c>
      <c r="AO355" s="23" t="s">
        <v>91</v>
      </c>
      <c r="AP355" s="23" t="s">
        <v>91</v>
      </c>
      <c r="AQ355" s="23" t="s">
        <v>91</v>
      </c>
      <c r="AR355" s="23" t="s">
        <v>75</v>
      </c>
      <c r="AS355" s="23" t="s">
        <v>91</v>
      </c>
      <c r="AT355" s="23" t="s">
        <v>91</v>
      </c>
      <c r="AU355" s="23" t="s">
        <v>91</v>
      </c>
      <c r="AV355" s="23" t="s">
        <v>3914</v>
      </c>
      <c r="AW355" s="23" t="s">
        <v>91</v>
      </c>
      <c r="AX355" s="23" t="s">
        <v>91</v>
      </c>
      <c r="AY355" s="23" t="s">
        <v>91</v>
      </c>
      <c r="AZ355" s="23" t="s">
        <v>75</v>
      </c>
      <c r="BA355" s="23" t="s">
        <v>3915</v>
      </c>
      <c r="BB355" s="23" t="s">
        <v>3916</v>
      </c>
      <c r="BC355" s="25" t="s">
        <v>3917</v>
      </c>
      <c r="BD355" s="25" t="s">
        <v>3918</v>
      </c>
      <c r="BE355" s="19" t="s">
        <v>84</v>
      </c>
    </row>
    <row r="356" spans="1:57" ht="15" customHeight="1" x14ac:dyDescent="0.25">
      <c r="A356" s="18">
        <v>3</v>
      </c>
      <c r="B356" s="19" t="s">
        <v>62</v>
      </c>
      <c r="C356" s="19" t="s">
        <v>289</v>
      </c>
      <c r="D356" s="19" t="s">
        <v>3919</v>
      </c>
      <c r="E356" s="19" t="s">
        <v>60</v>
      </c>
      <c r="F356" s="19" t="s">
        <v>61</v>
      </c>
      <c r="G356" s="19" t="s">
        <v>156</v>
      </c>
      <c r="H356" s="19" t="s">
        <v>157</v>
      </c>
      <c r="I356" s="19" t="s">
        <v>3920</v>
      </c>
      <c r="J356" s="20">
        <v>44562</v>
      </c>
      <c r="K356" s="20">
        <v>44926</v>
      </c>
      <c r="L356" s="19" t="s">
        <v>190</v>
      </c>
      <c r="M356" s="19" t="s">
        <v>3896</v>
      </c>
      <c r="N356" s="19" t="s">
        <v>67</v>
      </c>
      <c r="O356" s="19" t="s">
        <v>3921</v>
      </c>
      <c r="P356" s="19" t="s">
        <v>1577</v>
      </c>
      <c r="Q356" s="19" t="s">
        <v>70</v>
      </c>
      <c r="R356" s="12">
        <f t="shared" si="35"/>
        <v>103</v>
      </c>
      <c r="S356" s="12">
        <v>21</v>
      </c>
      <c r="T356" s="12">
        <v>31</v>
      </c>
      <c r="U356" s="12">
        <v>20</v>
      </c>
      <c r="V356" s="12">
        <v>31</v>
      </c>
      <c r="W356" s="12">
        <v>21</v>
      </c>
      <c r="X356" s="12" t="s">
        <v>3922</v>
      </c>
      <c r="Y356" s="12">
        <v>31</v>
      </c>
      <c r="Z356" s="12" t="s">
        <v>3923</v>
      </c>
      <c r="AA356" s="12">
        <v>20</v>
      </c>
      <c r="AB356" s="12" t="s">
        <v>3923</v>
      </c>
      <c r="AC356" s="12">
        <v>31</v>
      </c>
      <c r="AD356" s="12" t="s">
        <v>3923</v>
      </c>
      <c r="AE356" s="12">
        <f t="shared" si="36"/>
        <v>103</v>
      </c>
      <c r="AF356" s="21">
        <v>44670</v>
      </c>
      <c r="AG356" s="21">
        <v>44743</v>
      </c>
      <c r="AH356" s="21">
        <v>44838</v>
      </c>
      <c r="AI356" s="21">
        <v>44939</v>
      </c>
      <c r="AJ356" s="22">
        <f t="shared" si="37"/>
        <v>1</v>
      </c>
      <c r="AK356" s="22">
        <f t="shared" si="38"/>
        <v>1</v>
      </c>
      <c r="AL356" s="22">
        <f t="shared" si="39"/>
        <v>1</v>
      </c>
      <c r="AM356" s="22">
        <f t="shared" si="40"/>
        <v>1</v>
      </c>
      <c r="AN356" s="22">
        <f t="shared" si="41"/>
        <v>1</v>
      </c>
      <c r="AO356" s="23" t="s">
        <v>75</v>
      </c>
      <c r="AP356" s="23" t="s">
        <v>75</v>
      </c>
      <c r="AQ356" s="23" t="s">
        <v>75</v>
      </c>
      <c r="AR356" s="23" t="s">
        <v>75</v>
      </c>
      <c r="AS356" s="23" t="s">
        <v>3924</v>
      </c>
      <c r="AT356" s="23" t="s">
        <v>3925</v>
      </c>
      <c r="AU356" s="23" t="s">
        <v>3926</v>
      </c>
      <c r="AV356" s="23" t="s">
        <v>3927</v>
      </c>
      <c r="AW356" s="23" t="s">
        <v>75</v>
      </c>
      <c r="AX356" s="23" t="s">
        <v>75</v>
      </c>
      <c r="AY356" s="23" t="s">
        <v>75</v>
      </c>
      <c r="AZ356" s="23" t="s">
        <v>132</v>
      </c>
      <c r="BA356" s="23" t="s">
        <v>3928</v>
      </c>
      <c r="BB356" s="23" t="s">
        <v>3929</v>
      </c>
      <c r="BC356" s="25" t="s">
        <v>3930</v>
      </c>
      <c r="BD356" s="25" t="s">
        <v>3931</v>
      </c>
      <c r="BE356" s="19" t="s">
        <v>84</v>
      </c>
    </row>
    <row r="357" spans="1:57" ht="15" customHeight="1" x14ac:dyDescent="0.25">
      <c r="A357" s="18">
        <v>4</v>
      </c>
      <c r="B357" s="19" t="s">
        <v>62</v>
      </c>
      <c r="C357" s="19" t="s">
        <v>289</v>
      </c>
      <c r="D357" s="19" t="s">
        <v>3919</v>
      </c>
      <c r="E357" s="19" t="s">
        <v>60</v>
      </c>
      <c r="F357" s="19" t="s">
        <v>61</v>
      </c>
      <c r="G357" s="19" t="s">
        <v>156</v>
      </c>
      <c r="H357" s="19" t="s">
        <v>157</v>
      </c>
      <c r="I357" s="19" t="s">
        <v>3932</v>
      </c>
      <c r="J357" s="20">
        <v>44743</v>
      </c>
      <c r="K357" s="20">
        <v>44773</v>
      </c>
      <c r="L357" s="19" t="s">
        <v>3933</v>
      </c>
      <c r="M357" s="19" t="s">
        <v>3896</v>
      </c>
      <c r="N357" s="19" t="s">
        <v>67</v>
      </c>
      <c r="O357" s="19" t="s">
        <v>3921</v>
      </c>
      <c r="P357" s="19" t="s">
        <v>1577</v>
      </c>
      <c r="Q357" s="19" t="s">
        <v>70</v>
      </c>
      <c r="R357" s="12">
        <f t="shared" si="35"/>
        <v>1</v>
      </c>
      <c r="S357" s="12">
        <v>0</v>
      </c>
      <c r="T357" s="12">
        <v>1</v>
      </c>
      <c r="U357" s="12">
        <v>0</v>
      </c>
      <c r="V357" s="12">
        <v>0</v>
      </c>
      <c r="W357" s="12">
        <v>0</v>
      </c>
      <c r="X357" s="12" t="s">
        <v>3934</v>
      </c>
      <c r="Y357" s="12">
        <v>1</v>
      </c>
      <c r="Z357" s="12" t="s">
        <v>3935</v>
      </c>
      <c r="AA357" s="12">
        <v>0</v>
      </c>
      <c r="AB357" s="12" t="s">
        <v>3912</v>
      </c>
      <c r="AC357" s="12">
        <v>0</v>
      </c>
      <c r="AD357" s="12" t="s">
        <v>3912</v>
      </c>
      <c r="AE357" s="12">
        <f t="shared" si="36"/>
        <v>1</v>
      </c>
      <c r="AF357" s="21">
        <v>44670</v>
      </c>
      <c r="AG357" s="21">
        <v>44743</v>
      </c>
      <c r="AH357" s="21">
        <v>44838</v>
      </c>
      <c r="AI357" s="21">
        <v>44939</v>
      </c>
      <c r="AJ357" s="22">
        <f t="shared" si="37"/>
        <v>1</v>
      </c>
      <c r="AK357" s="22" t="str">
        <f t="shared" si="38"/>
        <v/>
      </c>
      <c r="AL357" s="22">
        <f t="shared" si="39"/>
        <v>1</v>
      </c>
      <c r="AM357" s="22" t="str">
        <f t="shared" si="40"/>
        <v/>
      </c>
      <c r="AN357" s="22" t="str">
        <f t="shared" si="41"/>
        <v/>
      </c>
      <c r="AO357" s="23" t="s">
        <v>91</v>
      </c>
      <c r="AP357" s="23" t="s">
        <v>75</v>
      </c>
      <c r="AQ357" s="23" t="s">
        <v>91</v>
      </c>
      <c r="AR357" s="23" t="s">
        <v>91</v>
      </c>
      <c r="AS357" s="23" t="s">
        <v>91</v>
      </c>
      <c r="AT357" s="23" t="s">
        <v>3936</v>
      </c>
      <c r="AU357" s="23" t="s">
        <v>91</v>
      </c>
      <c r="AV357" s="23" t="s">
        <v>91</v>
      </c>
      <c r="AW357" s="23" t="s">
        <v>91</v>
      </c>
      <c r="AX357" s="23" t="s">
        <v>75</v>
      </c>
      <c r="AY357" s="23" t="s">
        <v>91</v>
      </c>
      <c r="AZ357" s="23" t="s">
        <v>91</v>
      </c>
      <c r="BA357" s="23" t="s">
        <v>3937</v>
      </c>
      <c r="BB357" s="23" t="s">
        <v>3938</v>
      </c>
      <c r="BC357" s="25" t="s">
        <v>3912</v>
      </c>
      <c r="BD357" s="25" t="s">
        <v>91</v>
      </c>
      <c r="BE357" s="19" t="s">
        <v>84</v>
      </c>
    </row>
    <row r="358" spans="1:57" ht="15" customHeight="1" x14ac:dyDescent="0.25">
      <c r="A358" s="18">
        <v>5</v>
      </c>
      <c r="B358" s="19" t="s">
        <v>62</v>
      </c>
      <c r="C358" s="19" t="s">
        <v>289</v>
      </c>
      <c r="D358" s="19" t="s">
        <v>3919</v>
      </c>
      <c r="E358" s="19" t="s">
        <v>60</v>
      </c>
      <c r="F358" s="19" t="s">
        <v>61</v>
      </c>
      <c r="G358" s="19" t="s">
        <v>156</v>
      </c>
      <c r="H358" s="19" t="s">
        <v>157</v>
      </c>
      <c r="I358" s="19" t="s">
        <v>3939</v>
      </c>
      <c r="J358" s="20">
        <v>44562</v>
      </c>
      <c r="K358" s="20">
        <v>44926</v>
      </c>
      <c r="L358" s="19" t="s">
        <v>190</v>
      </c>
      <c r="M358" s="19" t="s">
        <v>3896</v>
      </c>
      <c r="N358" s="19" t="s">
        <v>67</v>
      </c>
      <c r="O358" s="19" t="s">
        <v>3921</v>
      </c>
      <c r="P358" s="19" t="s">
        <v>1577</v>
      </c>
      <c r="Q358" s="19" t="s">
        <v>70</v>
      </c>
      <c r="R358" s="12">
        <f t="shared" si="35"/>
        <v>2</v>
      </c>
      <c r="S358" s="12">
        <v>0</v>
      </c>
      <c r="T358" s="12">
        <v>1</v>
      </c>
      <c r="U358" s="12">
        <v>0</v>
      </c>
      <c r="V358" s="12">
        <v>1</v>
      </c>
      <c r="W358" s="12">
        <v>0</v>
      </c>
      <c r="X358" s="12" t="s">
        <v>3940</v>
      </c>
      <c r="Y358" s="12">
        <v>1</v>
      </c>
      <c r="Z358" s="12" t="s">
        <v>3941</v>
      </c>
      <c r="AA358" s="12">
        <v>0</v>
      </c>
      <c r="AB358" s="12" t="s">
        <v>3912</v>
      </c>
      <c r="AC358" s="12">
        <v>1</v>
      </c>
      <c r="AD358" s="12" t="s">
        <v>3942</v>
      </c>
      <c r="AE358" s="12">
        <f t="shared" si="36"/>
        <v>2</v>
      </c>
      <c r="AF358" s="21">
        <v>44670</v>
      </c>
      <c r="AG358" s="21">
        <v>44743</v>
      </c>
      <c r="AH358" s="21">
        <v>44838</v>
      </c>
      <c r="AI358" s="21">
        <v>44939</v>
      </c>
      <c r="AJ358" s="22">
        <f t="shared" si="37"/>
        <v>1</v>
      </c>
      <c r="AK358" s="22" t="str">
        <f t="shared" si="38"/>
        <v/>
      </c>
      <c r="AL358" s="22">
        <f t="shared" si="39"/>
        <v>1</v>
      </c>
      <c r="AM358" s="22" t="str">
        <f t="shared" si="40"/>
        <v/>
      </c>
      <c r="AN358" s="22">
        <f t="shared" si="41"/>
        <v>1</v>
      </c>
      <c r="AO358" s="23" t="s">
        <v>91</v>
      </c>
      <c r="AP358" s="23" t="s">
        <v>75</v>
      </c>
      <c r="AQ358" s="23" t="s">
        <v>91</v>
      </c>
      <c r="AR358" s="23" t="s">
        <v>75</v>
      </c>
      <c r="AS358" s="23" t="s">
        <v>91</v>
      </c>
      <c r="AT358" s="23" t="s">
        <v>3943</v>
      </c>
      <c r="AU358" s="23" t="s">
        <v>91</v>
      </c>
      <c r="AV358" s="23" t="s">
        <v>3944</v>
      </c>
      <c r="AW358" s="23" t="s">
        <v>91</v>
      </c>
      <c r="AX358" s="23" t="s">
        <v>75</v>
      </c>
      <c r="AY358" s="23" t="s">
        <v>91</v>
      </c>
      <c r="AZ358" s="23" t="s">
        <v>75</v>
      </c>
      <c r="BA358" s="23" t="s">
        <v>3937</v>
      </c>
      <c r="BB358" s="23" t="s">
        <v>3945</v>
      </c>
      <c r="BC358" s="25" t="s">
        <v>3912</v>
      </c>
      <c r="BD358" s="25" t="s">
        <v>3946</v>
      </c>
      <c r="BE358" s="19" t="s">
        <v>84</v>
      </c>
    </row>
    <row r="359" spans="1:57" ht="15" customHeight="1" x14ac:dyDescent="0.25">
      <c r="A359" s="18">
        <v>6</v>
      </c>
      <c r="B359" s="19" t="s">
        <v>62</v>
      </c>
      <c r="C359" s="19" t="s">
        <v>289</v>
      </c>
      <c r="D359" s="19" t="s">
        <v>261</v>
      </c>
      <c r="E359" s="19" t="s">
        <v>60</v>
      </c>
      <c r="F359" s="19" t="s">
        <v>61</v>
      </c>
      <c r="G359" s="19" t="s">
        <v>62</v>
      </c>
      <c r="H359" s="19" t="s">
        <v>262</v>
      </c>
      <c r="I359" s="19" t="s">
        <v>3947</v>
      </c>
      <c r="J359" s="20">
        <v>44562</v>
      </c>
      <c r="K359" s="20">
        <v>44804</v>
      </c>
      <c r="L359" s="19" t="s">
        <v>3804</v>
      </c>
      <c r="M359" s="19" t="s">
        <v>3896</v>
      </c>
      <c r="N359" s="19" t="s">
        <v>67</v>
      </c>
      <c r="O359" s="19" t="s">
        <v>265</v>
      </c>
      <c r="P359" s="19" t="s">
        <v>3</v>
      </c>
      <c r="Q359" s="19" t="s">
        <v>70</v>
      </c>
      <c r="R359" s="12">
        <f t="shared" si="35"/>
        <v>2</v>
      </c>
      <c r="S359" s="12">
        <v>1</v>
      </c>
      <c r="T359" s="12">
        <v>0</v>
      </c>
      <c r="U359" s="12">
        <v>1</v>
      </c>
      <c r="V359" s="12">
        <v>0</v>
      </c>
      <c r="W359" s="12">
        <v>1</v>
      </c>
      <c r="X359" s="12" t="s">
        <v>3948</v>
      </c>
      <c r="Y359" s="12">
        <v>0</v>
      </c>
      <c r="Z359" s="12" t="s">
        <v>91</v>
      </c>
      <c r="AA359" s="12">
        <v>1</v>
      </c>
      <c r="AB359" s="12" t="s">
        <v>3949</v>
      </c>
      <c r="AC359" s="12">
        <v>0</v>
      </c>
      <c r="AD359" s="12" t="s">
        <v>3912</v>
      </c>
      <c r="AE359" s="12">
        <f t="shared" si="36"/>
        <v>2</v>
      </c>
      <c r="AF359" s="21">
        <v>44670</v>
      </c>
      <c r="AG359" s="21">
        <v>44743</v>
      </c>
      <c r="AH359" s="21">
        <v>44838</v>
      </c>
      <c r="AI359" s="21">
        <v>44939</v>
      </c>
      <c r="AJ359" s="22">
        <f t="shared" si="37"/>
        <v>1</v>
      </c>
      <c r="AK359" s="22">
        <f t="shared" si="38"/>
        <v>1</v>
      </c>
      <c r="AL359" s="22" t="str">
        <f t="shared" si="39"/>
        <v/>
      </c>
      <c r="AM359" s="22">
        <f t="shared" si="40"/>
        <v>1</v>
      </c>
      <c r="AN359" s="22" t="str">
        <f t="shared" si="41"/>
        <v/>
      </c>
      <c r="AO359" s="23" t="s">
        <v>75</v>
      </c>
      <c r="AP359" s="23" t="s">
        <v>91</v>
      </c>
      <c r="AQ359" s="23" t="s">
        <v>75</v>
      </c>
      <c r="AR359" s="23" t="s">
        <v>91</v>
      </c>
      <c r="AS359" s="23" t="s">
        <v>3950</v>
      </c>
      <c r="AT359" s="23" t="s">
        <v>91</v>
      </c>
      <c r="AU359" s="23" t="s">
        <v>3951</v>
      </c>
      <c r="AV359" s="23" t="s">
        <v>91</v>
      </c>
      <c r="AW359" s="23" t="s">
        <v>75</v>
      </c>
      <c r="AX359" s="23" t="s">
        <v>91</v>
      </c>
      <c r="AY359" s="23" t="s">
        <v>75</v>
      </c>
      <c r="AZ359" s="23" t="s">
        <v>91</v>
      </c>
      <c r="BA359" s="23" t="s">
        <v>3952</v>
      </c>
      <c r="BB359" s="23" t="s">
        <v>3916</v>
      </c>
      <c r="BC359" s="25" t="s">
        <v>3953</v>
      </c>
      <c r="BD359" s="25" t="s">
        <v>91</v>
      </c>
      <c r="BE359" s="19" t="s">
        <v>84</v>
      </c>
    </row>
    <row r="360" spans="1:57" ht="15" customHeight="1" x14ac:dyDescent="0.25">
      <c r="A360" s="18">
        <v>7</v>
      </c>
      <c r="B360" s="19" t="s">
        <v>62</v>
      </c>
      <c r="C360" s="19" t="s">
        <v>289</v>
      </c>
      <c r="D360" s="19" t="s">
        <v>261</v>
      </c>
      <c r="E360" s="19" t="s">
        <v>60</v>
      </c>
      <c r="F360" s="19" t="s">
        <v>61</v>
      </c>
      <c r="G360" s="19" t="s">
        <v>62</v>
      </c>
      <c r="H360" s="19" t="s">
        <v>262</v>
      </c>
      <c r="I360" s="19" t="s">
        <v>3954</v>
      </c>
      <c r="J360" s="20">
        <v>44562</v>
      </c>
      <c r="K360" s="20">
        <v>44926</v>
      </c>
      <c r="L360" s="19" t="s">
        <v>3804</v>
      </c>
      <c r="M360" s="19" t="s">
        <v>3896</v>
      </c>
      <c r="N360" s="19" t="s">
        <v>67</v>
      </c>
      <c r="O360" s="19" t="s">
        <v>265</v>
      </c>
      <c r="P360" s="19" t="s">
        <v>3</v>
      </c>
      <c r="Q360" s="19" t="s">
        <v>70</v>
      </c>
      <c r="R360" s="12">
        <f t="shared" si="35"/>
        <v>4</v>
      </c>
      <c r="S360" s="12">
        <v>1</v>
      </c>
      <c r="T360" s="12">
        <v>1</v>
      </c>
      <c r="U360" s="12">
        <v>1</v>
      </c>
      <c r="V360" s="12">
        <v>1</v>
      </c>
      <c r="W360" s="12">
        <v>1</v>
      </c>
      <c r="X360" s="12" t="s">
        <v>3955</v>
      </c>
      <c r="Y360" s="12">
        <v>1</v>
      </c>
      <c r="Z360" s="12" t="s">
        <v>3956</v>
      </c>
      <c r="AA360" s="12">
        <v>1</v>
      </c>
      <c r="AB360" s="12" t="s">
        <v>3957</v>
      </c>
      <c r="AC360" s="12">
        <v>1</v>
      </c>
      <c r="AD360" s="12" t="s">
        <v>3958</v>
      </c>
      <c r="AE360" s="12">
        <f t="shared" si="36"/>
        <v>4</v>
      </c>
      <c r="AF360" s="21">
        <v>44670</v>
      </c>
      <c r="AG360" s="21">
        <v>44743</v>
      </c>
      <c r="AH360" s="21">
        <v>44838</v>
      </c>
      <c r="AI360" s="21">
        <v>44939</v>
      </c>
      <c r="AJ360" s="22">
        <f t="shared" si="37"/>
        <v>1</v>
      </c>
      <c r="AK360" s="22">
        <f t="shared" si="38"/>
        <v>1</v>
      </c>
      <c r="AL360" s="22">
        <f t="shared" si="39"/>
        <v>1</v>
      </c>
      <c r="AM360" s="22">
        <f t="shared" si="40"/>
        <v>1</v>
      </c>
      <c r="AN360" s="22">
        <f t="shared" si="41"/>
        <v>1</v>
      </c>
      <c r="AO360" s="23" t="s">
        <v>75</v>
      </c>
      <c r="AP360" s="23" t="s">
        <v>75</v>
      </c>
      <c r="AQ360" s="23" t="s">
        <v>75</v>
      </c>
      <c r="AR360" s="23" t="s">
        <v>75</v>
      </c>
      <c r="AS360" s="23" t="s">
        <v>3959</v>
      </c>
      <c r="AT360" s="23" t="s">
        <v>3960</v>
      </c>
      <c r="AU360" s="23" t="s">
        <v>3961</v>
      </c>
      <c r="AV360" s="23" t="s">
        <v>3962</v>
      </c>
      <c r="AW360" s="23" t="s">
        <v>75</v>
      </c>
      <c r="AX360" s="23" t="s">
        <v>75</v>
      </c>
      <c r="AY360" s="23" t="s">
        <v>75</v>
      </c>
      <c r="AZ360" s="23" t="s">
        <v>75</v>
      </c>
      <c r="BA360" s="23" t="s">
        <v>3963</v>
      </c>
      <c r="BB360" s="23" t="s">
        <v>3964</v>
      </c>
      <c r="BC360" s="25" t="s">
        <v>3965</v>
      </c>
      <c r="BD360" s="25" t="s">
        <v>3966</v>
      </c>
      <c r="BE360" s="19" t="s">
        <v>84</v>
      </c>
    </row>
    <row r="361" spans="1:57" ht="15" customHeight="1" x14ac:dyDescent="0.25">
      <c r="A361" s="18">
        <v>8</v>
      </c>
      <c r="B361" s="19" t="s">
        <v>62</v>
      </c>
      <c r="C361" s="19" t="s">
        <v>289</v>
      </c>
      <c r="D361" s="19" t="s">
        <v>261</v>
      </c>
      <c r="E361" s="19" t="s">
        <v>60</v>
      </c>
      <c r="F361" s="19" t="s">
        <v>61</v>
      </c>
      <c r="G361" s="19" t="s">
        <v>62</v>
      </c>
      <c r="H361" s="19" t="s">
        <v>262</v>
      </c>
      <c r="I361" s="19" t="s">
        <v>296</v>
      </c>
      <c r="J361" s="20">
        <v>44562</v>
      </c>
      <c r="K361" s="20">
        <v>44926</v>
      </c>
      <c r="L361" s="19" t="s">
        <v>297</v>
      </c>
      <c r="M361" s="19" t="s">
        <v>3896</v>
      </c>
      <c r="N361" s="19" t="s">
        <v>87</v>
      </c>
      <c r="O361" s="19" t="s">
        <v>265</v>
      </c>
      <c r="P361" s="19" t="s">
        <v>3</v>
      </c>
      <c r="Q361" s="19" t="s">
        <v>70</v>
      </c>
      <c r="R361" s="43">
        <f t="shared" si="35"/>
        <v>1</v>
      </c>
      <c r="S361" s="43">
        <v>0.5</v>
      </c>
      <c r="T361" s="43">
        <v>0.5</v>
      </c>
      <c r="U361" s="43">
        <v>0</v>
      </c>
      <c r="V361" s="43">
        <v>0</v>
      </c>
      <c r="W361" s="43">
        <v>0.5</v>
      </c>
      <c r="X361" s="43" t="s">
        <v>3967</v>
      </c>
      <c r="Y361" s="43">
        <v>0.5</v>
      </c>
      <c r="Z361" s="43" t="s">
        <v>3968</v>
      </c>
      <c r="AA361" s="43">
        <v>0</v>
      </c>
      <c r="AB361" s="43" t="s">
        <v>3912</v>
      </c>
      <c r="AC361" s="12">
        <v>0</v>
      </c>
      <c r="AD361" s="12" t="s">
        <v>3969</v>
      </c>
      <c r="AE361" s="12">
        <f t="shared" si="36"/>
        <v>1</v>
      </c>
      <c r="AF361" s="21">
        <v>44670</v>
      </c>
      <c r="AG361" s="21">
        <v>44743</v>
      </c>
      <c r="AH361" s="21">
        <v>44838</v>
      </c>
      <c r="AI361" s="21">
        <v>44939</v>
      </c>
      <c r="AJ361" s="22">
        <f t="shared" si="37"/>
        <v>1</v>
      </c>
      <c r="AK361" s="22">
        <f t="shared" si="38"/>
        <v>1</v>
      </c>
      <c r="AL361" s="22">
        <f t="shared" si="39"/>
        <v>1</v>
      </c>
      <c r="AM361" s="22" t="str">
        <f t="shared" si="40"/>
        <v/>
      </c>
      <c r="AN361" s="22" t="str">
        <f t="shared" si="41"/>
        <v/>
      </c>
      <c r="AO361" s="23" t="s">
        <v>75</v>
      </c>
      <c r="AP361" s="23" t="s">
        <v>75</v>
      </c>
      <c r="AQ361" s="23" t="s">
        <v>91</v>
      </c>
      <c r="AR361" s="23" t="s">
        <v>91</v>
      </c>
      <c r="AS361" s="23" t="s">
        <v>3970</v>
      </c>
      <c r="AT361" s="23" t="s">
        <v>3971</v>
      </c>
      <c r="AU361" s="23" t="s">
        <v>91</v>
      </c>
      <c r="AV361" s="23" t="s">
        <v>91</v>
      </c>
      <c r="AW361" s="23" t="s">
        <v>75</v>
      </c>
      <c r="AX361" s="23" t="s">
        <v>75</v>
      </c>
      <c r="AY361" s="23" t="s">
        <v>91</v>
      </c>
      <c r="AZ361" s="23" t="s">
        <v>91</v>
      </c>
      <c r="BA361" s="23" t="s">
        <v>3972</v>
      </c>
      <c r="BB361" s="23" t="s">
        <v>3973</v>
      </c>
      <c r="BC361" s="25" t="s">
        <v>3912</v>
      </c>
      <c r="BD361" s="25" t="s">
        <v>91</v>
      </c>
      <c r="BE361" s="19" t="s">
        <v>84</v>
      </c>
    </row>
    <row r="362" spans="1:57" ht="15" customHeight="1" x14ac:dyDescent="0.25">
      <c r="A362" s="18">
        <v>9</v>
      </c>
      <c r="B362" s="19" t="s">
        <v>62</v>
      </c>
      <c r="C362" s="19" t="s">
        <v>289</v>
      </c>
      <c r="D362" s="19" t="s">
        <v>261</v>
      </c>
      <c r="E362" s="19" t="s">
        <v>60</v>
      </c>
      <c r="F362" s="19" t="s">
        <v>61</v>
      </c>
      <c r="G362" s="19" t="s">
        <v>62</v>
      </c>
      <c r="H362" s="19" t="s">
        <v>262</v>
      </c>
      <c r="I362" s="19" t="s">
        <v>290</v>
      </c>
      <c r="J362" s="20">
        <v>44835</v>
      </c>
      <c r="K362" s="20">
        <v>44926</v>
      </c>
      <c r="L362" s="19" t="s">
        <v>291</v>
      </c>
      <c r="M362" s="19" t="s">
        <v>3896</v>
      </c>
      <c r="N362" s="19" t="s">
        <v>67</v>
      </c>
      <c r="O362" s="19" t="s">
        <v>265</v>
      </c>
      <c r="P362" s="19" t="s">
        <v>3</v>
      </c>
      <c r="Q362" s="19" t="s">
        <v>70</v>
      </c>
      <c r="R362" s="12">
        <f t="shared" si="35"/>
        <v>1</v>
      </c>
      <c r="S362" s="12">
        <v>0</v>
      </c>
      <c r="T362" s="12">
        <v>0</v>
      </c>
      <c r="U362" s="12">
        <v>0</v>
      </c>
      <c r="V362" s="12">
        <v>1</v>
      </c>
      <c r="W362" s="12">
        <v>0</v>
      </c>
      <c r="X362" s="12" t="s">
        <v>3974</v>
      </c>
      <c r="Y362" s="12">
        <v>0</v>
      </c>
      <c r="Z362" s="12" t="s">
        <v>3974</v>
      </c>
      <c r="AA362" s="12">
        <v>0</v>
      </c>
      <c r="AB362" s="12" t="s">
        <v>3912</v>
      </c>
      <c r="AC362" s="12">
        <v>1</v>
      </c>
      <c r="AD362" s="12" t="s">
        <v>3975</v>
      </c>
      <c r="AE362" s="12">
        <f t="shared" si="36"/>
        <v>1</v>
      </c>
      <c r="AF362" s="21">
        <v>44670</v>
      </c>
      <c r="AG362" s="21">
        <v>44743</v>
      </c>
      <c r="AH362" s="21">
        <v>44838</v>
      </c>
      <c r="AI362" s="21">
        <v>44939</v>
      </c>
      <c r="AJ362" s="22">
        <f t="shared" si="37"/>
        <v>1</v>
      </c>
      <c r="AK362" s="22" t="str">
        <f t="shared" si="38"/>
        <v/>
      </c>
      <c r="AL362" s="22" t="str">
        <f t="shared" si="39"/>
        <v/>
      </c>
      <c r="AM362" s="22" t="str">
        <f t="shared" si="40"/>
        <v/>
      </c>
      <c r="AN362" s="22">
        <f t="shared" si="41"/>
        <v>1</v>
      </c>
      <c r="AO362" s="23" t="s">
        <v>91</v>
      </c>
      <c r="AP362" s="23" t="s">
        <v>91</v>
      </c>
      <c r="AQ362" s="23" t="s">
        <v>91</v>
      </c>
      <c r="AR362" s="23" t="s">
        <v>75</v>
      </c>
      <c r="AS362" s="23" t="s">
        <v>91</v>
      </c>
      <c r="AT362" s="23" t="s">
        <v>91</v>
      </c>
      <c r="AU362" s="23" t="s">
        <v>91</v>
      </c>
      <c r="AV362" s="23" t="s">
        <v>3976</v>
      </c>
      <c r="AW362" s="23" t="s">
        <v>91</v>
      </c>
      <c r="AX362" s="23" t="s">
        <v>91</v>
      </c>
      <c r="AY362" s="23" t="s">
        <v>91</v>
      </c>
      <c r="AZ362" s="23" t="s">
        <v>75</v>
      </c>
      <c r="BA362" s="23" t="s">
        <v>3937</v>
      </c>
      <c r="BB362" s="23" t="s">
        <v>3977</v>
      </c>
      <c r="BC362" s="25" t="s">
        <v>3912</v>
      </c>
      <c r="BD362" s="25" t="s">
        <v>3978</v>
      </c>
      <c r="BE362" s="19" t="s">
        <v>84</v>
      </c>
    </row>
    <row r="363" spans="1:57" ht="15" customHeight="1" x14ac:dyDescent="0.25">
      <c r="A363" s="18">
        <v>10</v>
      </c>
      <c r="B363" s="19" t="s">
        <v>62</v>
      </c>
      <c r="C363" s="19" t="s">
        <v>289</v>
      </c>
      <c r="D363" s="19" t="s">
        <v>261</v>
      </c>
      <c r="E363" s="19" t="s">
        <v>60</v>
      </c>
      <c r="F363" s="19" t="s">
        <v>61</v>
      </c>
      <c r="G363" s="19" t="s">
        <v>62</v>
      </c>
      <c r="H363" s="19" t="s">
        <v>262</v>
      </c>
      <c r="I363" s="19" t="s">
        <v>3979</v>
      </c>
      <c r="J363" s="20">
        <v>44562</v>
      </c>
      <c r="K363" s="20">
        <v>44925</v>
      </c>
      <c r="L363" s="19" t="s">
        <v>3980</v>
      </c>
      <c r="M363" s="19" t="s">
        <v>3896</v>
      </c>
      <c r="N363" s="19" t="s">
        <v>67</v>
      </c>
      <c r="O363" s="19" t="s">
        <v>265</v>
      </c>
      <c r="P363" s="19" t="s">
        <v>3</v>
      </c>
      <c r="Q363" s="19" t="s">
        <v>70</v>
      </c>
      <c r="R363" s="12">
        <f t="shared" si="35"/>
        <v>9</v>
      </c>
      <c r="S363" s="12">
        <v>0</v>
      </c>
      <c r="T363" s="12">
        <v>3</v>
      </c>
      <c r="U363" s="12">
        <v>3</v>
      </c>
      <c r="V363" s="12">
        <v>3</v>
      </c>
      <c r="W363" s="12">
        <v>0</v>
      </c>
      <c r="X363" s="12" t="s">
        <v>3981</v>
      </c>
      <c r="Y363" s="12">
        <v>3</v>
      </c>
      <c r="Z363" s="12" t="s">
        <v>3982</v>
      </c>
      <c r="AA363" s="12">
        <v>3</v>
      </c>
      <c r="AB363" s="12" t="s">
        <v>3983</v>
      </c>
      <c r="AC363" s="12">
        <v>3</v>
      </c>
      <c r="AD363" s="12" t="s">
        <v>3984</v>
      </c>
      <c r="AE363" s="12">
        <f t="shared" si="36"/>
        <v>9</v>
      </c>
      <c r="AF363" s="21">
        <v>44670</v>
      </c>
      <c r="AG363" s="21">
        <v>44743</v>
      </c>
      <c r="AH363" s="21">
        <v>44838</v>
      </c>
      <c r="AI363" s="21">
        <v>44939</v>
      </c>
      <c r="AJ363" s="22">
        <f t="shared" si="37"/>
        <v>1</v>
      </c>
      <c r="AK363" s="22" t="str">
        <f t="shared" si="38"/>
        <v/>
      </c>
      <c r="AL363" s="22">
        <f t="shared" si="39"/>
        <v>1</v>
      </c>
      <c r="AM363" s="22">
        <f t="shared" si="40"/>
        <v>1</v>
      </c>
      <c r="AN363" s="22">
        <f t="shared" si="41"/>
        <v>1</v>
      </c>
      <c r="AO363" s="23" t="s">
        <v>91</v>
      </c>
      <c r="AP363" s="23" t="s">
        <v>75</v>
      </c>
      <c r="AQ363" s="23" t="s">
        <v>75</v>
      </c>
      <c r="AR363" s="23" t="s">
        <v>75</v>
      </c>
      <c r="AS363" s="23" t="s">
        <v>91</v>
      </c>
      <c r="AT363" s="23" t="s">
        <v>3985</v>
      </c>
      <c r="AU363" s="23" t="s">
        <v>3986</v>
      </c>
      <c r="AV363" s="23" t="s">
        <v>3987</v>
      </c>
      <c r="AW363" s="23" t="s">
        <v>91</v>
      </c>
      <c r="AX363" s="23" t="s">
        <v>75</v>
      </c>
      <c r="AY363" s="23" t="s">
        <v>75</v>
      </c>
      <c r="AZ363" s="23" t="s">
        <v>75</v>
      </c>
      <c r="BA363" s="23" t="s">
        <v>3988</v>
      </c>
      <c r="BB363" s="23" t="s">
        <v>3989</v>
      </c>
      <c r="BC363" s="25" t="s">
        <v>3990</v>
      </c>
      <c r="BD363" s="25" t="s">
        <v>3991</v>
      </c>
      <c r="BE363" s="19" t="s">
        <v>84</v>
      </c>
    </row>
    <row r="364" spans="1:57" ht="15" customHeight="1" x14ac:dyDescent="0.25">
      <c r="A364" s="18">
        <v>11</v>
      </c>
      <c r="B364" s="19" t="s">
        <v>62</v>
      </c>
      <c r="C364" s="19" t="s">
        <v>289</v>
      </c>
      <c r="D364" s="19" t="s">
        <v>261</v>
      </c>
      <c r="E364" s="19" t="s">
        <v>60</v>
      </c>
      <c r="F364" s="19" t="s">
        <v>61</v>
      </c>
      <c r="G364" s="19" t="s">
        <v>62</v>
      </c>
      <c r="H364" s="19" t="s">
        <v>262</v>
      </c>
      <c r="I364" s="19" t="s">
        <v>3992</v>
      </c>
      <c r="J364" s="20">
        <v>44652</v>
      </c>
      <c r="K364" s="20">
        <v>44834</v>
      </c>
      <c r="L364" s="19" t="s">
        <v>3993</v>
      </c>
      <c r="M364" s="19" t="s">
        <v>3896</v>
      </c>
      <c r="N364" s="19" t="s">
        <v>67</v>
      </c>
      <c r="O364" s="19" t="s">
        <v>265</v>
      </c>
      <c r="P364" s="19" t="s">
        <v>3</v>
      </c>
      <c r="Q364" s="19" t="s">
        <v>70</v>
      </c>
      <c r="R364" s="12">
        <f t="shared" si="35"/>
        <v>14</v>
      </c>
      <c r="S364" s="12">
        <v>0</v>
      </c>
      <c r="T364" s="12">
        <v>5</v>
      </c>
      <c r="U364" s="12">
        <v>5</v>
      </c>
      <c r="V364" s="12">
        <v>4</v>
      </c>
      <c r="W364" s="12">
        <v>0</v>
      </c>
      <c r="X364" s="12" t="s">
        <v>3994</v>
      </c>
      <c r="Y364" s="12">
        <v>5</v>
      </c>
      <c r="Z364" s="12" t="s">
        <v>3995</v>
      </c>
      <c r="AA364" s="12">
        <v>5</v>
      </c>
      <c r="AB364" s="12" t="s">
        <v>3996</v>
      </c>
      <c r="AC364" s="12">
        <v>4</v>
      </c>
      <c r="AD364" s="12" t="s">
        <v>3997</v>
      </c>
      <c r="AE364" s="12">
        <f t="shared" si="36"/>
        <v>14</v>
      </c>
      <c r="AF364" s="21">
        <v>44670</v>
      </c>
      <c r="AG364" s="21">
        <v>44743</v>
      </c>
      <c r="AH364" s="21">
        <v>44838</v>
      </c>
      <c r="AI364" s="21">
        <v>44939</v>
      </c>
      <c r="AJ364" s="22">
        <f t="shared" si="37"/>
        <v>1</v>
      </c>
      <c r="AK364" s="22" t="str">
        <f t="shared" si="38"/>
        <v/>
      </c>
      <c r="AL364" s="22">
        <f t="shared" si="39"/>
        <v>1</v>
      </c>
      <c r="AM364" s="22">
        <f t="shared" si="40"/>
        <v>1</v>
      </c>
      <c r="AN364" s="22">
        <f t="shared" si="41"/>
        <v>1</v>
      </c>
      <c r="AO364" s="23" t="s">
        <v>91</v>
      </c>
      <c r="AP364" s="23" t="s">
        <v>75</v>
      </c>
      <c r="AQ364" s="23" t="s">
        <v>75</v>
      </c>
      <c r="AR364" s="23" t="s">
        <v>75</v>
      </c>
      <c r="AS364" s="23" t="s">
        <v>91</v>
      </c>
      <c r="AT364" s="23" t="s">
        <v>3998</v>
      </c>
      <c r="AU364" s="23" t="s">
        <v>3999</v>
      </c>
      <c r="AV364" s="23" t="s">
        <v>4000</v>
      </c>
      <c r="AW364" s="23" t="s">
        <v>91</v>
      </c>
      <c r="AX364" s="23" t="s">
        <v>75</v>
      </c>
      <c r="AY364" s="23" t="s">
        <v>75</v>
      </c>
      <c r="AZ364" s="23" t="s">
        <v>75</v>
      </c>
      <c r="BA364" s="23" t="s">
        <v>4001</v>
      </c>
      <c r="BB364" s="23" t="s">
        <v>4002</v>
      </c>
      <c r="BC364" s="25" t="s">
        <v>4003</v>
      </c>
      <c r="BD364" s="25" t="s">
        <v>4004</v>
      </c>
      <c r="BE364" s="19" t="s">
        <v>84</v>
      </c>
    </row>
    <row r="365" spans="1:57" ht="15" customHeight="1" x14ac:dyDescent="0.25">
      <c r="A365" s="18">
        <v>12</v>
      </c>
      <c r="B365" s="19" t="s">
        <v>62</v>
      </c>
      <c r="C365" s="19" t="s">
        <v>289</v>
      </c>
      <c r="D365" s="19" t="s">
        <v>261</v>
      </c>
      <c r="E365" s="19" t="s">
        <v>60</v>
      </c>
      <c r="F365" s="19" t="s">
        <v>61</v>
      </c>
      <c r="G365" s="19" t="s">
        <v>62</v>
      </c>
      <c r="H365" s="19" t="s">
        <v>262</v>
      </c>
      <c r="I365" s="19" t="s">
        <v>4005</v>
      </c>
      <c r="J365" s="20">
        <v>44682</v>
      </c>
      <c r="K365" s="20">
        <v>44773</v>
      </c>
      <c r="L365" s="19" t="s">
        <v>3804</v>
      </c>
      <c r="M365" s="19" t="s">
        <v>3896</v>
      </c>
      <c r="N365" s="19" t="s">
        <v>67</v>
      </c>
      <c r="O365" s="19" t="s">
        <v>265</v>
      </c>
      <c r="P365" s="19" t="s">
        <v>3</v>
      </c>
      <c r="Q365" s="19" t="s">
        <v>70</v>
      </c>
      <c r="R365" s="12">
        <f t="shared" si="35"/>
        <v>1</v>
      </c>
      <c r="S365" s="12">
        <v>0</v>
      </c>
      <c r="T365" s="12">
        <v>0</v>
      </c>
      <c r="U365" s="12">
        <v>1</v>
      </c>
      <c r="V365" s="12">
        <v>0</v>
      </c>
      <c r="W365" s="12">
        <v>0</v>
      </c>
      <c r="X365" s="12" t="s">
        <v>4006</v>
      </c>
      <c r="Y365" s="12">
        <v>0</v>
      </c>
      <c r="Z365" s="12" t="s">
        <v>4006</v>
      </c>
      <c r="AA365" s="12">
        <v>1</v>
      </c>
      <c r="AB365" s="12" t="s">
        <v>4007</v>
      </c>
      <c r="AC365" s="12">
        <v>0</v>
      </c>
      <c r="AD365" s="12" t="s">
        <v>3912</v>
      </c>
      <c r="AE365" s="12">
        <f t="shared" si="36"/>
        <v>1</v>
      </c>
      <c r="AF365" s="21">
        <v>44670</v>
      </c>
      <c r="AG365" s="21">
        <v>44743</v>
      </c>
      <c r="AH365" s="21">
        <v>44838</v>
      </c>
      <c r="AI365" s="21">
        <v>44939</v>
      </c>
      <c r="AJ365" s="22">
        <f t="shared" si="37"/>
        <v>1</v>
      </c>
      <c r="AK365" s="22" t="str">
        <f t="shared" si="38"/>
        <v/>
      </c>
      <c r="AL365" s="22" t="str">
        <f t="shared" si="39"/>
        <v/>
      </c>
      <c r="AM365" s="22">
        <f t="shared" si="40"/>
        <v>1</v>
      </c>
      <c r="AN365" s="22" t="str">
        <f t="shared" si="41"/>
        <v/>
      </c>
      <c r="AO365" s="23" t="s">
        <v>91</v>
      </c>
      <c r="AP365" s="23" t="s">
        <v>91</v>
      </c>
      <c r="AQ365" s="23" t="s">
        <v>75</v>
      </c>
      <c r="AR365" s="23" t="s">
        <v>91</v>
      </c>
      <c r="AS365" s="23" t="s">
        <v>91</v>
      </c>
      <c r="AT365" s="23" t="s">
        <v>91</v>
      </c>
      <c r="AU365" s="23" t="s">
        <v>4008</v>
      </c>
      <c r="AV365" s="23" t="s">
        <v>91</v>
      </c>
      <c r="AW365" s="23" t="s">
        <v>91</v>
      </c>
      <c r="AX365" s="23" t="s">
        <v>91</v>
      </c>
      <c r="AY365" s="23" t="s">
        <v>75</v>
      </c>
      <c r="AZ365" s="23" t="s">
        <v>91</v>
      </c>
      <c r="BA365" s="23" t="s">
        <v>4001</v>
      </c>
      <c r="BB365" s="23" t="s">
        <v>4009</v>
      </c>
      <c r="BC365" s="25" t="s">
        <v>4010</v>
      </c>
      <c r="BD365" s="25" t="s">
        <v>91</v>
      </c>
      <c r="BE365" s="19" t="s">
        <v>84</v>
      </c>
    </row>
    <row r="366" spans="1:57" ht="15" customHeight="1" x14ac:dyDescent="0.25">
      <c r="A366" s="18">
        <v>13</v>
      </c>
      <c r="B366" s="19" t="s">
        <v>62</v>
      </c>
      <c r="C366" s="19" t="s">
        <v>289</v>
      </c>
      <c r="D366" s="19" t="s">
        <v>261</v>
      </c>
      <c r="E366" s="19" t="s">
        <v>60</v>
      </c>
      <c r="F366" s="19" t="s">
        <v>61</v>
      </c>
      <c r="G366" s="19" t="s">
        <v>62</v>
      </c>
      <c r="H366" s="19" t="s">
        <v>262</v>
      </c>
      <c r="I366" s="19" t="s">
        <v>4011</v>
      </c>
      <c r="J366" s="20">
        <v>44682</v>
      </c>
      <c r="K366" s="20">
        <v>44926</v>
      </c>
      <c r="L366" s="19" t="s">
        <v>308</v>
      </c>
      <c r="M366" s="19" t="s">
        <v>3896</v>
      </c>
      <c r="N366" s="19" t="s">
        <v>67</v>
      </c>
      <c r="O366" s="19" t="s">
        <v>265</v>
      </c>
      <c r="P366" s="19" t="s">
        <v>3</v>
      </c>
      <c r="Q366" s="19" t="s">
        <v>70</v>
      </c>
      <c r="R366" s="12">
        <f t="shared" si="35"/>
        <v>4</v>
      </c>
      <c r="S366" s="12">
        <v>0</v>
      </c>
      <c r="T366" s="12">
        <v>2</v>
      </c>
      <c r="U366" s="12">
        <v>1</v>
      </c>
      <c r="V366" s="12">
        <v>1</v>
      </c>
      <c r="W366" s="12">
        <v>0</v>
      </c>
      <c r="X366" s="12" t="s">
        <v>3981</v>
      </c>
      <c r="Y366" s="12">
        <v>2</v>
      </c>
      <c r="Z366" s="12" t="s">
        <v>4012</v>
      </c>
      <c r="AA366" s="12">
        <v>1</v>
      </c>
      <c r="AB366" s="12" t="s">
        <v>4013</v>
      </c>
      <c r="AC366" s="12">
        <v>1</v>
      </c>
      <c r="AD366" s="12" t="s">
        <v>4014</v>
      </c>
      <c r="AE366" s="12">
        <f t="shared" si="36"/>
        <v>4</v>
      </c>
      <c r="AF366" s="21">
        <v>44670</v>
      </c>
      <c r="AG366" s="21">
        <v>44743</v>
      </c>
      <c r="AH366" s="21">
        <v>44838</v>
      </c>
      <c r="AI366" s="21">
        <v>44939</v>
      </c>
      <c r="AJ366" s="22">
        <f t="shared" si="37"/>
        <v>1</v>
      </c>
      <c r="AK366" s="22" t="str">
        <f t="shared" si="38"/>
        <v/>
      </c>
      <c r="AL366" s="22">
        <f t="shared" si="39"/>
        <v>1</v>
      </c>
      <c r="AM366" s="22">
        <f t="shared" si="40"/>
        <v>1</v>
      </c>
      <c r="AN366" s="22">
        <f t="shared" si="41"/>
        <v>1</v>
      </c>
      <c r="AO366" s="23" t="s">
        <v>91</v>
      </c>
      <c r="AP366" s="23" t="s">
        <v>75</v>
      </c>
      <c r="AQ366" s="23" t="s">
        <v>75</v>
      </c>
      <c r="AR366" s="23" t="s">
        <v>75</v>
      </c>
      <c r="AS366" s="23" t="s">
        <v>91</v>
      </c>
      <c r="AT366" s="23" t="s">
        <v>4015</v>
      </c>
      <c r="AU366" s="23" t="s">
        <v>4016</v>
      </c>
      <c r="AV366" s="23" t="s">
        <v>4017</v>
      </c>
      <c r="AW366" s="23" t="s">
        <v>91</v>
      </c>
      <c r="AX366" s="23" t="s">
        <v>75</v>
      </c>
      <c r="AY366" s="23" t="s">
        <v>75</v>
      </c>
      <c r="AZ366" s="23" t="s">
        <v>75</v>
      </c>
      <c r="BA366" s="23" t="s">
        <v>3988</v>
      </c>
      <c r="BB366" s="23" t="s">
        <v>4018</v>
      </c>
      <c r="BC366" s="25" t="s">
        <v>4019</v>
      </c>
      <c r="BD366" s="25" t="s">
        <v>4020</v>
      </c>
      <c r="BE366" s="19" t="s">
        <v>84</v>
      </c>
    </row>
    <row r="367" spans="1:57" ht="15" customHeight="1" x14ac:dyDescent="0.25">
      <c r="A367" s="18">
        <v>14</v>
      </c>
      <c r="B367" s="19" t="s">
        <v>62</v>
      </c>
      <c r="C367" s="19" t="s">
        <v>289</v>
      </c>
      <c r="D367" s="19" t="s">
        <v>261</v>
      </c>
      <c r="E367" s="19" t="s">
        <v>60</v>
      </c>
      <c r="F367" s="19" t="s">
        <v>61</v>
      </c>
      <c r="G367" s="19" t="s">
        <v>62</v>
      </c>
      <c r="H367" s="19" t="s">
        <v>262</v>
      </c>
      <c r="I367" s="19" t="s">
        <v>4021</v>
      </c>
      <c r="J367" s="20">
        <v>44713</v>
      </c>
      <c r="K367" s="20">
        <v>44834</v>
      </c>
      <c r="L367" s="19" t="s">
        <v>4022</v>
      </c>
      <c r="M367" s="19" t="s">
        <v>3896</v>
      </c>
      <c r="N367" s="19" t="s">
        <v>67</v>
      </c>
      <c r="O367" s="19" t="s">
        <v>265</v>
      </c>
      <c r="P367" s="19" t="s">
        <v>3</v>
      </c>
      <c r="Q367" s="19" t="s">
        <v>70</v>
      </c>
      <c r="R367" s="12">
        <f t="shared" si="35"/>
        <v>2</v>
      </c>
      <c r="S367" s="12">
        <v>0</v>
      </c>
      <c r="T367" s="12">
        <v>1</v>
      </c>
      <c r="U367" s="12">
        <v>1</v>
      </c>
      <c r="V367" s="12">
        <v>0</v>
      </c>
      <c r="W367" s="12">
        <v>0</v>
      </c>
      <c r="X367" s="12" t="s">
        <v>4023</v>
      </c>
      <c r="Y367" s="12">
        <v>1</v>
      </c>
      <c r="Z367" s="12" t="s">
        <v>4024</v>
      </c>
      <c r="AA367" s="12">
        <v>1</v>
      </c>
      <c r="AB367" s="12" t="s">
        <v>4025</v>
      </c>
      <c r="AC367" s="12">
        <v>0</v>
      </c>
      <c r="AD367" s="12" t="s">
        <v>3912</v>
      </c>
      <c r="AE367" s="12">
        <f t="shared" si="36"/>
        <v>2</v>
      </c>
      <c r="AF367" s="21">
        <v>44670</v>
      </c>
      <c r="AG367" s="21">
        <v>44743</v>
      </c>
      <c r="AH367" s="21">
        <v>44838</v>
      </c>
      <c r="AI367" s="21">
        <v>44939</v>
      </c>
      <c r="AJ367" s="22">
        <f t="shared" si="37"/>
        <v>1</v>
      </c>
      <c r="AK367" s="22" t="str">
        <f t="shared" si="38"/>
        <v/>
      </c>
      <c r="AL367" s="22">
        <f t="shared" si="39"/>
        <v>1</v>
      </c>
      <c r="AM367" s="22">
        <f t="shared" si="40"/>
        <v>1</v>
      </c>
      <c r="AN367" s="22" t="str">
        <f t="shared" si="41"/>
        <v/>
      </c>
      <c r="AO367" s="23" t="s">
        <v>91</v>
      </c>
      <c r="AP367" s="23" t="s">
        <v>75</v>
      </c>
      <c r="AQ367" s="23" t="s">
        <v>75</v>
      </c>
      <c r="AR367" s="23" t="s">
        <v>91</v>
      </c>
      <c r="AS367" s="23" t="s">
        <v>4026</v>
      </c>
      <c r="AT367" s="23" t="s">
        <v>4027</v>
      </c>
      <c r="AU367" s="23" t="s">
        <v>4028</v>
      </c>
      <c r="AV367" s="23" t="s">
        <v>91</v>
      </c>
      <c r="AW367" s="23" t="s">
        <v>91</v>
      </c>
      <c r="AX367" s="23" t="s">
        <v>75</v>
      </c>
      <c r="AY367" s="23" t="s">
        <v>75</v>
      </c>
      <c r="AZ367" s="23" t="s">
        <v>91</v>
      </c>
      <c r="BA367" s="23" t="s">
        <v>4029</v>
      </c>
      <c r="BB367" s="23" t="s">
        <v>4030</v>
      </c>
      <c r="BC367" s="25" t="s">
        <v>4031</v>
      </c>
      <c r="BD367" s="25" t="s">
        <v>91</v>
      </c>
      <c r="BE367" s="19" t="s">
        <v>84</v>
      </c>
    </row>
    <row r="368" spans="1:57" ht="15" customHeight="1" x14ac:dyDescent="0.25">
      <c r="A368" s="18">
        <v>15</v>
      </c>
      <c r="B368" s="19" t="s">
        <v>62</v>
      </c>
      <c r="C368" s="19" t="s">
        <v>289</v>
      </c>
      <c r="D368" s="19" t="s">
        <v>261</v>
      </c>
      <c r="E368" s="19" t="s">
        <v>60</v>
      </c>
      <c r="F368" s="19" t="s">
        <v>61</v>
      </c>
      <c r="G368" s="19" t="s">
        <v>62</v>
      </c>
      <c r="H368" s="19" t="s">
        <v>262</v>
      </c>
      <c r="I368" s="19" t="s">
        <v>4032</v>
      </c>
      <c r="J368" s="20">
        <v>44562</v>
      </c>
      <c r="K368" s="20">
        <v>44926</v>
      </c>
      <c r="L368" s="19" t="s">
        <v>4033</v>
      </c>
      <c r="M368" s="19" t="s">
        <v>3896</v>
      </c>
      <c r="N368" s="19" t="s">
        <v>87</v>
      </c>
      <c r="O368" s="19" t="s">
        <v>265</v>
      </c>
      <c r="P368" s="19" t="s">
        <v>3</v>
      </c>
      <c r="Q368" s="19" t="s">
        <v>70</v>
      </c>
      <c r="R368" s="43">
        <f t="shared" si="35"/>
        <v>1</v>
      </c>
      <c r="S368" s="43">
        <v>0.1</v>
      </c>
      <c r="T368" s="43">
        <v>0</v>
      </c>
      <c r="U368" s="43">
        <v>0.8</v>
      </c>
      <c r="V368" s="43">
        <v>0.1</v>
      </c>
      <c r="W368" s="43">
        <v>0.1</v>
      </c>
      <c r="X368" s="43" t="s">
        <v>4034</v>
      </c>
      <c r="Y368" s="43">
        <v>0</v>
      </c>
      <c r="Z368" s="43" t="s">
        <v>4035</v>
      </c>
      <c r="AA368" s="43">
        <v>0.8</v>
      </c>
      <c r="AB368" s="43" t="s">
        <v>4036</v>
      </c>
      <c r="AC368" s="43">
        <v>0.1</v>
      </c>
      <c r="AD368" s="43" t="s">
        <v>4037</v>
      </c>
      <c r="AE368" s="12">
        <f t="shared" si="36"/>
        <v>1</v>
      </c>
      <c r="AF368" s="21">
        <v>44670</v>
      </c>
      <c r="AG368" s="21">
        <v>44743</v>
      </c>
      <c r="AH368" s="21">
        <v>44838</v>
      </c>
      <c r="AI368" s="21">
        <v>44939</v>
      </c>
      <c r="AJ368" s="22">
        <f t="shared" si="37"/>
        <v>1</v>
      </c>
      <c r="AK368" s="22">
        <f t="shared" si="38"/>
        <v>1</v>
      </c>
      <c r="AL368" s="22" t="str">
        <f t="shared" si="39"/>
        <v/>
      </c>
      <c r="AM368" s="22">
        <f t="shared" si="40"/>
        <v>1</v>
      </c>
      <c r="AN368" s="22">
        <f t="shared" si="41"/>
        <v>1</v>
      </c>
      <c r="AO368" s="23" t="s">
        <v>75</v>
      </c>
      <c r="AP368" s="23" t="s">
        <v>91</v>
      </c>
      <c r="AQ368" s="23" t="s">
        <v>75</v>
      </c>
      <c r="AR368" s="23" t="s">
        <v>75</v>
      </c>
      <c r="AS368" s="23" t="s">
        <v>4038</v>
      </c>
      <c r="AT368" s="23" t="s">
        <v>4035</v>
      </c>
      <c r="AU368" s="23" t="s">
        <v>4039</v>
      </c>
      <c r="AV368" s="23" t="s">
        <v>4040</v>
      </c>
      <c r="AW368" s="23" t="s">
        <v>75</v>
      </c>
      <c r="AX368" s="23" t="s">
        <v>91</v>
      </c>
      <c r="AY368" s="23" t="s">
        <v>75</v>
      </c>
      <c r="AZ368" s="23" t="s">
        <v>75</v>
      </c>
      <c r="BA368" s="23" t="s">
        <v>4041</v>
      </c>
      <c r="BB368" s="23" t="s">
        <v>4042</v>
      </c>
      <c r="BC368" s="25" t="s">
        <v>4043</v>
      </c>
      <c r="BD368" s="25" t="s">
        <v>4044</v>
      </c>
      <c r="BE368" s="19" t="s">
        <v>84</v>
      </c>
    </row>
    <row r="369" spans="1:57" ht="15" customHeight="1" x14ac:dyDescent="0.25">
      <c r="A369" s="18">
        <v>16</v>
      </c>
      <c r="B369" s="19" t="s">
        <v>62</v>
      </c>
      <c r="C369" s="19" t="s">
        <v>289</v>
      </c>
      <c r="D369" s="19" t="s">
        <v>261</v>
      </c>
      <c r="E369" s="19" t="s">
        <v>60</v>
      </c>
      <c r="F369" s="19" t="s">
        <v>61</v>
      </c>
      <c r="G369" s="19" t="s">
        <v>62</v>
      </c>
      <c r="H369" s="19" t="s">
        <v>262</v>
      </c>
      <c r="I369" s="19" t="s">
        <v>4045</v>
      </c>
      <c r="J369" s="20">
        <v>44562</v>
      </c>
      <c r="K369" s="20">
        <v>44742</v>
      </c>
      <c r="L369" s="19" t="s">
        <v>4046</v>
      </c>
      <c r="M369" s="19" t="s">
        <v>3896</v>
      </c>
      <c r="N369" s="19" t="s">
        <v>67</v>
      </c>
      <c r="O369" s="19" t="s">
        <v>265</v>
      </c>
      <c r="P369" s="19" t="s">
        <v>3</v>
      </c>
      <c r="Q369" s="19" t="s">
        <v>70</v>
      </c>
      <c r="R369" s="12">
        <f t="shared" si="35"/>
        <v>1</v>
      </c>
      <c r="S369" s="12">
        <v>1</v>
      </c>
      <c r="T369" s="12">
        <v>0</v>
      </c>
      <c r="U369" s="12">
        <v>0</v>
      </c>
      <c r="V369" s="12">
        <v>0</v>
      </c>
      <c r="W369" s="12">
        <v>1</v>
      </c>
      <c r="X369" s="12" t="s">
        <v>4047</v>
      </c>
      <c r="Y369" s="12">
        <v>0</v>
      </c>
      <c r="Z369" s="12" t="s">
        <v>4048</v>
      </c>
      <c r="AA369" s="12">
        <v>0</v>
      </c>
      <c r="AB369" s="12" t="s">
        <v>3912</v>
      </c>
      <c r="AC369" s="12">
        <v>0</v>
      </c>
      <c r="AD369" s="12" t="s">
        <v>3912</v>
      </c>
      <c r="AE369" s="12">
        <f t="shared" si="36"/>
        <v>1</v>
      </c>
      <c r="AF369" s="21">
        <v>44670</v>
      </c>
      <c r="AG369" s="21">
        <v>44743</v>
      </c>
      <c r="AH369" s="21">
        <v>44838</v>
      </c>
      <c r="AI369" s="21">
        <v>44939</v>
      </c>
      <c r="AJ369" s="22">
        <f t="shared" si="37"/>
        <v>1</v>
      </c>
      <c r="AK369" s="22">
        <f t="shared" si="38"/>
        <v>1</v>
      </c>
      <c r="AL369" s="22" t="str">
        <f t="shared" si="39"/>
        <v/>
      </c>
      <c r="AM369" s="22" t="str">
        <f t="shared" si="40"/>
        <v/>
      </c>
      <c r="AN369" s="22" t="str">
        <f t="shared" si="41"/>
        <v/>
      </c>
      <c r="AO369" s="23" t="s">
        <v>75</v>
      </c>
      <c r="AP369" s="23" t="s">
        <v>91</v>
      </c>
      <c r="AQ369" s="23" t="s">
        <v>91</v>
      </c>
      <c r="AR369" s="23" t="s">
        <v>91</v>
      </c>
      <c r="AS369" s="23" t="s">
        <v>4049</v>
      </c>
      <c r="AT369" s="23" t="s">
        <v>4035</v>
      </c>
      <c r="AU369" s="23" t="s">
        <v>91</v>
      </c>
      <c r="AV369" s="23" t="s">
        <v>91</v>
      </c>
      <c r="AW369" s="23" t="s">
        <v>75</v>
      </c>
      <c r="AX369" s="23" t="s">
        <v>91</v>
      </c>
      <c r="AY369" s="23" t="s">
        <v>91</v>
      </c>
      <c r="AZ369" s="23" t="s">
        <v>91</v>
      </c>
      <c r="BA369" s="23" t="s">
        <v>4050</v>
      </c>
      <c r="BB369" s="23" t="s">
        <v>4051</v>
      </c>
      <c r="BC369" s="25" t="s">
        <v>3912</v>
      </c>
      <c r="BD369" s="25" t="s">
        <v>91</v>
      </c>
      <c r="BE369" s="19" t="s">
        <v>84</v>
      </c>
    </row>
    <row r="370" spans="1:57" ht="15" customHeight="1" x14ac:dyDescent="0.25">
      <c r="A370" s="18">
        <v>17</v>
      </c>
      <c r="B370" s="19" t="s">
        <v>62</v>
      </c>
      <c r="C370" s="19" t="s">
        <v>289</v>
      </c>
      <c r="D370" s="19" t="s">
        <v>261</v>
      </c>
      <c r="E370" s="19" t="s">
        <v>60</v>
      </c>
      <c r="F370" s="19" t="s">
        <v>61</v>
      </c>
      <c r="G370" s="19" t="s">
        <v>62</v>
      </c>
      <c r="H370" s="19" t="s">
        <v>262</v>
      </c>
      <c r="I370" s="19" t="s">
        <v>4052</v>
      </c>
      <c r="J370" s="20">
        <v>44866</v>
      </c>
      <c r="K370" s="20">
        <v>44925</v>
      </c>
      <c r="L370" s="19" t="s">
        <v>4053</v>
      </c>
      <c r="M370" s="19" t="s">
        <v>3896</v>
      </c>
      <c r="N370" s="19" t="s">
        <v>67</v>
      </c>
      <c r="O370" s="19" t="s">
        <v>265</v>
      </c>
      <c r="P370" s="19" t="s">
        <v>3</v>
      </c>
      <c r="Q370" s="19" t="s">
        <v>70</v>
      </c>
      <c r="R370" s="12">
        <f t="shared" si="35"/>
        <v>1</v>
      </c>
      <c r="S370" s="12">
        <v>0</v>
      </c>
      <c r="T370" s="12">
        <v>0</v>
      </c>
      <c r="U370" s="12">
        <v>0</v>
      </c>
      <c r="V370" s="12">
        <v>1</v>
      </c>
      <c r="W370" s="12">
        <v>0</v>
      </c>
      <c r="X370" s="12" t="s">
        <v>4054</v>
      </c>
      <c r="Y370" s="12">
        <v>0</v>
      </c>
      <c r="Z370" s="12" t="s">
        <v>4054</v>
      </c>
      <c r="AA370" s="12">
        <v>0</v>
      </c>
      <c r="AB370" s="12" t="s">
        <v>3912</v>
      </c>
      <c r="AC370" s="12">
        <v>1</v>
      </c>
      <c r="AD370" s="12" t="s">
        <v>4055</v>
      </c>
      <c r="AE370" s="12">
        <f t="shared" si="36"/>
        <v>1</v>
      </c>
      <c r="AF370" s="21">
        <v>44670</v>
      </c>
      <c r="AG370" s="21">
        <v>44743</v>
      </c>
      <c r="AH370" s="21">
        <v>44838</v>
      </c>
      <c r="AI370" s="21">
        <v>44939</v>
      </c>
      <c r="AJ370" s="22">
        <f t="shared" si="37"/>
        <v>1</v>
      </c>
      <c r="AK370" s="22" t="str">
        <f t="shared" si="38"/>
        <v/>
      </c>
      <c r="AL370" s="22" t="str">
        <f t="shared" si="39"/>
        <v/>
      </c>
      <c r="AM370" s="22" t="str">
        <f t="shared" si="40"/>
        <v/>
      </c>
      <c r="AN370" s="22">
        <f t="shared" si="41"/>
        <v>1</v>
      </c>
      <c r="AO370" s="23" t="s">
        <v>91</v>
      </c>
      <c r="AP370" s="23" t="s">
        <v>91</v>
      </c>
      <c r="AQ370" s="23" t="s">
        <v>91</v>
      </c>
      <c r="AR370" s="23" t="s">
        <v>75</v>
      </c>
      <c r="AS370" s="23" t="s">
        <v>91</v>
      </c>
      <c r="AT370" s="23" t="s">
        <v>4035</v>
      </c>
      <c r="AU370" s="23" t="s">
        <v>91</v>
      </c>
      <c r="AV370" s="23" t="s">
        <v>4056</v>
      </c>
      <c r="AW370" s="23" t="s">
        <v>91</v>
      </c>
      <c r="AX370" s="23" t="s">
        <v>91</v>
      </c>
      <c r="AY370" s="23" t="s">
        <v>91</v>
      </c>
      <c r="AZ370" s="23" t="s">
        <v>75</v>
      </c>
      <c r="BA370" s="23" t="s">
        <v>3988</v>
      </c>
      <c r="BB370" s="23" t="s">
        <v>4042</v>
      </c>
      <c r="BC370" s="25" t="s">
        <v>3912</v>
      </c>
      <c r="BD370" s="25" t="s">
        <v>4057</v>
      </c>
      <c r="BE370" s="19" t="s">
        <v>84</v>
      </c>
    </row>
    <row r="371" spans="1:57" ht="15" customHeight="1" x14ac:dyDescent="0.25">
      <c r="A371" s="18">
        <v>18</v>
      </c>
      <c r="B371" s="19" t="s">
        <v>62</v>
      </c>
      <c r="C371" s="19" t="s">
        <v>289</v>
      </c>
      <c r="D371" s="19" t="s">
        <v>4058</v>
      </c>
      <c r="E371" s="19" t="s">
        <v>60</v>
      </c>
      <c r="F371" s="19" t="s">
        <v>4059</v>
      </c>
      <c r="G371" s="19" t="s">
        <v>62</v>
      </c>
      <c r="H371" s="19" t="s">
        <v>262</v>
      </c>
      <c r="I371" s="19" t="s">
        <v>4060</v>
      </c>
      <c r="J371" s="20">
        <v>44562</v>
      </c>
      <c r="K371" s="20">
        <v>44651</v>
      </c>
      <c r="L371" s="19" t="s">
        <v>4061</v>
      </c>
      <c r="M371" s="19" t="s">
        <v>3896</v>
      </c>
      <c r="N371" s="19" t="s">
        <v>67</v>
      </c>
      <c r="O371" s="19" t="s">
        <v>4062</v>
      </c>
      <c r="P371" s="19" t="s">
        <v>3</v>
      </c>
      <c r="Q371" s="19" t="s">
        <v>70</v>
      </c>
      <c r="R371" s="12">
        <f t="shared" si="35"/>
        <v>1</v>
      </c>
      <c r="S371" s="12">
        <v>1</v>
      </c>
      <c r="T371" s="12">
        <v>0</v>
      </c>
      <c r="U371" s="12">
        <v>0</v>
      </c>
      <c r="V371" s="12">
        <v>0</v>
      </c>
      <c r="W371" s="12">
        <v>1</v>
      </c>
      <c r="X371" s="12" t="s">
        <v>4063</v>
      </c>
      <c r="Y371" s="12">
        <v>0</v>
      </c>
      <c r="Z371" s="12" t="s">
        <v>4048</v>
      </c>
      <c r="AA371" s="12">
        <v>0</v>
      </c>
      <c r="AB371" s="12" t="s">
        <v>3912</v>
      </c>
      <c r="AC371" s="12">
        <v>0</v>
      </c>
      <c r="AD371" s="12" t="s">
        <v>3912</v>
      </c>
      <c r="AE371" s="12">
        <f t="shared" si="36"/>
        <v>1</v>
      </c>
      <c r="AF371" s="21">
        <v>44670</v>
      </c>
      <c r="AG371" s="21">
        <v>44743</v>
      </c>
      <c r="AH371" s="21">
        <v>44838</v>
      </c>
      <c r="AI371" s="21">
        <v>44939</v>
      </c>
      <c r="AJ371" s="22">
        <f t="shared" si="37"/>
        <v>1</v>
      </c>
      <c r="AK371" s="22">
        <f t="shared" si="38"/>
        <v>1</v>
      </c>
      <c r="AL371" s="22" t="str">
        <f t="shared" si="39"/>
        <v/>
      </c>
      <c r="AM371" s="22" t="str">
        <f t="shared" si="40"/>
        <v/>
      </c>
      <c r="AN371" s="22" t="str">
        <f t="shared" si="41"/>
        <v/>
      </c>
      <c r="AO371" s="23" t="s">
        <v>75</v>
      </c>
      <c r="AP371" s="23" t="s">
        <v>91</v>
      </c>
      <c r="AQ371" s="23" t="s">
        <v>91</v>
      </c>
      <c r="AR371" s="23" t="s">
        <v>91</v>
      </c>
      <c r="AS371" s="23" t="s">
        <v>4064</v>
      </c>
      <c r="AT371" s="23" t="s">
        <v>4035</v>
      </c>
      <c r="AU371" s="23" t="s">
        <v>91</v>
      </c>
      <c r="AV371" s="23" t="s">
        <v>91</v>
      </c>
      <c r="AW371" s="23" t="s">
        <v>75</v>
      </c>
      <c r="AX371" s="23" t="s">
        <v>91</v>
      </c>
      <c r="AY371" s="23" t="s">
        <v>91</v>
      </c>
      <c r="AZ371" s="23" t="s">
        <v>91</v>
      </c>
      <c r="BA371" s="23" t="s">
        <v>4065</v>
      </c>
      <c r="BB371" s="23" t="s">
        <v>4051</v>
      </c>
      <c r="BC371" s="25" t="s">
        <v>3912</v>
      </c>
      <c r="BD371" s="25" t="s">
        <v>91</v>
      </c>
      <c r="BE371" s="19" t="s">
        <v>359</v>
      </c>
    </row>
    <row r="372" spans="1:57" ht="15" customHeight="1" x14ac:dyDescent="0.25">
      <c r="A372" s="18">
        <v>19</v>
      </c>
      <c r="B372" s="19" t="s">
        <v>62</v>
      </c>
      <c r="C372" s="19" t="s">
        <v>289</v>
      </c>
      <c r="D372" s="19" t="s">
        <v>4058</v>
      </c>
      <c r="E372" s="19" t="s">
        <v>60</v>
      </c>
      <c r="F372" s="19" t="s">
        <v>4059</v>
      </c>
      <c r="G372" s="19" t="s">
        <v>62</v>
      </c>
      <c r="H372" s="19" t="s">
        <v>262</v>
      </c>
      <c r="I372" s="19" t="s">
        <v>4066</v>
      </c>
      <c r="J372" s="20">
        <v>44652</v>
      </c>
      <c r="K372" s="20">
        <v>44834</v>
      </c>
      <c r="L372" s="27" t="s">
        <v>4067</v>
      </c>
      <c r="M372" s="19" t="s">
        <v>3896</v>
      </c>
      <c r="N372" s="19" t="s">
        <v>67</v>
      </c>
      <c r="O372" s="19" t="s">
        <v>4068</v>
      </c>
      <c r="P372" s="19" t="s">
        <v>3</v>
      </c>
      <c r="Q372" s="19" t="s">
        <v>70</v>
      </c>
      <c r="R372" s="12">
        <f t="shared" si="35"/>
        <v>1</v>
      </c>
      <c r="S372" s="12">
        <v>0</v>
      </c>
      <c r="T372" s="12">
        <v>0</v>
      </c>
      <c r="U372" s="12">
        <v>1</v>
      </c>
      <c r="V372" s="12">
        <v>0</v>
      </c>
      <c r="W372" s="12">
        <v>0</v>
      </c>
      <c r="X372" s="12" t="s">
        <v>4069</v>
      </c>
      <c r="Y372" s="12">
        <v>0</v>
      </c>
      <c r="Z372" s="12" t="s">
        <v>4069</v>
      </c>
      <c r="AA372" s="12">
        <v>1</v>
      </c>
      <c r="AB372" s="12" t="s">
        <v>4070</v>
      </c>
      <c r="AC372" s="12">
        <v>0</v>
      </c>
      <c r="AD372" s="12" t="s">
        <v>3912</v>
      </c>
      <c r="AE372" s="12">
        <f t="shared" si="36"/>
        <v>1</v>
      </c>
      <c r="AF372" s="21">
        <v>44670</v>
      </c>
      <c r="AG372" s="21">
        <v>44743</v>
      </c>
      <c r="AH372" s="21">
        <v>44838</v>
      </c>
      <c r="AI372" s="21">
        <v>44939</v>
      </c>
      <c r="AJ372" s="22">
        <f t="shared" si="37"/>
        <v>1</v>
      </c>
      <c r="AK372" s="22" t="str">
        <f t="shared" si="38"/>
        <v/>
      </c>
      <c r="AL372" s="22" t="str">
        <f t="shared" si="39"/>
        <v/>
      </c>
      <c r="AM372" s="22">
        <f t="shared" si="40"/>
        <v>1</v>
      </c>
      <c r="AN372" s="22" t="str">
        <f t="shared" si="41"/>
        <v/>
      </c>
      <c r="AO372" s="23" t="s">
        <v>91</v>
      </c>
      <c r="AP372" s="23" t="s">
        <v>91</v>
      </c>
      <c r="AQ372" s="23" t="s">
        <v>75</v>
      </c>
      <c r="AR372" s="23" t="s">
        <v>91</v>
      </c>
      <c r="AS372" s="23" t="s">
        <v>91</v>
      </c>
      <c r="AT372" s="23" t="s">
        <v>4035</v>
      </c>
      <c r="AU372" s="23" t="s">
        <v>4071</v>
      </c>
      <c r="AV372" s="23" t="s">
        <v>91</v>
      </c>
      <c r="AW372" s="23" t="s">
        <v>91</v>
      </c>
      <c r="AX372" s="23" t="s">
        <v>91</v>
      </c>
      <c r="AY372" s="23" t="s">
        <v>75</v>
      </c>
      <c r="AZ372" s="23" t="s">
        <v>91</v>
      </c>
      <c r="BA372" s="23" t="s">
        <v>4072</v>
      </c>
      <c r="BB372" s="23" t="s">
        <v>4042</v>
      </c>
      <c r="BC372" s="25" t="s">
        <v>4073</v>
      </c>
      <c r="BD372" s="25" t="s">
        <v>91</v>
      </c>
      <c r="BE372" s="19" t="s">
        <v>359</v>
      </c>
    </row>
    <row r="373" spans="1:57" ht="15" customHeight="1" x14ac:dyDescent="0.25">
      <c r="A373" s="18">
        <v>20</v>
      </c>
      <c r="B373" s="19" t="s">
        <v>62</v>
      </c>
      <c r="C373" s="19" t="s">
        <v>289</v>
      </c>
      <c r="D373" s="19" t="s">
        <v>4058</v>
      </c>
      <c r="E373" s="19" t="s">
        <v>60</v>
      </c>
      <c r="F373" s="19" t="s">
        <v>4059</v>
      </c>
      <c r="G373" s="19" t="s">
        <v>62</v>
      </c>
      <c r="H373" s="19" t="s">
        <v>262</v>
      </c>
      <c r="I373" s="19" t="s">
        <v>4074</v>
      </c>
      <c r="J373" s="20">
        <v>44835</v>
      </c>
      <c r="K373" s="20">
        <v>44926</v>
      </c>
      <c r="L373" s="19" t="s">
        <v>4075</v>
      </c>
      <c r="M373" s="19" t="s">
        <v>3896</v>
      </c>
      <c r="N373" s="19" t="s">
        <v>67</v>
      </c>
      <c r="O373" s="19" t="s">
        <v>4076</v>
      </c>
      <c r="P373" s="19" t="s">
        <v>3</v>
      </c>
      <c r="Q373" s="19" t="s">
        <v>70</v>
      </c>
      <c r="R373" s="12">
        <f t="shared" si="35"/>
        <v>1</v>
      </c>
      <c r="S373" s="12">
        <v>0</v>
      </c>
      <c r="T373" s="12">
        <v>0</v>
      </c>
      <c r="U373" s="12">
        <v>0</v>
      </c>
      <c r="V373" s="12">
        <v>1</v>
      </c>
      <c r="W373" s="12">
        <v>0</v>
      </c>
      <c r="X373" s="12" t="s">
        <v>3974</v>
      </c>
      <c r="Y373" s="12">
        <v>0</v>
      </c>
      <c r="Z373" s="12" t="s">
        <v>3974</v>
      </c>
      <c r="AA373" s="12">
        <v>0</v>
      </c>
      <c r="AB373" s="12" t="s">
        <v>3912</v>
      </c>
      <c r="AC373" s="12">
        <v>1</v>
      </c>
      <c r="AD373" s="12" t="s">
        <v>4077</v>
      </c>
      <c r="AE373" s="12">
        <f t="shared" si="36"/>
        <v>1</v>
      </c>
      <c r="AF373" s="21">
        <v>44670</v>
      </c>
      <c r="AG373" s="21">
        <v>44743</v>
      </c>
      <c r="AH373" s="21">
        <v>44838</v>
      </c>
      <c r="AI373" s="21">
        <v>44939</v>
      </c>
      <c r="AJ373" s="22">
        <f t="shared" si="37"/>
        <v>1</v>
      </c>
      <c r="AK373" s="22" t="str">
        <f t="shared" si="38"/>
        <v/>
      </c>
      <c r="AL373" s="22" t="str">
        <f t="shared" si="39"/>
        <v/>
      </c>
      <c r="AM373" s="22" t="str">
        <f t="shared" si="40"/>
        <v/>
      </c>
      <c r="AN373" s="22">
        <f t="shared" si="41"/>
        <v>1</v>
      </c>
      <c r="AO373" s="23" t="s">
        <v>91</v>
      </c>
      <c r="AP373" s="23" t="s">
        <v>91</v>
      </c>
      <c r="AQ373" s="23" t="s">
        <v>91</v>
      </c>
      <c r="AR373" s="23" t="s">
        <v>75</v>
      </c>
      <c r="AS373" s="23" t="s">
        <v>91</v>
      </c>
      <c r="AT373" s="23" t="s">
        <v>4035</v>
      </c>
      <c r="AU373" s="23" t="s">
        <v>91</v>
      </c>
      <c r="AV373" s="23" t="s">
        <v>4078</v>
      </c>
      <c r="AW373" s="23" t="s">
        <v>91</v>
      </c>
      <c r="AX373" s="23" t="s">
        <v>91</v>
      </c>
      <c r="AY373" s="23" t="s">
        <v>91</v>
      </c>
      <c r="AZ373" s="23" t="s">
        <v>75</v>
      </c>
      <c r="BA373" s="23" t="s">
        <v>4079</v>
      </c>
      <c r="BB373" s="23" t="s">
        <v>4080</v>
      </c>
      <c r="BC373" s="25" t="s">
        <v>3912</v>
      </c>
      <c r="BD373" s="25" t="s">
        <v>4081</v>
      </c>
      <c r="BE373" s="19" t="s">
        <v>359</v>
      </c>
    </row>
    <row r="374" spans="1:57" ht="15" customHeight="1" x14ac:dyDescent="0.25">
      <c r="A374" s="18">
        <v>21</v>
      </c>
      <c r="B374" s="19" t="s">
        <v>62</v>
      </c>
      <c r="C374" s="19" t="s">
        <v>317</v>
      </c>
      <c r="D374" s="19" t="s">
        <v>261</v>
      </c>
      <c r="E374" s="19" t="s">
        <v>60</v>
      </c>
      <c r="F374" s="19" t="s">
        <v>61</v>
      </c>
      <c r="G374" s="19" t="s">
        <v>62</v>
      </c>
      <c r="H374" s="19" t="s">
        <v>262</v>
      </c>
      <c r="I374" s="19" t="s">
        <v>4082</v>
      </c>
      <c r="J374" s="20">
        <v>44562</v>
      </c>
      <c r="K374" s="20">
        <v>44926</v>
      </c>
      <c r="L374" s="19" t="s">
        <v>4083</v>
      </c>
      <c r="M374" s="19" t="s">
        <v>3896</v>
      </c>
      <c r="N374" s="19" t="s">
        <v>67</v>
      </c>
      <c r="O374" s="19" t="s">
        <v>265</v>
      </c>
      <c r="P374" s="19" t="s">
        <v>3</v>
      </c>
      <c r="Q374" s="19" t="s">
        <v>70</v>
      </c>
      <c r="R374" s="12">
        <f t="shared" si="35"/>
        <v>4</v>
      </c>
      <c r="S374" s="12">
        <v>1</v>
      </c>
      <c r="T374" s="12">
        <v>1</v>
      </c>
      <c r="U374" s="12">
        <v>1</v>
      </c>
      <c r="V374" s="12">
        <v>1</v>
      </c>
      <c r="W374" s="12">
        <v>1</v>
      </c>
      <c r="X374" s="12" t="s">
        <v>4084</v>
      </c>
      <c r="Y374" s="12">
        <v>1</v>
      </c>
      <c r="Z374" s="12" t="s">
        <v>4085</v>
      </c>
      <c r="AA374" s="12">
        <v>1</v>
      </c>
      <c r="AB374" s="12" t="s">
        <v>4086</v>
      </c>
      <c r="AC374" s="12">
        <v>1</v>
      </c>
      <c r="AD374" s="12" t="s">
        <v>4087</v>
      </c>
      <c r="AE374" s="12">
        <f t="shared" si="36"/>
        <v>4</v>
      </c>
      <c r="AF374" s="21">
        <v>44670</v>
      </c>
      <c r="AG374" s="21">
        <v>44743</v>
      </c>
      <c r="AH374" s="21">
        <v>44838</v>
      </c>
      <c r="AI374" s="21">
        <v>44939</v>
      </c>
      <c r="AJ374" s="22">
        <f t="shared" si="37"/>
        <v>1</v>
      </c>
      <c r="AK374" s="22">
        <f t="shared" si="38"/>
        <v>1</v>
      </c>
      <c r="AL374" s="22">
        <f t="shared" si="39"/>
        <v>1</v>
      </c>
      <c r="AM374" s="22">
        <f t="shared" si="40"/>
        <v>1</v>
      </c>
      <c r="AN374" s="22">
        <f t="shared" si="41"/>
        <v>1</v>
      </c>
      <c r="AO374" s="23" t="s">
        <v>75</v>
      </c>
      <c r="AP374" s="23" t="s">
        <v>75</v>
      </c>
      <c r="AQ374" s="23" t="s">
        <v>75</v>
      </c>
      <c r="AR374" s="23" t="s">
        <v>75</v>
      </c>
      <c r="AS374" s="23" t="s">
        <v>4088</v>
      </c>
      <c r="AT374" s="23" t="s">
        <v>4089</v>
      </c>
      <c r="AU374" s="23" t="s">
        <v>4090</v>
      </c>
      <c r="AV374" s="23" t="s">
        <v>4091</v>
      </c>
      <c r="AW374" s="23" t="s">
        <v>75</v>
      </c>
      <c r="AX374" s="23" t="s">
        <v>75</v>
      </c>
      <c r="AY374" s="23" t="s">
        <v>75</v>
      </c>
      <c r="AZ374" s="23" t="s">
        <v>75</v>
      </c>
      <c r="BA374" s="23" t="s">
        <v>4092</v>
      </c>
      <c r="BB374" s="23" t="s">
        <v>4093</v>
      </c>
      <c r="BC374" s="25" t="s">
        <v>4094</v>
      </c>
      <c r="BD374" s="25" t="s">
        <v>4095</v>
      </c>
      <c r="BE374" s="19" t="s">
        <v>84</v>
      </c>
    </row>
    <row r="375" spans="1:57" ht="15" customHeight="1" x14ac:dyDescent="0.25">
      <c r="A375" s="18">
        <v>22</v>
      </c>
      <c r="B375" s="19" t="s">
        <v>62</v>
      </c>
      <c r="C375" s="19" t="s">
        <v>317</v>
      </c>
      <c r="D375" s="19" t="s">
        <v>261</v>
      </c>
      <c r="E375" s="19" t="s">
        <v>60</v>
      </c>
      <c r="F375" s="19" t="s">
        <v>61</v>
      </c>
      <c r="G375" s="19" t="s">
        <v>62</v>
      </c>
      <c r="H375" s="19" t="s">
        <v>262</v>
      </c>
      <c r="I375" s="19" t="s">
        <v>4096</v>
      </c>
      <c r="J375" s="20">
        <v>44835</v>
      </c>
      <c r="K375" s="20">
        <v>44926</v>
      </c>
      <c r="L375" s="19" t="s">
        <v>332</v>
      </c>
      <c r="M375" s="19" t="s">
        <v>3896</v>
      </c>
      <c r="N375" s="19" t="s">
        <v>67</v>
      </c>
      <c r="O375" s="19" t="s">
        <v>265</v>
      </c>
      <c r="P375" s="19" t="s">
        <v>3</v>
      </c>
      <c r="Q375" s="19" t="s">
        <v>70</v>
      </c>
      <c r="R375" s="12">
        <f t="shared" si="35"/>
        <v>2</v>
      </c>
      <c r="S375" s="12">
        <v>0</v>
      </c>
      <c r="T375" s="12">
        <v>0</v>
      </c>
      <c r="U375" s="12">
        <v>0</v>
      </c>
      <c r="V375" s="12">
        <v>2</v>
      </c>
      <c r="W375" s="12">
        <v>0</v>
      </c>
      <c r="X375" s="12" t="s">
        <v>4097</v>
      </c>
      <c r="Y375" s="12">
        <v>0</v>
      </c>
      <c r="Z375" s="12" t="s">
        <v>4097</v>
      </c>
      <c r="AA375" s="12">
        <v>0</v>
      </c>
      <c r="AB375" s="12" t="s">
        <v>3912</v>
      </c>
      <c r="AC375" s="12">
        <v>2</v>
      </c>
      <c r="AD375" s="12" t="s">
        <v>4098</v>
      </c>
      <c r="AE375" s="12">
        <f t="shared" si="36"/>
        <v>2</v>
      </c>
      <c r="AF375" s="21">
        <v>44670</v>
      </c>
      <c r="AG375" s="21">
        <v>44743</v>
      </c>
      <c r="AH375" s="21">
        <v>44838</v>
      </c>
      <c r="AI375" s="21">
        <v>44939</v>
      </c>
      <c r="AJ375" s="22">
        <f t="shared" si="37"/>
        <v>1</v>
      </c>
      <c r="AK375" s="22" t="str">
        <f t="shared" si="38"/>
        <v/>
      </c>
      <c r="AL375" s="22" t="str">
        <f t="shared" si="39"/>
        <v/>
      </c>
      <c r="AM375" s="22" t="str">
        <f t="shared" si="40"/>
        <v/>
      </c>
      <c r="AN375" s="22">
        <f t="shared" si="41"/>
        <v>1</v>
      </c>
      <c r="AO375" s="23" t="s">
        <v>91</v>
      </c>
      <c r="AP375" s="23" t="s">
        <v>91</v>
      </c>
      <c r="AQ375" s="23" t="s">
        <v>91</v>
      </c>
      <c r="AR375" s="23" t="s">
        <v>75</v>
      </c>
      <c r="AS375" s="23" t="s">
        <v>91</v>
      </c>
      <c r="AT375" s="23" t="s">
        <v>91</v>
      </c>
      <c r="AU375" s="23" t="s">
        <v>91</v>
      </c>
      <c r="AV375" s="23" t="s">
        <v>4099</v>
      </c>
      <c r="AW375" s="23" t="s">
        <v>91</v>
      </c>
      <c r="AX375" s="23" t="s">
        <v>91</v>
      </c>
      <c r="AY375" s="23" t="s">
        <v>91</v>
      </c>
      <c r="AZ375" s="23" t="s">
        <v>75</v>
      </c>
      <c r="BA375" s="23" t="s">
        <v>4100</v>
      </c>
      <c r="BB375" s="23" t="s">
        <v>698</v>
      </c>
      <c r="BC375" s="25" t="s">
        <v>3912</v>
      </c>
      <c r="BD375" s="25" t="s">
        <v>4101</v>
      </c>
      <c r="BE375" s="19" t="s">
        <v>84</v>
      </c>
    </row>
    <row r="376" spans="1:57" ht="15" customHeight="1" x14ac:dyDescent="0.25">
      <c r="A376" s="18">
        <v>23</v>
      </c>
      <c r="B376" s="19" t="s">
        <v>62</v>
      </c>
      <c r="C376" s="19" t="s">
        <v>317</v>
      </c>
      <c r="D376" s="19" t="s">
        <v>4102</v>
      </c>
      <c r="E376" s="19" t="s">
        <v>60</v>
      </c>
      <c r="F376" s="19" t="s">
        <v>61</v>
      </c>
      <c r="G376" s="19" t="s">
        <v>62</v>
      </c>
      <c r="H376" s="19" t="s">
        <v>3155</v>
      </c>
      <c r="I376" s="19" t="s">
        <v>4103</v>
      </c>
      <c r="J376" s="20">
        <v>44593</v>
      </c>
      <c r="K376" s="20">
        <v>44651</v>
      </c>
      <c r="L376" s="19" t="s">
        <v>4104</v>
      </c>
      <c r="M376" s="19" t="s">
        <v>3896</v>
      </c>
      <c r="N376" s="19" t="s">
        <v>67</v>
      </c>
      <c r="O376" s="19" t="s">
        <v>4105</v>
      </c>
      <c r="P376" s="19" t="s">
        <v>69</v>
      </c>
      <c r="Q376" s="19" t="s">
        <v>70</v>
      </c>
      <c r="R376" s="12">
        <f t="shared" si="35"/>
        <v>1</v>
      </c>
      <c r="S376" s="12">
        <v>1</v>
      </c>
      <c r="T376" s="12">
        <v>0</v>
      </c>
      <c r="U376" s="12">
        <v>0</v>
      </c>
      <c r="V376" s="12">
        <v>0</v>
      </c>
      <c r="W376" s="12">
        <v>1</v>
      </c>
      <c r="X376" s="12" t="s">
        <v>4106</v>
      </c>
      <c r="Y376" s="12">
        <v>0</v>
      </c>
      <c r="Z376" s="12" t="s">
        <v>4048</v>
      </c>
      <c r="AA376" s="12">
        <v>0</v>
      </c>
      <c r="AB376" s="12" t="s">
        <v>3912</v>
      </c>
      <c r="AC376" s="12">
        <v>0</v>
      </c>
      <c r="AD376" s="12" t="s">
        <v>3912</v>
      </c>
      <c r="AE376" s="12">
        <f t="shared" si="36"/>
        <v>1</v>
      </c>
      <c r="AF376" s="21">
        <v>44670</v>
      </c>
      <c r="AG376" s="21">
        <v>44743</v>
      </c>
      <c r="AH376" s="21">
        <v>44838</v>
      </c>
      <c r="AI376" s="21">
        <v>44939</v>
      </c>
      <c r="AJ376" s="22">
        <f t="shared" si="37"/>
        <v>1</v>
      </c>
      <c r="AK376" s="22">
        <f t="shared" si="38"/>
        <v>1</v>
      </c>
      <c r="AL376" s="22" t="str">
        <f t="shared" si="39"/>
        <v/>
      </c>
      <c r="AM376" s="22" t="str">
        <f t="shared" si="40"/>
        <v/>
      </c>
      <c r="AN376" s="22" t="str">
        <f t="shared" si="41"/>
        <v/>
      </c>
      <c r="AO376" s="23" t="s">
        <v>75</v>
      </c>
      <c r="AP376" s="23" t="s">
        <v>91</v>
      </c>
      <c r="AQ376" s="23" t="s">
        <v>91</v>
      </c>
      <c r="AR376" s="23" t="s">
        <v>91</v>
      </c>
      <c r="AS376" s="23" t="s">
        <v>4107</v>
      </c>
      <c r="AT376" s="23" t="s">
        <v>91</v>
      </c>
      <c r="AU376" s="23" t="s">
        <v>91</v>
      </c>
      <c r="AV376" s="23" t="s">
        <v>91</v>
      </c>
      <c r="AW376" s="23" t="s">
        <v>75</v>
      </c>
      <c r="AX376" s="23" t="s">
        <v>91</v>
      </c>
      <c r="AY376" s="23" t="s">
        <v>91</v>
      </c>
      <c r="AZ376" s="23" t="s">
        <v>91</v>
      </c>
      <c r="BA376" s="23" t="s">
        <v>4108</v>
      </c>
      <c r="BB376" s="23" t="s">
        <v>4109</v>
      </c>
      <c r="BC376" s="25" t="s">
        <v>3912</v>
      </c>
      <c r="BD376" s="25" t="s">
        <v>91</v>
      </c>
      <c r="BE376" s="19" t="s">
        <v>359</v>
      </c>
    </row>
    <row r="377" spans="1:57" ht="15" customHeight="1" x14ac:dyDescent="0.25">
      <c r="A377" s="18">
        <v>24</v>
      </c>
      <c r="B377" s="19" t="s">
        <v>62</v>
      </c>
      <c r="C377" s="19" t="s">
        <v>317</v>
      </c>
      <c r="D377" s="19" t="s">
        <v>4102</v>
      </c>
      <c r="E377" s="19" t="s">
        <v>60</v>
      </c>
      <c r="F377" s="19" t="s">
        <v>61</v>
      </c>
      <c r="G377" s="19" t="s">
        <v>62</v>
      </c>
      <c r="H377" s="19" t="s">
        <v>3155</v>
      </c>
      <c r="I377" s="19" t="s">
        <v>4110</v>
      </c>
      <c r="J377" s="20">
        <v>44621</v>
      </c>
      <c r="K377" s="20">
        <v>44651</v>
      </c>
      <c r="L377" s="19" t="s">
        <v>4111</v>
      </c>
      <c r="M377" s="19" t="s">
        <v>3896</v>
      </c>
      <c r="N377" s="19" t="s">
        <v>67</v>
      </c>
      <c r="O377" s="19" t="s">
        <v>4105</v>
      </c>
      <c r="P377" s="19" t="s">
        <v>69</v>
      </c>
      <c r="Q377" s="19" t="s">
        <v>70</v>
      </c>
      <c r="R377" s="12">
        <f t="shared" si="35"/>
        <v>1</v>
      </c>
      <c r="S377" s="12">
        <v>1</v>
      </c>
      <c r="T377" s="12">
        <v>0</v>
      </c>
      <c r="U377" s="12">
        <v>0</v>
      </c>
      <c r="V377" s="12">
        <v>0</v>
      </c>
      <c r="W377" s="12">
        <v>1</v>
      </c>
      <c r="X377" s="12" t="s">
        <v>4112</v>
      </c>
      <c r="Y377" s="12">
        <v>0</v>
      </c>
      <c r="Z377" s="12" t="s">
        <v>4048</v>
      </c>
      <c r="AA377" s="12">
        <v>0</v>
      </c>
      <c r="AB377" s="12" t="s">
        <v>3912</v>
      </c>
      <c r="AC377" s="12">
        <v>0</v>
      </c>
      <c r="AD377" s="12" t="s">
        <v>3912</v>
      </c>
      <c r="AE377" s="12">
        <f t="shared" si="36"/>
        <v>1</v>
      </c>
      <c r="AF377" s="21">
        <v>44670</v>
      </c>
      <c r="AG377" s="21">
        <v>44743</v>
      </c>
      <c r="AH377" s="21">
        <v>44838</v>
      </c>
      <c r="AI377" s="21">
        <v>44939</v>
      </c>
      <c r="AJ377" s="22">
        <f t="shared" si="37"/>
        <v>1</v>
      </c>
      <c r="AK377" s="22">
        <f t="shared" si="38"/>
        <v>1</v>
      </c>
      <c r="AL377" s="22" t="str">
        <f t="shared" si="39"/>
        <v/>
      </c>
      <c r="AM377" s="22" t="str">
        <f t="shared" si="40"/>
        <v/>
      </c>
      <c r="AN377" s="22" t="str">
        <f t="shared" si="41"/>
        <v/>
      </c>
      <c r="AO377" s="23" t="s">
        <v>75</v>
      </c>
      <c r="AP377" s="23" t="s">
        <v>91</v>
      </c>
      <c r="AQ377" s="23" t="s">
        <v>91</v>
      </c>
      <c r="AR377" s="23" t="s">
        <v>91</v>
      </c>
      <c r="AS377" s="23" t="s">
        <v>4113</v>
      </c>
      <c r="AT377" s="23" t="s">
        <v>2100</v>
      </c>
      <c r="AU377" s="23" t="s">
        <v>91</v>
      </c>
      <c r="AV377" s="23" t="s">
        <v>91</v>
      </c>
      <c r="AW377" s="23" t="s">
        <v>75</v>
      </c>
      <c r="AX377" s="23" t="s">
        <v>91</v>
      </c>
      <c r="AY377" s="23" t="s">
        <v>91</v>
      </c>
      <c r="AZ377" s="23" t="s">
        <v>91</v>
      </c>
      <c r="BA377" s="23" t="s">
        <v>4114</v>
      </c>
      <c r="BB377" s="23" t="s">
        <v>698</v>
      </c>
      <c r="BC377" s="25" t="s">
        <v>3912</v>
      </c>
      <c r="BD377" s="25" t="s">
        <v>91</v>
      </c>
      <c r="BE377" s="19" t="s">
        <v>359</v>
      </c>
    </row>
    <row r="378" spans="1:57" ht="15" customHeight="1" x14ac:dyDescent="0.25">
      <c r="A378" s="18">
        <v>25</v>
      </c>
      <c r="B378" s="19" t="s">
        <v>62</v>
      </c>
      <c r="C378" s="19" t="s">
        <v>317</v>
      </c>
      <c r="D378" s="19" t="s">
        <v>4102</v>
      </c>
      <c r="E378" s="19" t="s">
        <v>60</v>
      </c>
      <c r="F378" s="19" t="s">
        <v>61</v>
      </c>
      <c r="G378" s="19" t="s">
        <v>62</v>
      </c>
      <c r="H378" s="19" t="s">
        <v>3155</v>
      </c>
      <c r="I378" s="19" t="s">
        <v>4115</v>
      </c>
      <c r="J378" s="20">
        <v>44621</v>
      </c>
      <c r="K378" s="20">
        <v>44711</v>
      </c>
      <c r="L378" s="19" t="s">
        <v>4116</v>
      </c>
      <c r="M378" s="19" t="s">
        <v>3896</v>
      </c>
      <c r="N378" s="19" t="s">
        <v>67</v>
      </c>
      <c r="O378" s="19" t="s">
        <v>4105</v>
      </c>
      <c r="P378" s="19" t="s">
        <v>69</v>
      </c>
      <c r="Q378" s="19" t="s">
        <v>70</v>
      </c>
      <c r="R378" s="12">
        <f t="shared" si="35"/>
        <v>2</v>
      </c>
      <c r="S378" s="12">
        <v>1</v>
      </c>
      <c r="T378" s="12">
        <v>1</v>
      </c>
      <c r="U378" s="12">
        <v>0</v>
      </c>
      <c r="V378" s="12">
        <v>0</v>
      </c>
      <c r="W378" s="12">
        <v>1</v>
      </c>
      <c r="X378" s="12" t="s">
        <v>4117</v>
      </c>
      <c r="Y378" s="12">
        <v>1</v>
      </c>
      <c r="Z378" s="12" t="s">
        <v>4118</v>
      </c>
      <c r="AA378" s="12">
        <v>0</v>
      </c>
      <c r="AB378" s="12" t="s">
        <v>3912</v>
      </c>
      <c r="AC378" s="12">
        <v>0</v>
      </c>
      <c r="AD378" s="12" t="s">
        <v>3912</v>
      </c>
      <c r="AE378" s="12">
        <f t="shared" si="36"/>
        <v>2</v>
      </c>
      <c r="AF378" s="21">
        <v>44670</v>
      </c>
      <c r="AG378" s="21">
        <v>44743</v>
      </c>
      <c r="AH378" s="21">
        <v>44838</v>
      </c>
      <c r="AI378" s="21">
        <v>44939</v>
      </c>
      <c r="AJ378" s="22">
        <f t="shared" si="37"/>
        <v>1</v>
      </c>
      <c r="AK378" s="22">
        <f t="shared" si="38"/>
        <v>1</v>
      </c>
      <c r="AL378" s="22">
        <f t="shared" si="39"/>
        <v>1</v>
      </c>
      <c r="AM378" s="22" t="str">
        <f t="shared" si="40"/>
        <v/>
      </c>
      <c r="AN378" s="22" t="str">
        <f t="shared" si="41"/>
        <v/>
      </c>
      <c r="AO378" s="23" t="s">
        <v>75</v>
      </c>
      <c r="AP378" s="23" t="s">
        <v>75</v>
      </c>
      <c r="AQ378" s="23" t="s">
        <v>91</v>
      </c>
      <c r="AR378" s="23" t="s">
        <v>91</v>
      </c>
      <c r="AS378" s="23" t="s">
        <v>4119</v>
      </c>
      <c r="AT378" s="23" t="s">
        <v>4120</v>
      </c>
      <c r="AU378" s="23" t="s">
        <v>91</v>
      </c>
      <c r="AV378" s="23" t="s">
        <v>91</v>
      </c>
      <c r="AW378" s="23" t="s">
        <v>75</v>
      </c>
      <c r="AX378" s="23" t="s">
        <v>75</v>
      </c>
      <c r="AY378" s="23" t="s">
        <v>91</v>
      </c>
      <c r="AZ378" s="23" t="s">
        <v>91</v>
      </c>
      <c r="BA378" s="23" t="s">
        <v>4121</v>
      </c>
      <c r="BB378" s="23" t="s">
        <v>4122</v>
      </c>
      <c r="BC378" s="25" t="s">
        <v>3912</v>
      </c>
      <c r="BD378" s="25" t="s">
        <v>91</v>
      </c>
      <c r="BE378" s="19" t="s">
        <v>359</v>
      </c>
    </row>
    <row r="379" spans="1:57" ht="15" customHeight="1" x14ac:dyDescent="0.25">
      <c r="A379" s="18">
        <v>26</v>
      </c>
      <c r="B379" s="19" t="s">
        <v>62</v>
      </c>
      <c r="C379" s="19" t="s">
        <v>317</v>
      </c>
      <c r="D379" s="19" t="s">
        <v>4123</v>
      </c>
      <c r="E379" s="19" t="s">
        <v>60</v>
      </c>
      <c r="F379" s="19" t="s">
        <v>61</v>
      </c>
      <c r="G379" s="19" t="s">
        <v>62</v>
      </c>
      <c r="H379" s="19" t="s">
        <v>63</v>
      </c>
      <c r="I379" s="19" t="s">
        <v>4124</v>
      </c>
      <c r="J379" s="20">
        <v>44562</v>
      </c>
      <c r="K379" s="20">
        <v>44773</v>
      </c>
      <c r="L379" s="19" t="s">
        <v>4125</v>
      </c>
      <c r="M379" s="19" t="s">
        <v>3896</v>
      </c>
      <c r="N379" s="19" t="s">
        <v>67</v>
      </c>
      <c r="O379" s="19" t="s">
        <v>4126</v>
      </c>
      <c r="P379" s="19" t="s">
        <v>69</v>
      </c>
      <c r="Q379" s="19" t="s">
        <v>70</v>
      </c>
      <c r="R379" s="12">
        <f t="shared" si="35"/>
        <v>2</v>
      </c>
      <c r="S379" s="12">
        <v>1</v>
      </c>
      <c r="T379" s="12">
        <v>0</v>
      </c>
      <c r="U379" s="12">
        <v>1</v>
      </c>
      <c r="V379" s="12">
        <v>0</v>
      </c>
      <c r="W379" s="12">
        <v>1</v>
      </c>
      <c r="X379" s="12" t="s">
        <v>4127</v>
      </c>
      <c r="Y379" s="12">
        <v>0</v>
      </c>
      <c r="Z379" s="12" t="s">
        <v>4128</v>
      </c>
      <c r="AA379" s="12">
        <v>1</v>
      </c>
      <c r="AB379" s="12" t="s">
        <v>4129</v>
      </c>
      <c r="AC379" s="12">
        <v>0</v>
      </c>
      <c r="AD379" s="12" t="s">
        <v>3912</v>
      </c>
      <c r="AE379" s="12">
        <f t="shared" si="36"/>
        <v>2</v>
      </c>
      <c r="AF379" s="21">
        <v>44670</v>
      </c>
      <c r="AG379" s="21">
        <v>44743</v>
      </c>
      <c r="AH379" s="21">
        <v>44838</v>
      </c>
      <c r="AI379" s="21">
        <v>44939</v>
      </c>
      <c r="AJ379" s="22">
        <f t="shared" si="37"/>
        <v>1</v>
      </c>
      <c r="AK379" s="22">
        <f t="shared" si="38"/>
        <v>1</v>
      </c>
      <c r="AL379" s="22" t="str">
        <f t="shared" si="39"/>
        <v/>
      </c>
      <c r="AM379" s="22">
        <f t="shared" si="40"/>
        <v>1</v>
      </c>
      <c r="AN379" s="22" t="str">
        <f t="shared" si="41"/>
        <v/>
      </c>
      <c r="AO379" s="23" t="s">
        <v>75</v>
      </c>
      <c r="AP379" s="23" t="s">
        <v>91</v>
      </c>
      <c r="AQ379" s="23" t="s">
        <v>75</v>
      </c>
      <c r="AR379" s="23" t="s">
        <v>91</v>
      </c>
      <c r="AS379" s="23" t="s">
        <v>4130</v>
      </c>
      <c r="AT379" s="23" t="s">
        <v>2100</v>
      </c>
      <c r="AU379" s="23" t="s">
        <v>4131</v>
      </c>
      <c r="AV379" s="23" t="s">
        <v>91</v>
      </c>
      <c r="AW379" s="23" t="s">
        <v>75</v>
      </c>
      <c r="AX379" s="23" t="s">
        <v>91</v>
      </c>
      <c r="AY379" s="23" t="s">
        <v>75</v>
      </c>
      <c r="AZ379" s="23" t="s">
        <v>91</v>
      </c>
      <c r="BA379" s="23" t="s">
        <v>4132</v>
      </c>
      <c r="BB379" s="23" t="s">
        <v>4133</v>
      </c>
      <c r="BC379" s="25" t="s">
        <v>4134</v>
      </c>
      <c r="BD379" s="25" t="s">
        <v>91</v>
      </c>
      <c r="BE379" s="19" t="s">
        <v>359</v>
      </c>
    </row>
    <row r="380" spans="1:57" ht="15" customHeight="1" x14ac:dyDescent="0.25">
      <c r="A380" s="18">
        <v>27</v>
      </c>
      <c r="B380" s="19" t="s">
        <v>62</v>
      </c>
      <c r="C380" s="19" t="s">
        <v>317</v>
      </c>
      <c r="D380" s="19" t="s">
        <v>4123</v>
      </c>
      <c r="E380" s="19" t="s">
        <v>60</v>
      </c>
      <c r="F380" s="19" t="s">
        <v>61</v>
      </c>
      <c r="G380" s="19" t="s">
        <v>62</v>
      </c>
      <c r="H380" s="19" t="s">
        <v>63</v>
      </c>
      <c r="I380" s="19" t="s">
        <v>4135</v>
      </c>
      <c r="J380" s="20">
        <v>44562</v>
      </c>
      <c r="K380" s="20">
        <v>44926</v>
      </c>
      <c r="L380" s="19" t="s">
        <v>4136</v>
      </c>
      <c r="M380" s="19" t="s">
        <v>3896</v>
      </c>
      <c r="N380" s="19" t="s">
        <v>67</v>
      </c>
      <c r="O380" s="19" t="s">
        <v>4126</v>
      </c>
      <c r="P380" s="19" t="s">
        <v>69</v>
      </c>
      <c r="Q380" s="19" t="s">
        <v>70</v>
      </c>
      <c r="R380" s="12">
        <f t="shared" si="35"/>
        <v>12</v>
      </c>
      <c r="S380" s="12">
        <v>3</v>
      </c>
      <c r="T380" s="12">
        <v>3</v>
      </c>
      <c r="U380" s="12">
        <v>3</v>
      </c>
      <c r="V380" s="12">
        <v>3</v>
      </c>
      <c r="W380" s="12">
        <v>3</v>
      </c>
      <c r="X380" s="12" t="s">
        <v>4137</v>
      </c>
      <c r="Y380" s="12">
        <v>3</v>
      </c>
      <c r="Z380" s="12" t="s">
        <v>4138</v>
      </c>
      <c r="AA380" s="12">
        <v>3</v>
      </c>
      <c r="AB380" s="12" t="s">
        <v>4139</v>
      </c>
      <c r="AC380" s="12">
        <v>3</v>
      </c>
      <c r="AD380" s="12" t="s">
        <v>4140</v>
      </c>
      <c r="AE380" s="12">
        <f t="shared" si="36"/>
        <v>12</v>
      </c>
      <c r="AF380" s="21">
        <v>44670</v>
      </c>
      <c r="AG380" s="21">
        <v>44743</v>
      </c>
      <c r="AH380" s="21">
        <v>44838</v>
      </c>
      <c r="AI380" s="21">
        <v>44939</v>
      </c>
      <c r="AJ380" s="22">
        <f t="shared" si="37"/>
        <v>1</v>
      </c>
      <c r="AK380" s="22">
        <f t="shared" si="38"/>
        <v>1</v>
      </c>
      <c r="AL380" s="22">
        <f t="shared" si="39"/>
        <v>1</v>
      </c>
      <c r="AM380" s="22">
        <f t="shared" si="40"/>
        <v>1</v>
      </c>
      <c r="AN380" s="22">
        <f t="shared" si="41"/>
        <v>1</v>
      </c>
      <c r="AO380" s="23" t="s">
        <v>75</v>
      </c>
      <c r="AP380" s="23" t="s">
        <v>75</v>
      </c>
      <c r="AQ380" s="23" t="s">
        <v>75</v>
      </c>
      <c r="AR380" s="23" t="s">
        <v>75</v>
      </c>
      <c r="AS380" s="23" t="s">
        <v>4141</v>
      </c>
      <c r="AT380" s="23" t="s">
        <v>4142</v>
      </c>
      <c r="AU380" s="23" t="s">
        <v>4143</v>
      </c>
      <c r="AV380" s="23" t="s">
        <v>4144</v>
      </c>
      <c r="AW380" s="23" t="s">
        <v>75</v>
      </c>
      <c r="AX380" s="23" t="s">
        <v>75</v>
      </c>
      <c r="AY380" s="23" t="s">
        <v>75</v>
      </c>
      <c r="AZ380" s="23" t="s">
        <v>75</v>
      </c>
      <c r="BA380" s="23" t="s">
        <v>4145</v>
      </c>
      <c r="BB380" s="23" t="s">
        <v>4146</v>
      </c>
      <c r="BC380" s="25" t="s">
        <v>4147</v>
      </c>
      <c r="BD380" s="25" t="s">
        <v>4148</v>
      </c>
      <c r="BE380" s="19" t="s">
        <v>359</v>
      </c>
    </row>
    <row r="381" spans="1:57" ht="15" customHeight="1" x14ac:dyDescent="0.25">
      <c r="A381" s="18">
        <v>28</v>
      </c>
      <c r="B381" s="19" t="s">
        <v>62</v>
      </c>
      <c r="C381" s="19" t="s">
        <v>317</v>
      </c>
      <c r="D381" s="19" t="s">
        <v>4123</v>
      </c>
      <c r="E381" s="19" t="s">
        <v>60</v>
      </c>
      <c r="F381" s="19" t="s">
        <v>61</v>
      </c>
      <c r="G381" s="19" t="s">
        <v>62</v>
      </c>
      <c r="H381" s="19" t="s">
        <v>63</v>
      </c>
      <c r="I381" s="19" t="s">
        <v>4149</v>
      </c>
      <c r="J381" s="20">
        <v>44562</v>
      </c>
      <c r="K381" s="20">
        <v>44804</v>
      </c>
      <c r="L381" s="19" t="s">
        <v>4150</v>
      </c>
      <c r="M381" s="19" t="s">
        <v>3896</v>
      </c>
      <c r="N381" s="19" t="s">
        <v>67</v>
      </c>
      <c r="O381" s="19" t="s">
        <v>4126</v>
      </c>
      <c r="P381" s="19" t="s">
        <v>69</v>
      </c>
      <c r="Q381" s="19" t="s">
        <v>70</v>
      </c>
      <c r="R381" s="12">
        <f t="shared" si="35"/>
        <v>2</v>
      </c>
      <c r="S381" s="12">
        <v>1</v>
      </c>
      <c r="T381" s="12">
        <v>0</v>
      </c>
      <c r="U381" s="12">
        <v>1</v>
      </c>
      <c r="V381" s="12">
        <v>0</v>
      </c>
      <c r="W381" s="12">
        <v>1</v>
      </c>
      <c r="X381" s="12" t="s">
        <v>4151</v>
      </c>
      <c r="Y381" s="12">
        <v>0</v>
      </c>
      <c r="Z381" s="12" t="s">
        <v>4006</v>
      </c>
      <c r="AA381" s="12">
        <v>1</v>
      </c>
      <c r="AB381" s="12" t="s">
        <v>4152</v>
      </c>
      <c r="AC381" s="12">
        <v>0</v>
      </c>
      <c r="AD381" s="12" t="s">
        <v>3912</v>
      </c>
      <c r="AE381" s="12">
        <f t="shared" si="36"/>
        <v>2</v>
      </c>
      <c r="AF381" s="21">
        <v>44670</v>
      </c>
      <c r="AG381" s="21">
        <v>44743</v>
      </c>
      <c r="AH381" s="21">
        <v>44838</v>
      </c>
      <c r="AI381" s="21">
        <v>44939</v>
      </c>
      <c r="AJ381" s="22">
        <f t="shared" si="37"/>
        <v>1</v>
      </c>
      <c r="AK381" s="22">
        <f t="shared" si="38"/>
        <v>1</v>
      </c>
      <c r="AL381" s="22" t="str">
        <f t="shared" si="39"/>
        <v/>
      </c>
      <c r="AM381" s="22">
        <f t="shared" si="40"/>
        <v>1</v>
      </c>
      <c r="AN381" s="22" t="str">
        <f t="shared" si="41"/>
        <v/>
      </c>
      <c r="AO381" s="23" t="s">
        <v>75</v>
      </c>
      <c r="AP381" s="23" t="s">
        <v>91</v>
      </c>
      <c r="AQ381" s="23" t="s">
        <v>75</v>
      </c>
      <c r="AR381" s="23" t="s">
        <v>91</v>
      </c>
      <c r="AS381" s="23" t="s">
        <v>4153</v>
      </c>
      <c r="AT381" s="23" t="s">
        <v>2100</v>
      </c>
      <c r="AU381" s="23" t="s">
        <v>4154</v>
      </c>
      <c r="AV381" s="23" t="s">
        <v>91</v>
      </c>
      <c r="AW381" s="23" t="s">
        <v>75</v>
      </c>
      <c r="AX381" s="23" t="s">
        <v>91</v>
      </c>
      <c r="AY381" s="23" t="s">
        <v>75</v>
      </c>
      <c r="AZ381" s="23" t="s">
        <v>91</v>
      </c>
      <c r="BA381" s="23" t="s">
        <v>4155</v>
      </c>
      <c r="BB381" s="23" t="s">
        <v>91</v>
      </c>
      <c r="BC381" s="25" t="s">
        <v>4156</v>
      </c>
      <c r="BD381" s="25" t="s">
        <v>91</v>
      </c>
      <c r="BE381" s="19" t="s">
        <v>359</v>
      </c>
    </row>
    <row r="382" spans="1:57" ht="15" customHeight="1" x14ac:dyDescent="0.25">
      <c r="A382" s="18">
        <v>29</v>
      </c>
      <c r="B382" s="19" t="s">
        <v>62</v>
      </c>
      <c r="C382" s="19" t="s">
        <v>317</v>
      </c>
      <c r="D382" s="19" t="s">
        <v>4123</v>
      </c>
      <c r="E382" s="19" t="s">
        <v>60</v>
      </c>
      <c r="F382" s="19" t="s">
        <v>61</v>
      </c>
      <c r="G382" s="19" t="s">
        <v>62</v>
      </c>
      <c r="H382" s="19" t="s">
        <v>63</v>
      </c>
      <c r="I382" s="19" t="s">
        <v>4157</v>
      </c>
      <c r="J382" s="20">
        <v>44562</v>
      </c>
      <c r="K382" s="20">
        <v>44926</v>
      </c>
      <c r="L382" s="19" t="s">
        <v>4158</v>
      </c>
      <c r="M382" s="19" t="s">
        <v>3896</v>
      </c>
      <c r="N382" s="19" t="s">
        <v>67</v>
      </c>
      <c r="O382" s="19" t="s">
        <v>4126</v>
      </c>
      <c r="P382" s="19" t="s">
        <v>69</v>
      </c>
      <c r="Q382" s="19" t="s">
        <v>70</v>
      </c>
      <c r="R382" s="12">
        <f t="shared" si="35"/>
        <v>4</v>
      </c>
      <c r="S382" s="12">
        <v>1</v>
      </c>
      <c r="T382" s="12">
        <v>1</v>
      </c>
      <c r="U382" s="12">
        <v>1</v>
      </c>
      <c r="V382" s="12">
        <v>1</v>
      </c>
      <c r="W382" s="12">
        <v>1</v>
      </c>
      <c r="X382" s="12" t="s">
        <v>4159</v>
      </c>
      <c r="Y382" s="12">
        <v>1</v>
      </c>
      <c r="Z382" s="12" t="s">
        <v>4160</v>
      </c>
      <c r="AA382" s="12">
        <v>1</v>
      </c>
      <c r="AB382" s="12" t="s">
        <v>4161</v>
      </c>
      <c r="AC382" s="12">
        <v>1</v>
      </c>
      <c r="AD382" s="12" t="s">
        <v>4162</v>
      </c>
      <c r="AE382" s="12">
        <f t="shared" si="36"/>
        <v>4</v>
      </c>
      <c r="AF382" s="21">
        <v>44670</v>
      </c>
      <c r="AG382" s="21">
        <v>44743</v>
      </c>
      <c r="AH382" s="21">
        <v>44838</v>
      </c>
      <c r="AI382" s="21">
        <v>44939</v>
      </c>
      <c r="AJ382" s="22">
        <f t="shared" si="37"/>
        <v>1</v>
      </c>
      <c r="AK382" s="22">
        <f t="shared" si="38"/>
        <v>1</v>
      </c>
      <c r="AL382" s="22">
        <f t="shared" si="39"/>
        <v>1</v>
      </c>
      <c r="AM382" s="22">
        <f t="shared" si="40"/>
        <v>1</v>
      </c>
      <c r="AN382" s="22">
        <f t="shared" si="41"/>
        <v>1</v>
      </c>
      <c r="AO382" s="23" t="s">
        <v>75</v>
      </c>
      <c r="AP382" s="23" t="s">
        <v>75</v>
      </c>
      <c r="AQ382" s="23" t="s">
        <v>75</v>
      </c>
      <c r="AR382" s="23" t="s">
        <v>75</v>
      </c>
      <c r="AS382" s="23" t="s">
        <v>4163</v>
      </c>
      <c r="AT382" s="23" t="s">
        <v>4164</v>
      </c>
      <c r="AU382" s="23" t="s">
        <v>4165</v>
      </c>
      <c r="AV382" s="23" t="s">
        <v>4165</v>
      </c>
      <c r="AW382" s="23" t="s">
        <v>75</v>
      </c>
      <c r="AX382" s="23" t="s">
        <v>75</v>
      </c>
      <c r="AY382" s="23" t="s">
        <v>75</v>
      </c>
      <c r="AZ382" s="23" t="s">
        <v>75</v>
      </c>
      <c r="BA382" s="23" t="s">
        <v>4166</v>
      </c>
      <c r="BB382" s="23" t="s">
        <v>4167</v>
      </c>
      <c r="BC382" s="23" t="s">
        <v>4168</v>
      </c>
      <c r="BD382" s="25" t="s">
        <v>4169</v>
      </c>
      <c r="BE382" s="19" t="s">
        <v>359</v>
      </c>
    </row>
    <row r="383" spans="1:57" ht="15" customHeight="1" x14ac:dyDescent="0.25">
      <c r="A383" s="18">
        <v>30</v>
      </c>
      <c r="B383" s="19" t="s">
        <v>62</v>
      </c>
      <c r="C383" s="19" t="s">
        <v>317</v>
      </c>
      <c r="D383" s="19" t="s">
        <v>4170</v>
      </c>
      <c r="E383" s="19" t="s">
        <v>60</v>
      </c>
      <c r="F383" s="19" t="s">
        <v>61</v>
      </c>
      <c r="G383" s="19" t="s">
        <v>62</v>
      </c>
      <c r="H383" s="19" t="s">
        <v>63</v>
      </c>
      <c r="I383" s="19" t="s">
        <v>4171</v>
      </c>
      <c r="J383" s="20">
        <v>44562</v>
      </c>
      <c r="K383" s="20">
        <v>44926</v>
      </c>
      <c r="L383" s="19" t="s">
        <v>4172</v>
      </c>
      <c r="M383" s="19" t="s">
        <v>3896</v>
      </c>
      <c r="N383" s="19" t="s">
        <v>67</v>
      </c>
      <c r="O383" s="19" t="s">
        <v>4173</v>
      </c>
      <c r="P383" s="19" t="s">
        <v>69</v>
      </c>
      <c r="Q383" s="19" t="s">
        <v>70</v>
      </c>
      <c r="R383" s="12">
        <f t="shared" si="35"/>
        <v>12</v>
      </c>
      <c r="S383" s="12">
        <v>3</v>
      </c>
      <c r="T383" s="12">
        <v>3</v>
      </c>
      <c r="U383" s="12">
        <v>3</v>
      </c>
      <c r="V383" s="12">
        <v>3</v>
      </c>
      <c r="W383" s="12">
        <v>3</v>
      </c>
      <c r="X383" s="12" t="s">
        <v>4174</v>
      </c>
      <c r="Y383" s="12">
        <v>3</v>
      </c>
      <c r="Z383" s="12" t="s">
        <v>4175</v>
      </c>
      <c r="AA383" s="12">
        <v>3</v>
      </c>
      <c r="AB383" s="12" t="s">
        <v>4176</v>
      </c>
      <c r="AC383" s="12">
        <v>3</v>
      </c>
      <c r="AD383" s="12" t="s">
        <v>4177</v>
      </c>
      <c r="AE383" s="12">
        <f t="shared" si="36"/>
        <v>12</v>
      </c>
      <c r="AF383" s="21">
        <v>44670</v>
      </c>
      <c r="AG383" s="21">
        <v>44743</v>
      </c>
      <c r="AH383" s="21">
        <v>44838</v>
      </c>
      <c r="AI383" s="21">
        <v>44939</v>
      </c>
      <c r="AJ383" s="22">
        <f t="shared" si="37"/>
        <v>1</v>
      </c>
      <c r="AK383" s="22">
        <f t="shared" si="38"/>
        <v>1</v>
      </c>
      <c r="AL383" s="22">
        <f t="shared" si="39"/>
        <v>1</v>
      </c>
      <c r="AM383" s="22">
        <f t="shared" si="40"/>
        <v>1</v>
      </c>
      <c r="AN383" s="22">
        <f t="shared" si="41"/>
        <v>1</v>
      </c>
      <c r="AO383" s="23" t="s">
        <v>75</v>
      </c>
      <c r="AP383" s="23" t="s">
        <v>75</v>
      </c>
      <c r="AQ383" s="23" t="s">
        <v>75</v>
      </c>
      <c r="AR383" s="23" t="s">
        <v>75</v>
      </c>
      <c r="AS383" s="23" t="s">
        <v>4178</v>
      </c>
      <c r="AT383" s="23" t="s">
        <v>4179</v>
      </c>
      <c r="AU383" s="23" t="s">
        <v>4180</v>
      </c>
      <c r="AV383" s="23" t="s">
        <v>4181</v>
      </c>
      <c r="AW383" s="23" t="s">
        <v>75</v>
      </c>
      <c r="AX383" s="23" t="s">
        <v>75</v>
      </c>
      <c r="AY383" s="23" t="s">
        <v>75</v>
      </c>
      <c r="AZ383" s="23" t="s">
        <v>75</v>
      </c>
      <c r="BA383" s="23" t="s">
        <v>4182</v>
      </c>
      <c r="BB383" s="23" t="s">
        <v>4183</v>
      </c>
      <c r="BC383" s="23" t="s">
        <v>4184</v>
      </c>
      <c r="BD383" s="25" t="s">
        <v>4185</v>
      </c>
      <c r="BE383" s="19" t="s">
        <v>359</v>
      </c>
    </row>
    <row r="384" spans="1:57" ht="15" customHeight="1" x14ac:dyDescent="0.25">
      <c r="A384" s="18">
        <v>31</v>
      </c>
      <c r="B384" s="19" t="s">
        <v>62</v>
      </c>
      <c r="C384" s="19" t="s">
        <v>317</v>
      </c>
      <c r="D384" s="19" t="s">
        <v>4170</v>
      </c>
      <c r="E384" s="19" t="s">
        <v>60</v>
      </c>
      <c r="F384" s="19" t="s">
        <v>61</v>
      </c>
      <c r="G384" s="19" t="s">
        <v>62</v>
      </c>
      <c r="H384" s="19" t="s">
        <v>63</v>
      </c>
      <c r="I384" s="19" t="s">
        <v>4186</v>
      </c>
      <c r="J384" s="20">
        <v>44562</v>
      </c>
      <c r="K384" s="20">
        <v>44926</v>
      </c>
      <c r="L384" s="19" t="s">
        <v>4187</v>
      </c>
      <c r="M384" s="19" t="s">
        <v>3896</v>
      </c>
      <c r="N384" s="19" t="s">
        <v>67</v>
      </c>
      <c r="O384" s="19" t="s">
        <v>4173</v>
      </c>
      <c r="P384" s="19" t="s">
        <v>69</v>
      </c>
      <c r="Q384" s="19" t="s">
        <v>70</v>
      </c>
      <c r="R384" s="12">
        <f t="shared" si="35"/>
        <v>8</v>
      </c>
      <c r="S384" s="12">
        <v>2</v>
      </c>
      <c r="T384" s="12">
        <v>2</v>
      </c>
      <c r="U384" s="12">
        <v>2</v>
      </c>
      <c r="V384" s="12">
        <v>2</v>
      </c>
      <c r="W384" s="12">
        <v>2</v>
      </c>
      <c r="X384" s="12" t="s">
        <v>4188</v>
      </c>
      <c r="Y384" s="12">
        <v>2</v>
      </c>
      <c r="Z384" s="12" t="s">
        <v>4189</v>
      </c>
      <c r="AA384" s="12">
        <v>2</v>
      </c>
      <c r="AB384" s="12" t="s">
        <v>4190</v>
      </c>
      <c r="AC384" s="12">
        <v>2</v>
      </c>
      <c r="AD384" s="12" t="s">
        <v>4191</v>
      </c>
      <c r="AE384" s="12">
        <f t="shared" si="36"/>
        <v>8</v>
      </c>
      <c r="AF384" s="21">
        <v>44670</v>
      </c>
      <c r="AG384" s="21">
        <v>44743</v>
      </c>
      <c r="AH384" s="21">
        <v>44838</v>
      </c>
      <c r="AI384" s="21">
        <v>44939</v>
      </c>
      <c r="AJ384" s="22">
        <f t="shared" si="37"/>
        <v>1</v>
      </c>
      <c r="AK384" s="22">
        <f t="shared" si="38"/>
        <v>1</v>
      </c>
      <c r="AL384" s="22">
        <f t="shared" si="39"/>
        <v>1</v>
      </c>
      <c r="AM384" s="22">
        <f t="shared" si="40"/>
        <v>1</v>
      </c>
      <c r="AN384" s="22">
        <f t="shared" si="41"/>
        <v>1</v>
      </c>
      <c r="AO384" s="23" t="s">
        <v>75</v>
      </c>
      <c r="AP384" s="23" t="s">
        <v>75</v>
      </c>
      <c r="AQ384" s="23" t="s">
        <v>75</v>
      </c>
      <c r="AR384" s="23" t="s">
        <v>75</v>
      </c>
      <c r="AS384" s="23" t="s">
        <v>4192</v>
      </c>
      <c r="AT384" s="23" t="s">
        <v>4193</v>
      </c>
      <c r="AU384" s="23" t="s">
        <v>4194</v>
      </c>
      <c r="AV384" s="23" t="s">
        <v>4195</v>
      </c>
      <c r="AW384" s="23" t="s">
        <v>75</v>
      </c>
      <c r="AX384" s="23" t="s">
        <v>75</v>
      </c>
      <c r="AY384" s="23" t="s">
        <v>75</v>
      </c>
      <c r="AZ384" s="23" t="s">
        <v>75</v>
      </c>
      <c r="BA384" s="23" t="s">
        <v>4196</v>
      </c>
      <c r="BB384" s="23" t="s">
        <v>4197</v>
      </c>
      <c r="BC384" s="23" t="s">
        <v>4198</v>
      </c>
      <c r="BD384" s="25" t="s">
        <v>4199</v>
      </c>
      <c r="BE384" s="19" t="s">
        <v>359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63CBD-0F15-4E84-B461-D1B745206242}">
  <dimension ref="A1:BD192"/>
  <sheetViews>
    <sheetView tabSelected="1" zoomScale="85" zoomScaleNormal="85" workbookViewId="0">
      <selection activeCell="AZ1" sqref="AZ1"/>
    </sheetView>
  </sheetViews>
  <sheetFormatPr baseColWidth="10" defaultRowHeight="15" customHeight="1" x14ac:dyDescent="0.25"/>
  <sheetData>
    <row r="1" spans="1:56" ht="15" customHeight="1" x14ac:dyDescent="0.25">
      <c r="A1" s="69" t="s">
        <v>0</v>
      </c>
      <c r="B1" s="70" t="s">
        <v>16</v>
      </c>
      <c r="C1" s="70" t="s">
        <v>3</v>
      </c>
      <c r="D1" s="70" t="s">
        <v>56</v>
      </c>
      <c r="E1" s="70" t="s">
        <v>4</v>
      </c>
      <c r="F1" s="70" t="s">
        <v>5</v>
      </c>
      <c r="G1" s="70" t="s">
        <v>6</v>
      </c>
      <c r="H1" s="70" t="s">
        <v>7</v>
      </c>
      <c r="I1" s="71" t="s">
        <v>8</v>
      </c>
      <c r="J1" s="71" t="s">
        <v>9</v>
      </c>
      <c r="K1" s="71" t="s">
        <v>10</v>
      </c>
      <c r="L1" s="71" t="s">
        <v>11</v>
      </c>
      <c r="M1" s="71" t="s">
        <v>12</v>
      </c>
      <c r="N1" s="71" t="s">
        <v>13</v>
      </c>
      <c r="O1" s="71" t="s">
        <v>14</v>
      </c>
      <c r="P1" s="71" t="s">
        <v>15</v>
      </c>
      <c r="Q1" s="72" t="s">
        <v>4200</v>
      </c>
      <c r="R1" s="69" t="s">
        <v>17</v>
      </c>
      <c r="S1" s="73" t="s">
        <v>18</v>
      </c>
      <c r="T1" s="74" t="s">
        <v>19</v>
      </c>
      <c r="U1" s="75" t="s">
        <v>20</v>
      </c>
      <c r="V1" s="76" t="s">
        <v>21</v>
      </c>
      <c r="W1" s="77" t="s">
        <v>22</v>
      </c>
      <c r="X1" s="77" t="s">
        <v>23</v>
      </c>
      <c r="Y1" s="78" t="s">
        <v>24</v>
      </c>
      <c r="Z1" s="78" t="s">
        <v>25</v>
      </c>
      <c r="AA1" s="79" t="s">
        <v>26</v>
      </c>
      <c r="AB1" s="79" t="s">
        <v>27</v>
      </c>
      <c r="AC1" s="80" t="s">
        <v>28</v>
      </c>
      <c r="AD1" s="80" t="s">
        <v>29</v>
      </c>
      <c r="AE1" s="80" t="s">
        <v>30</v>
      </c>
      <c r="AF1" s="77" t="s">
        <v>31</v>
      </c>
      <c r="AG1" s="78" t="s">
        <v>32</v>
      </c>
      <c r="AH1" s="79" t="s">
        <v>33</v>
      </c>
      <c r="AI1" s="80" t="s">
        <v>34</v>
      </c>
      <c r="AJ1" s="81" t="s">
        <v>35</v>
      </c>
      <c r="AK1" s="77" t="s">
        <v>36</v>
      </c>
      <c r="AL1" s="77" t="s">
        <v>37</v>
      </c>
      <c r="AM1" s="77" t="s">
        <v>38</v>
      </c>
      <c r="AN1" s="77" t="s">
        <v>39</v>
      </c>
      <c r="AO1" s="82" t="s">
        <v>40</v>
      </c>
      <c r="AP1" s="82" t="s">
        <v>41</v>
      </c>
      <c r="AQ1" s="82" t="s">
        <v>42</v>
      </c>
      <c r="AR1" s="82" t="s">
        <v>43</v>
      </c>
      <c r="AS1" s="83" t="s">
        <v>44</v>
      </c>
      <c r="AT1" s="83" t="s">
        <v>45</v>
      </c>
      <c r="AU1" s="83" t="s">
        <v>46</v>
      </c>
      <c r="AV1" s="83" t="s">
        <v>47</v>
      </c>
      <c r="AW1" s="84" t="s">
        <v>48</v>
      </c>
      <c r="AX1" s="84" t="s">
        <v>49</v>
      </c>
      <c r="AY1" s="84" t="s">
        <v>50</v>
      </c>
      <c r="AZ1" s="84" t="s">
        <v>51</v>
      </c>
      <c r="BA1" s="85" t="s">
        <v>52</v>
      </c>
      <c r="BB1" s="85" t="s">
        <v>53</v>
      </c>
      <c r="BC1" s="85" t="s">
        <v>54</v>
      </c>
      <c r="BD1" s="85" t="s">
        <v>55</v>
      </c>
    </row>
    <row r="2" spans="1:56" ht="15" customHeight="1" x14ac:dyDescent="0.25">
      <c r="A2" s="86">
        <v>1</v>
      </c>
      <c r="B2" s="86" t="s">
        <v>4201</v>
      </c>
      <c r="C2" s="86" t="s">
        <v>4202</v>
      </c>
      <c r="D2" s="86" t="s">
        <v>84</v>
      </c>
      <c r="E2" s="86" t="s">
        <v>361</v>
      </c>
      <c r="F2" s="86" t="s">
        <v>362</v>
      </c>
      <c r="G2" s="86" t="s">
        <v>156</v>
      </c>
      <c r="H2" s="86" t="s">
        <v>262</v>
      </c>
      <c r="I2" s="86" t="s">
        <v>4203</v>
      </c>
      <c r="J2" s="87">
        <v>44562</v>
      </c>
      <c r="K2" s="87">
        <v>44926</v>
      </c>
      <c r="L2" s="86" t="s">
        <v>4204</v>
      </c>
      <c r="M2" s="86" t="s">
        <v>4205</v>
      </c>
      <c r="N2" s="86" t="s">
        <v>67</v>
      </c>
      <c r="O2" s="86" t="s">
        <v>4206</v>
      </c>
      <c r="P2" s="86" t="s">
        <v>3</v>
      </c>
      <c r="Q2" s="88">
        <v>0.125</v>
      </c>
      <c r="R2" s="89">
        <f t="shared" ref="R2:R65" si="0">SUM(S2:V2)</f>
        <v>3212</v>
      </c>
      <c r="S2" s="89">
        <v>809</v>
      </c>
      <c r="T2" s="89">
        <v>826</v>
      </c>
      <c r="U2" s="89">
        <v>792</v>
      </c>
      <c r="V2" s="89">
        <v>785</v>
      </c>
      <c r="W2" s="89"/>
      <c r="X2" s="89"/>
      <c r="Y2" s="89">
        <v>2407</v>
      </c>
      <c r="Z2" s="89" t="s">
        <v>4207</v>
      </c>
      <c r="AA2" s="89">
        <v>822</v>
      </c>
      <c r="AB2" s="89" t="s">
        <v>4208</v>
      </c>
      <c r="AC2" s="89">
        <v>1245</v>
      </c>
      <c r="AD2" s="89" t="s">
        <v>4209</v>
      </c>
      <c r="AE2" s="89">
        <f t="shared" ref="AE2:AE65" si="1">AC2+AA2+Y2+W2</f>
        <v>4474</v>
      </c>
      <c r="AF2" s="87"/>
      <c r="AG2" s="87">
        <v>44756</v>
      </c>
      <c r="AH2" s="87">
        <v>44844</v>
      </c>
      <c r="AI2" s="87">
        <v>44939</v>
      </c>
      <c r="AJ2" s="88">
        <f t="shared" ref="AJ2:AJ65" si="2">IFERROR(IF((W2+Y2+AA2+AC2)/R2&gt;1,1,(W2+Y2+AA2+AC2)/R2),0)</f>
        <v>1</v>
      </c>
      <c r="AK2" s="88">
        <f t="shared" ref="AK2:AK65" si="3">IFERROR(IF(S2=0,"",IF((W2/S2)&gt;1,1,(W2/S2))),"")</f>
        <v>0</v>
      </c>
      <c r="AL2" s="88">
        <f t="shared" ref="AL2:AL65" si="4">IFERROR(IF(T2=0,"",IF((Y2/T2)&gt;1,1,(Y2/T2))),"")</f>
        <v>1</v>
      </c>
      <c r="AM2" s="88">
        <f t="shared" ref="AM2:AM65" si="5">IFERROR(IF(U2=0,"",IF((AA2/U2)&gt;1,1,(AA2/U2))),"")</f>
        <v>1</v>
      </c>
      <c r="AN2" s="88">
        <f t="shared" ref="AN2:AN65" si="6">IFERROR(IF(V2=0,"",IF((AC2/V2)&gt;1,1,(AC2/V2))),"")</f>
        <v>1</v>
      </c>
      <c r="AO2" s="86"/>
      <c r="AP2" s="86" t="s">
        <v>75</v>
      </c>
      <c r="AQ2" s="86" t="s">
        <v>75</v>
      </c>
      <c r="AR2" s="86" t="s">
        <v>75</v>
      </c>
      <c r="AS2" s="86"/>
      <c r="AT2" s="86" t="s">
        <v>4210</v>
      </c>
      <c r="AU2" s="86" t="s">
        <v>4211</v>
      </c>
      <c r="AV2" s="86" t="s">
        <v>4212</v>
      </c>
      <c r="AW2" s="86"/>
      <c r="AX2" s="86" t="s">
        <v>75</v>
      </c>
      <c r="AY2" s="86" t="s">
        <v>75</v>
      </c>
      <c r="AZ2" s="86" t="s">
        <v>75</v>
      </c>
      <c r="BA2" s="86"/>
      <c r="BB2" s="86" t="s">
        <v>4213</v>
      </c>
      <c r="BC2" s="86" t="s">
        <v>4214</v>
      </c>
      <c r="BD2" s="86" t="s">
        <v>4215</v>
      </c>
    </row>
    <row r="3" spans="1:56" ht="15" customHeight="1" x14ac:dyDescent="0.25">
      <c r="A3" s="86">
        <v>2</v>
      </c>
      <c r="B3" s="86" t="s">
        <v>4201</v>
      </c>
      <c r="C3" s="86" t="s">
        <v>4202</v>
      </c>
      <c r="D3" s="86" t="s">
        <v>84</v>
      </c>
      <c r="E3" s="86" t="s">
        <v>361</v>
      </c>
      <c r="F3" s="86" t="s">
        <v>362</v>
      </c>
      <c r="G3" s="86" t="s">
        <v>156</v>
      </c>
      <c r="H3" s="86" t="s">
        <v>262</v>
      </c>
      <c r="I3" s="86" t="s">
        <v>4216</v>
      </c>
      <c r="J3" s="87">
        <v>44562</v>
      </c>
      <c r="K3" s="87">
        <v>44926</v>
      </c>
      <c r="L3" s="86" t="s">
        <v>4204</v>
      </c>
      <c r="M3" s="86" t="s">
        <v>4205</v>
      </c>
      <c r="N3" s="86" t="s">
        <v>67</v>
      </c>
      <c r="O3" s="86" t="s">
        <v>4217</v>
      </c>
      <c r="P3" s="86" t="s">
        <v>3</v>
      </c>
      <c r="Q3" s="88">
        <v>0.125</v>
      </c>
      <c r="R3" s="89">
        <f t="shared" si="0"/>
        <v>3144</v>
      </c>
      <c r="S3" s="89">
        <v>727</v>
      </c>
      <c r="T3" s="89">
        <v>641</v>
      </c>
      <c r="U3" s="89">
        <v>888</v>
      </c>
      <c r="V3" s="89">
        <v>888</v>
      </c>
      <c r="W3" s="89"/>
      <c r="X3" s="89"/>
      <c r="Y3" s="89">
        <v>850</v>
      </c>
      <c r="Z3" s="89" t="s">
        <v>4218</v>
      </c>
      <c r="AA3" s="89">
        <v>289</v>
      </c>
      <c r="AB3" s="89" t="s">
        <v>4219</v>
      </c>
      <c r="AC3" s="89">
        <v>485</v>
      </c>
      <c r="AD3" s="89" t="s">
        <v>4220</v>
      </c>
      <c r="AE3" s="89">
        <f t="shared" si="1"/>
        <v>1624</v>
      </c>
      <c r="AF3" s="87"/>
      <c r="AG3" s="87">
        <v>44756</v>
      </c>
      <c r="AH3" s="87">
        <v>44844</v>
      </c>
      <c r="AI3" s="87">
        <v>44939</v>
      </c>
      <c r="AJ3" s="88">
        <f t="shared" si="2"/>
        <v>0.51653944020356235</v>
      </c>
      <c r="AK3" s="88">
        <f t="shared" si="3"/>
        <v>0</v>
      </c>
      <c r="AL3" s="88">
        <f t="shared" si="4"/>
        <v>1</v>
      </c>
      <c r="AM3" s="88">
        <f t="shared" si="5"/>
        <v>0.32545045045045046</v>
      </c>
      <c r="AN3" s="88">
        <f t="shared" si="6"/>
        <v>0.5461711711711712</v>
      </c>
      <c r="AO3" s="86"/>
      <c r="AP3" s="86" t="s">
        <v>75</v>
      </c>
      <c r="AQ3" s="86" t="s">
        <v>132</v>
      </c>
      <c r="AR3" s="86" t="s">
        <v>75</v>
      </c>
      <c r="AS3" s="86"/>
      <c r="AT3" s="86" t="s">
        <v>4221</v>
      </c>
      <c r="AU3" s="86" t="s">
        <v>4222</v>
      </c>
      <c r="AV3" s="86" t="s">
        <v>4223</v>
      </c>
      <c r="AW3" s="86"/>
      <c r="AX3" t="s">
        <v>132</v>
      </c>
      <c r="AY3" t="s">
        <v>132</v>
      </c>
      <c r="AZ3" t="s">
        <v>132</v>
      </c>
      <c r="BB3" t="s">
        <v>4224</v>
      </c>
      <c r="BC3" t="s">
        <v>4225</v>
      </c>
      <c r="BD3" t="s">
        <v>4226</v>
      </c>
    </row>
    <row r="4" spans="1:56" ht="15" customHeight="1" x14ac:dyDescent="0.25">
      <c r="A4" s="86">
        <v>3</v>
      </c>
      <c r="B4" s="86" t="s">
        <v>4201</v>
      </c>
      <c r="C4" s="86" t="s">
        <v>4227</v>
      </c>
      <c r="D4" s="86" t="s">
        <v>84</v>
      </c>
      <c r="E4" s="86" t="s">
        <v>4228</v>
      </c>
      <c r="F4" s="86" t="s">
        <v>4229</v>
      </c>
      <c r="G4" s="86" t="s">
        <v>4230</v>
      </c>
      <c r="H4" s="86" t="s">
        <v>749</v>
      </c>
      <c r="I4" t="s">
        <v>4231</v>
      </c>
      <c r="J4" s="87">
        <v>44562</v>
      </c>
      <c r="K4" s="87">
        <v>44926</v>
      </c>
      <c r="L4" s="86" t="s">
        <v>4232</v>
      </c>
      <c r="M4" s="86" t="s">
        <v>4205</v>
      </c>
      <c r="N4" s="86" t="s">
        <v>67</v>
      </c>
      <c r="O4" s="86" t="s">
        <v>4233</v>
      </c>
      <c r="P4" s="86" t="s">
        <v>3</v>
      </c>
      <c r="Q4" s="88">
        <v>0.125</v>
      </c>
      <c r="R4" s="89">
        <f t="shared" si="0"/>
        <v>106355000</v>
      </c>
      <c r="S4" s="89">
        <v>13981089</v>
      </c>
      <c r="T4" s="89">
        <v>27197015</v>
      </c>
      <c r="U4" s="89">
        <v>32588451</v>
      </c>
      <c r="V4" s="89">
        <v>32588445</v>
      </c>
      <c r="W4" s="89"/>
      <c r="X4" s="89"/>
      <c r="Y4" s="89">
        <v>33601184</v>
      </c>
      <c r="Z4" s="89" t="s">
        <v>4234</v>
      </c>
      <c r="AA4" s="89">
        <v>17808576</v>
      </c>
      <c r="AB4" s="89" t="s">
        <v>4235</v>
      </c>
      <c r="AC4" s="89">
        <v>7860492</v>
      </c>
      <c r="AD4" s="89" t="s">
        <v>4236</v>
      </c>
      <c r="AE4" s="89">
        <f t="shared" si="1"/>
        <v>59270252</v>
      </c>
      <c r="AF4" s="87"/>
      <c r="AG4" s="87">
        <v>44760</v>
      </c>
      <c r="AH4" s="87">
        <v>44844</v>
      </c>
      <c r="AI4" s="87">
        <v>44939</v>
      </c>
      <c r="AJ4" s="88">
        <f t="shared" si="2"/>
        <v>0.55728693526397444</v>
      </c>
      <c r="AK4" s="88">
        <f t="shared" si="3"/>
        <v>0</v>
      </c>
      <c r="AL4" s="88">
        <f t="shared" si="4"/>
        <v>1</v>
      </c>
      <c r="AM4" s="88">
        <f t="shared" si="5"/>
        <v>0.54646893158560983</v>
      </c>
      <c r="AN4" s="88">
        <f t="shared" si="6"/>
        <v>0.24120488105523291</v>
      </c>
      <c r="AO4" s="86"/>
      <c r="AP4" s="86" t="s">
        <v>132</v>
      </c>
      <c r="AQ4" s="86" t="s">
        <v>132</v>
      </c>
      <c r="AR4" s="86" t="s">
        <v>132</v>
      </c>
      <c r="AS4" s="86"/>
      <c r="AT4" s="86" t="s">
        <v>4237</v>
      </c>
      <c r="AU4" s="86" t="s">
        <v>4238</v>
      </c>
      <c r="AV4" s="86" t="s">
        <v>4239</v>
      </c>
      <c r="AW4" s="86"/>
      <c r="AX4" t="s">
        <v>132</v>
      </c>
      <c r="AY4" t="s">
        <v>132</v>
      </c>
      <c r="AZ4" t="s">
        <v>132</v>
      </c>
      <c r="BB4" t="s">
        <v>4240</v>
      </c>
      <c r="BC4" t="s">
        <v>4241</v>
      </c>
      <c r="BD4" t="s">
        <v>4242</v>
      </c>
    </row>
    <row r="5" spans="1:56" ht="15" customHeight="1" x14ac:dyDescent="0.25">
      <c r="A5" s="86">
        <v>4</v>
      </c>
      <c r="B5" s="86" t="s">
        <v>4201</v>
      </c>
      <c r="C5" s="86" t="s">
        <v>4243</v>
      </c>
      <c r="D5" s="86" t="s">
        <v>84</v>
      </c>
      <c r="E5" s="86" t="s">
        <v>361</v>
      </c>
      <c r="F5" s="86" t="s">
        <v>508</v>
      </c>
      <c r="G5" s="86" t="s">
        <v>156</v>
      </c>
      <c r="H5" s="86" t="s">
        <v>262</v>
      </c>
      <c r="I5" t="s">
        <v>4244</v>
      </c>
      <c r="J5" s="87">
        <v>44562</v>
      </c>
      <c r="K5" s="87">
        <v>44926</v>
      </c>
      <c r="L5" s="86" t="s">
        <v>4245</v>
      </c>
      <c r="M5" s="86" t="s">
        <v>4205</v>
      </c>
      <c r="N5" s="86" t="s">
        <v>87</v>
      </c>
      <c r="O5" s="86" t="s">
        <v>4246</v>
      </c>
      <c r="P5" s="86" t="s">
        <v>161</v>
      </c>
      <c r="Q5" s="88">
        <v>0.125</v>
      </c>
      <c r="R5" s="90">
        <f t="shared" si="0"/>
        <v>1</v>
      </c>
      <c r="S5" s="90">
        <v>0.25</v>
      </c>
      <c r="T5" s="90">
        <v>0.25</v>
      </c>
      <c r="U5" s="90">
        <v>0.25</v>
      </c>
      <c r="V5" s="90">
        <v>0.25</v>
      </c>
      <c r="W5" s="90"/>
      <c r="X5" s="90"/>
      <c r="Y5" s="90">
        <v>0.5</v>
      </c>
      <c r="Z5" s="90" t="s">
        <v>4247</v>
      </c>
      <c r="AA5" s="90">
        <v>0.25</v>
      </c>
      <c r="AB5" s="90" t="s">
        <v>4248</v>
      </c>
      <c r="AC5" s="90">
        <v>0.25</v>
      </c>
      <c r="AD5" s="90" t="s">
        <v>4249</v>
      </c>
      <c r="AE5" s="90">
        <f t="shared" si="1"/>
        <v>1</v>
      </c>
      <c r="AF5" s="87"/>
      <c r="AG5" s="87">
        <v>44760</v>
      </c>
      <c r="AH5" s="87">
        <v>44844</v>
      </c>
      <c r="AI5" s="87">
        <v>44939</v>
      </c>
      <c r="AJ5" s="88">
        <f t="shared" si="2"/>
        <v>1</v>
      </c>
      <c r="AK5" s="88">
        <f t="shared" si="3"/>
        <v>0</v>
      </c>
      <c r="AL5" s="88">
        <f t="shared" si="4"/>
        <v>1</v>
      </c>
      <c r="AM5" s="88">
        <f t="shared" si="5"/>
        <v>1</v>
      </c>
      <c r="AN5" s="88">
        <f t="shared" si="6"/>
        <v>1</v>
      </c>
      <c r="AO5" s="86"/>
      <c r="AP5" s="86" t="s">
        <v>75</v>
      </c>
      <c r="AQ5" s="86" t="s">
        <v>75</v>
      </c>
      <c r="AR5" s="86" t="s">
        <v>75</v>
      </c>
      <c r="AS5" s="86"/>
      <c r="AT5" s="86" t="s">
        <v>4250</v>
      </c>
      <c r="AU5" s="86" t="s">
        <v>4251</v>
      </c>
      <c r="AV5" s="86" t="s">
        <v>4252</v>
      </c>
      <c r="AW5" s="86"/>
      <c r="AX5" t="s">
        <v>75</v>
      </c>
      <c r="AY5" t="s">
        <v>75</v>
      </c>
      <c r="AZ5" t="s">
        <v>75</v>
      </c>
      <c r="BB5" t="s">
        <v>4253</v>
      </c>
      <c r="BC5" t="s">
        <v>4254</v>
      </c>
      <c r="BD5" t="s">
        <v>4255</v>
      </c>
    </row>
    <row r="6" spans="1:56" ht="15" customHeight="1" x14ac:dyDescent="0.25">
      <c r="A6" s="86">
        <v>5</v>
      </c>
      <c r="B6" s="86" t="s">
        <v>4201</v>
      </c>
      <c r="C6" s="86" t="s">
        <v>4256</v>
      </c>
      <c r="D6" s="86" t="s">
        <v>84</v>
      </c>
      <c r="E6" s="86" t="s">
        <v>361</v>
      </c>
      <c r="F6" s="86" t="s">
        <v>508</v>
      </c>
      <c r="G6" s="86" t="s">
        <v>156</v>
      </c>
      <c r="H6" s="86" t="s">
        <v>262</v>
      </c>
      <c r="I6" t="s">
        <v>4257</v>
      </c>
      <c r="J6" s="87">
        <v>44562</v>
      </c>
      <c r="K6" s="87">
        <v>44926</v>
      </c>
      <c r="L6" s="86" t="s">
        <v>4245</v>
      </c>
      <c r="M6" s="86" t="s">
        <v>4205</v>
      </c>
      <c r="N6" s="86" t="s">
        <v>87</v>
      </c>
      <c r="O6" s="86" t="s">
        <v>4246</v>
      </c>
      <c r="P6" s="86" t="s">
        <v>161</v>
      </c>
      <c r="Q6" s="88">
        <v>0.125</v>
      </c>
      <c r="R6" s="90">
        <f t="shared" si="0"/>
        <v>1</v>
      </c>
      <c r="S6" s="90">
        <v>0.25</v>
      </c>
      <c r="T6" s="90">
        <v>0.25</v>
      </c>
      <c r="U6" s="90">
        <v>0.25</v>
      </c>
      <c r="V6" s="90">
        <v>0.25</v>
      </c>
      <c r="W6" s="90"/>
      <c r="X6" s="90"/>
      <c r="Y6" s="90">
        <v>0.5</v>
      </c>
      <c r="Z6" s="90" t="s">
        <v>4258</v>
      </c>
      <c r="AA6" s="90">
        <v>0.25</v>
      </c>
      <c r="AB6" s="90" t="s">
        <v>4259</v>
      </c>
      <c r="AC6" s="90">
        <v>0.25</v>
      </c>
      <c r="AD6" s="90" t="s">
        <v>4260</v>
      </c>
      <c r="AE6" s="90">
        <f t="shared" si="1"/>
        <v>1</v>
      </c>
      <c r="AF6" s="87"/>
      <c r="AG6" s="87">
        <v>44756</v>
      </c>
      <c r="AH6" s="87">
        <v>44844</v>
      </c>
      <c r="AI6" s="87">
        <v>44942</v>
      </c>
      <c r="AJ6" s="88">
        <f t="shared" si="2"/>
        <v>1</v>
      </c>
      <c r="AK6" s="88">
        <f t="shared" si="3"/>
        <v>0</v>
      </c>
      <c r="AL6" s="88">
        <f t="shared" si="4"/>
        <v>1</v>
      </c>
      <c r="AM6" s="88">
        <f t="shared" si="5"/>
        <v>1</v>
      </c>
      <c r="AN6" s="88">
        <f t="shared" si="6"/>
        <v>1</v>
      </c>
      <c r="AO6" s="86"/>
      <c r="AP6" s="86" t="s">
        <v>91</v>
      </c>
      <c r="AQ6" s="86" t="s">
        <v>91</v>
      </c>
      <c r="AR6" s="86" t="s">
        <v>91</v>
      </c>
      <c r="AS6" s="86"/>
      <c r="AT6" s="86" t="s">
        <v>430</v>
      </c>
      <c r="AU6" s="86" t="s">
        <v>4261</v>
      </c>
      <c r="AV6" s="86" t="s">
        <v>4262</v>
      </c>
      <c r="AW6" s="86"/>
      <c r="AX6" t="s">
        <v>75</v>
      </c>
      <c r="AY6" t="s">
        <v>75</v>
      </c>
      <c r="AZ6" t="s">
        <v>75</v>
      </c>
      <c r="BB6" t="s">
        <v>4263</v>
      </c>
      <c r="BC6" t="s">
        <v>4264</v>
      </c>
      <c r="BD6" t="s">
        <v>4265</v>
      </c>
    </row>
    <row r="7" spans="1:56" ht="15" customHeight="1" x14ac:dyDescent="0.25">
      <c r="A7" s="86">
        <v>6</v>
      </c>
      <c r="B7" s="86" t="s">
        <v>4201</v>
      </c>
      <c r="C7" s="86" t="s">
        <v>4266</v>
      </c>
      <c r="D7" s="86" t="s">
        <v>220</v>
      </c>
      <c r="E7" s="86" t="s">
        <v>2090</v>
      </c>
      <c r="F7" s="86" t="s">
        <v>2091</v>
      </c>
      <c r="G7" s="86" t="s">
        <v>156</v>
      </c>
      <c r="H7" s="86" t="s">
        <v>2092</v>
      </c>
      <c r="I7" t="s">
        <v>4267</v>
      </c>
      <c r="J7" s="87">
        <v>44562</v>
      </c>
      <c r="K7" s="87">
        <v>44926</v>
      </c>
      <c r="L7" s="86" t="s">
        <v>4268</v>
      </c>
      <c r="M7" s="86" t="s">
        <v>4205</v>
      </c>
      <c r="N7" s="86" t="s">
        <v>87</v>
      </c>
      <c r="O7" s="86" t="s">
        <v>4246</v>
      </c>
      <c r="P7" s="86" t="s">
        <v>161</v>
      </c>
      <c r="Q7" s="88">
        <v>0.125</v>
      </c>
      <c r="R7" s="90">
        <f t="shared" si="0"/>
        <v>1</v>
      </c>
      <c r="S7" s="90">
        <v>0.25</v>
      </c>
      <c r="T7" s="90">
        <v>0.25</v>
      </c>
      <c r="U7" s="90">
        <v>0.25</v>
      </c>
      <c r="V7" s="90">
        <v>0.25</v>
      </c>
      <c r="W7" s="90"/>
      <c r="X7" s="90"/>
      <c r="Y7" s="90">
        <v>0.5</v>
      </c>
      <c r="Z7" s="90" t="s">
        <v>4269</v>
      </c>
      <c r="AA7" s="90">
        <v>0.25</v>
      </c>
      <c r="AB7" s="90" t="s">
        <v>4270</v>
      </c>
      <c r="AC7" s="90">
        <v>0.25</v>
      </c>
      <c r="AD7" s="90" t="s">
        <v>4271</v>
      </c>
      <c r="AE7" s="90">
        <f t="shared" si="1"/>
        <v>1</v>
      </c>
      <c r="AF7" s="87"/>
      <c r="AG7" s="87">
        <v>44761</v>
      </c>
      <c r="AH7" s="87">
        <v>44844</v>
      </c>
      <c r="AI7" s="87">
        <v>44942</v>
      </c>
      <c r="AJ7" s="88">
        <f t="shared" si="2"/>
        <v>1</v>
      </c>
      <c r="AK7" s="88">
        <f t="shared" si="3"/>
        <v>0</v>
      </c>
      <c r="AL7" s="88">
        <f t="shared" si="4"/>
        <v>1</v>
      </c>
      <c r="AM7" s="88">
        <f t="shared" si="5"/>
        <v>1</v>
      </c>
      <c r="AN7" s="88">
        <f t="shared" si="6"/>
        <v>1</v>
      </c>
      <c r="AO7" s="86"/>
      <c r="AP7" s="86" t="s">
        <v>132</v>
      </c>
      <c r="AQ7" s="86" t="s">
        <v>132</v>
      </c>
      <c r="AR7" s="86" t="s">
        <v>132</v>
      </c>
      <c r="AS7" s="86"/>
      <c r="AT7" s="86" t="s">
        <v>4272</v>
      </c>
      <c r="AU7" s="86" t="s">
        <v>4273</v>
      </c>
      <c r="AV7" s="86" t="s">
        <v>4274</v>
      </c>
      <c r="AW7" s="86"/>
      <c r="AX7" t="s">
        <v>132</v>
      </c>
      <c r="AY7" t="s">
        <v>132</v>
      </c>
      <c r="AZ7" t="s">
        <v>132</v>
      </c>
      <c r="BB7" t="s">
        <v>4275</v>
      </c>
      <c r="BC7" t="s">
        <v>4276</v>
      </c>
      <c r="BD7" t="s">
        <v>4277</v>
      </c>
    </row>
    <row r="8" spans="1:56" ht="15" customHeight="1" x14ac:dyDescent="0.25">
      <c r="A8" s="86">
        <v>7</v>
      </c>
      <c r="B8" s="86" t="s">
        <v>4201</v>
      </c>
      <c r="C8" s="86" t="s">
        <v>4278</v>
      </c>
      <c r="D8" s="86" t="s">
        <v>174</v>
      </c>
      <c r="E8" s="86" t="s">
        <v>60</v>
      </c>
      <c r="F8" s="86" t="s">
        <v>61</v>
      </c>
      <c r="G8" s="86" t="s">
        <v>2611</v>
      </c>
      <c r="H8" s="86" t="s">
        <v>2611</v>
      </c>
      <c r="I8" t="s">
        <v>4279</v>
      </c>
      <c r="J8" s="87">
        <v>44562</v>
      </c>
      <c r="K8" s="87">
        <v>44926</v>
      </c>
      <c r="L8" s="86" t="s">
        <v>4280</v>
      </c>
      <c r="M8" s="86" t="s">
        <v>4205</v>
      </c>
      <c r="N8" s="86" t="s">
        <v>87</v>
      </c>
      <c r="O8" s="86" t="s">
        <v>4281</v>
      </c>
      <c r="P8" s="86" t="s">
        <v>161</v>
      </c>
      <c r="Q8" s="88">
        <v>0.125</v>
      </c>
      <c r="R8" s="90">
        <f t="shared" si="0"/>
        <v>1</v>
      </c>
      <c r="S8" s="90">
        <v>0.25</v>
      </c>
      <c r="T8" s="90">
        <v>0.25</v>
      </c>
      <c r="U8" s="90">
        <v>0.25</v>
      </c>
      <c r="V8" s="90">
        <v>0.25</v>
      </c>
      <c r="W8" s="90"/>
      <c r="X8" s="90"/>
      <c r="Y8" s="90">
        <v>0.5</v>
      </c>
      <c r="Z8" s="90" t="s">
        <v>4282</v>
      </c>
      <c r="AA8" s="90">
        <v>0.25</v>
      </c>
      <c r="AB8" s="90" t="s">
        <v>4283</v>
      </c>
      <c r="AC8" s="90">
        <v>0.25</v>
      </c>
      <c r="AD8" s="90" t="s">
        <v>4283</v>
      </c>
      <c r="AE8" s="90">
        <f t="shared" si="1"/>
        <v>1</v>
      </c>
      <c r="AF8" s="87"/>
      <c r="AG8" s="87">
        <v>44756</v>
      </c>
      <c r="AH8" s="87">
        <v>44844</v>
      </c>
      <c r="AI8" s="87">
        <v>44939</v>
      </c>
      <c r="AJ8" s="88">
        <f t="shared" si="2"/>
        <v>1</v>
      </c>
      <c r="AK8" s="88">
        <f t="shared" si="3"/>
        <v>0</v>
      </c>
      <c r="AL8" s="88">
        <f t="shared" si="4"/>
        <v>1</v>
      </c>
      <c r="AM8" s="88">
        <f t="shared" si="5"/>
        <v>1</v>
      </c>
      <c r="AN8" s="88">
        <f t="shared" si="6"/>
        <v>1</v>
      </c>
      <c r="AO8" s="86"/>
      <c r="AP8" s="86" t="s">
        <v>75</v>
      </c>
      <c r="AQ8" s="86" t="s">
        <v>75</v>
      </c>
      <c r="AR8" s="86" t="s">
        <v>75</v>
      </c>
      <c r="AS8" s="86"/>
      <c r="AT8" s="86" t="s">
        <v>4284</v>
      </c>
      <c r="AU8" s="86" t="s">
        <v>4285</v>
      </c>
      <c r="AV8" s="86" t="s">
        <v>4286</v>
      </c>
      <c r="AW8" s="86"/>
      <c r="AX8" t="s">
        <v>75</v>
      </c>
      <c r="AY8" t="s">
        <v>75</v>
      </c>
      <c r="AZ8" t="s">
        <v>75</v>
      </c>
      <c r="BB8" t="s">
        <v>4287</v>
      </c>
      <c r="BC8" t="s">
        <v>4288</v>
      </c>
      <c r="BD8" t="s">
        <v>4289</v>
      </c>
    </row>
    <row r="9" spans="1:56" ht="15" customHeight="1" x14ac:dyDescent="0.25">
      <c r="A9" s="86">
        <v>8</v>
      </c>
      <c r="B9" s="86" t="s">
        <v>4201</v>
      </c>
      <c r="C9" s="86" t="s">
        <v>4278</v>
      </c>
      <c r="D9" s="86" t="s">
        <v>174</v>
      </c>
      <c r="E9" s="86" t="s">
        <v>60</v>
      </c>
      <c r="F9" s="86" t="s">
        <v>61</v>
      </c>
      <c r="G9" s="86" t="s">
        <v>2611</v>
      </c>
      <c r="H9" s="86" t="s">
        <v>2611</v>
      </c>
      <c r="I9" s="86" t="s">
        <v>4290</v>
      </c>
      <c r="J9" s="87">
        <v>44562</v>
      </c>
      <c r="K9" s="87">
        <v>44926</v>
      </c>
      <c r="L9" s="86" t="s">
        <v>4291</v>
      </c>
      <c r="M9" s="86" t="s">
        <v>4205</v>
      </c>
      <c r="N9" s="86" t="s">
        <v>87</v>
      </c>
      <c r="O9" s="86" t="s">
        <v>4292</v>
      </c>
      <c r="P9" s="86" t="s">
        <v>161</v>
      </c>
      <c r="Q9" s="88">
        <v>0.125</v>
      </c>
      <c r="R9" s="90">
        <f t="shared" si="0"/>
        <v>1</v>
      </c>
      <c r="S9" s="90">
        <v>0.25</v>
      </c>
      <c r="T9" s="90">
        <v>0.25</v>
      </c>
      <c r="U9" s="90">
        <v>0.25</v>
      </c>
      <c r="V9" s="90">
        <v>0.25</v>
      </c>
      <c r="W9" s="90"/>
      <c r="X9" s="90"/>
      <c r="Y9" s="90">
        <v>0.5</v>
      </c>
      <c r="Z9" s="90" t="s">
        <v>4293</v>
      </c>
      <c r="AA9" s="90">
        <v>0.25</v>
      </c>
      <c r="AB9" s="90" t="s">
        <v>4294</v>
      </c>
      <c r="AC9" s="90">
        <v>0.25</v>
      </c>
      <c r="AD9" s="90" t="s">
        <v>4294</v>
      </c>
      <c r="AE9" s="90">
        <f t="shared" si="1"/>
        <v>1</v>
      </c>
      <c r="AF9" s="87"/>
      <c r="AG9" s="87">
        <v>44756</v>
      </c>
      <c r="AH9" s="87">
        <v>44844</v>
      </c>
      <c r="AI9" s="87">
        <v>44939</v>
      </c>
      <c r="AJ9" s="88">
        <f t="shared" si="2"/>
        <v>1</v>
      </c>
      <c r="AK9" s="88">
        <f t="shared" si="3"/>
        <v>0</v>
      </c>
      <c r="AL9" s="88">
        <f t="shared" si="4"/>
        <v>1</v>
      </c>
      <c r="AM9" s="88">
        <f t="shared" si="5"/>
        <v>1</v>
      </c>
      <c r="AN9" s="88">
        <f t="shared" si="6"/>
        <v>1</v>
      </c>
      <c r="AO9" s="86"/>
      <c r="AP9" s="86" t="s">
        <v>75</v>
      </c>
      <c r="AQ9" s="86" t="s">
        <v>75</v>
      </c>
      <c r="AR9" s="86" t="s">
        <v>75</v>
      </c>
      <c r="AS9" s="86"/>
      <c r="AT9" s="86" t="s">
        <v>4295</v>
      </c>
      <c r="AU9" s="86" t="s">
        <v>4296</v>
      </c>
      <c r="AV9" s="86" t="s">
        <v>4297</v>
      </c>
      <c r="AW9" s="86"/>
      <c r="AX9" t="s">
        <v>75</v>
      </c>
      <c r="AY9" t="s">
        <v>75</v>
      </c>
      <c r="AZ9" t="s">
        <v>75</v>
      </c>
      <c r="BB9" t="s">
        <v>4298</v>
      </c>
      <c r="BC9" t="s">
        <v>4299</v>
      </c>
      <c r="BD9" t="s">
        <v>4300</v>
      </c>
    </row>
    <row r="10" spans="1:56" ht="15" customHeight="1" x14ac:dyDescent="0.25">
      <c r="A10" s="86">
        <v>1</v>
      </c>
      <c r="B10" s="86" t="s">
        <v>4301</v>
      </c>
      <c r="C10" s="86" t="s">
        <v>4202</v>
      </c>
      <c r="D10" s="86" t="s">
        <v>84</v>
      </c>
      <c r="E10" s="86" t="s">
        <v>361</v>
      </c>
      <c r="F10" s="86" t="s">
        <v>362</v>
      </c>
      <c r="G10" s="86" t="s">
        <v>156</v>
      </c>
      <c r="H10" s="86" t="s">
        <v>262</v>
      </c>
      <c r="I10" s="86" t="s">
        <v>4203</v>
      </c>
      <c r="J10" s="87">
        <v>44562</v>
      </c>
      <c r="K10" s="87">
        <v>44926</v>
      </c>
      <c r="L10" s="86" t="s">
        <v>4204</v>
      </c>
      <c r="M10" s="86" t="str">
        <f>B10</f>
        <v>Bolívar</v>
      </c>
      <c r="N10" s="86" t="s">
        <v>67</v>
      </c>
      <c r="O10" s="86" t="s">
        <v>4206</v>
      </c>
      <c r="P10" s="86" t="s">
        <v>3</v>
      </c>
      <c r="Q10" s="88">
        <f>1/9</f>
        <v>0.1111111111111111</v>
      </c>
      <c r="R10" s="89">
        <f t="shared" si="0"/>
        <v>5675</v>
      </c>
      <c r="S10" s="89">
        <v>1135</v>
      </c>
      <c r="T10" s="89">
        <v>1419</v>
      </c>
      <c r="U10" s="89">
        <v>1419</v>
      </c>
      <c r="V10" s="89">
        <v>1702</v>
      </c>
      <c r="W10" s="89"/>
      <c r="X10" s="89"/>
      <c r="Y10" s="89">
        <v>2016</v>
      </c>
      <c r="Z10" s="89" t="s">
        <v>4302</v>
      </c>
      <c r="AA10" s="89">
        <v>3977</v>
      </c>
      <c r="AB10" s="89" t="s">
        <v>4303</v>
      </c>
      <c r="AC10" s="89">
        <v>3340</v>
      </c>
      <c r="AD10" s="89" t="s">
        <v>4304</v>
      </c>
      <c r="AE10" s="89">
        <f t="shared" si="1"/>
        <v>9333</v>
      </c>
      <c r="AF10" s="87"/>
      <c r="AG10" s="87">
        <v>44754</v>
      </c>
      <c r="AH10" s="87">
        <v>44837</v>
      </c>
      <c r="AI10" s="87">
        <v>44936</v>
      </c>
      <c r="AJ10" s="88">
        <f t="shared" si="2"/>
        <v>1</v>
      </c>
      <c r="AK10" s="88">
        <f t="shared" si="3"/>
        <v>0</v>
      </c>
      <c r="AL10" s="88">
        <f t="shared" si="4"/>
        <v>1</v>
      </c>
      <c r="AM10" s="88">
        <f t="shared" si="5"/>
        <v>1</v>
      </c>
      <c r="AN10" s="88">
        <f t="shared" si="6"/>
        <v>1</v>
      </c>
      <c r="AO10" s="86"/>
      <c r="AP10" s="86" t="s">
        <v>132</v>
      </c>
      <c r="AQ10" s="86" t="s">
        <v>75</v>
      </c>
      <c r="AR10" s="86" t="s">
        <v>75</v>
      </c>
      <c r="AS10" s="86"/>
      <c r="AT10" s="86" t="s">
        <v>4305</v>
      </c>
      <c r="AU10" s="86" t="s">
        <v>4306</v>
      </c>
      <c r="AV10" s="86" t="s">
        <v>4307</v>
      </c>
      <c r="AW10" s="86"/>
      <c r="AX10" s="86" t="s">
        <v>132</v>
      </c>
      <c r="AY10" s="86" t="s">
        <v>75</v>
      </c>
      <c r="AZ10" s="86" t="s">
        <v>75</v>
      </c>
      <c r="BA10" s="86"/>
      <c r="BB10" s="86" t="s">
        <v>4308</v>
      </c>
      <c r="BC10" s="86" t="s">
        <v>4309</v>
      </c>
      <c r="BD10" s="86" t="s">
        <v>4310</v>
      </c>
    </row>
    <row r="11" spans="1:56" ht="15" customHeight="1" x14ac:dyDescent="0.25">
      <c r="A11" s="86">
        <v>2</v>
      </c>
      <c r="B11" s="86" t="s">
        <v>4301</v>
      </c>
      <c r="C11" s="86" t="s">
        <v>4202</v>
      </c>
      <c r="D11" s="86" t="s">
        <v>84</v>
      </c>
      <c r="E11" s="86" t="s">
        <v>361</v>
      </c>
      <c r="F11" s="86" t="s">
        <v>362</v>
      </c>
      <c r="G11" s="86" t="s">
        <v>156</v>
      </c>
      <c r="H11" s="86" t="s">
        <v>262</v>
      </c>
      <c r="I11" s="86" t="s">
        <v>4216</v>
      </c>
      <c r="J11" s="87">
        <v>44562</v>
      </c>
      <c r="K11" s="87">
        <v>44926</v>
      </c>
      <c r="L11" s="86" t="s">
        <v>4204</v>
      </c>
      <c r="M11" s="86" t="str">
        <f t="shared" ref="M11:M18" si="7">B11</f>
        <v>Bolívar</v>
      </c>
      <c r="N11" s="86" t="s">
        <v>67</v>
      </c>
      <c r="O11" s="86" t="s">
        <v>4217</v>
      </c>
      <c r="P11" s="86" t="s">
        <v>3</v>
      </c>
      <c r="Q11" s="88">
        <f t="shared" ref="Q11:Q18" si="8">1/9</f>
        <v>0.1111111111111111</v>
      </c>
      <c r="R11" s="89">
        <f t="shared" si="0"/>
        <v>4647</v>
      </c>
      <c r="S11" s="89">
        <v>929</v>
      </c>
      <c r="T11" s="89">
        <v>1162</v>
      </c>
      <c r="U11" s="89">
        <v>1162</v>
      </c>
      <c r="V11" s="89">
        <v>1394</v>
      </c>
      <c r="W11" s="89"/>
      <c r="X11" s="89"/>
      <c r="Y11" s="89">
        <v>497</v>
      </c>
      <c r="Z11" s="89" t="s">
        <v>4311</v>
      </c>
      <c r="AA11" s="89">
        <v>740</v>
      </c>
      <c r="AB11" s="89" t="s">
        <v>4312</v>
      </c>
      <c r="AC11" s="89">
        <v>808</v>
      </c>
      <c r="AD11" s="89" t="s">
        <v>4313</v>
      </c>
      <c r="AE11" s="89">
        <f t="shared" si="1"/>
        <v>2045</v>
      </c>
      <c r="AF11" s="87"/>
      <c r="AG11" s="87">
        <v>44754</v>
      </c>
      <c r="AH11" s="87">
        <v>44837</v>
      </c>
      <c r="AI11" s="87">
        <v>44936</v>
      </c>
      <c r="AJ11" s="88">
        <f t="shared" si="2"/>
        <v>0.44006886163115988</v>
      </c>
      <c r="AK11" s="88">
        <f t="shared" si="3"/>
        <v>0</v>
      </c>
      <c r="AL11" s="88">
        <f t="shared" si="4"/>
        <v>0.42771084337349397</v>
      </c>
      <c r="AM11" s="88">
        <f t="shared" si="5"/>
        <v>0.63683304647160066</v>
      </c>
      <c r="AN11" s="88">
        <f t="shared" si="6"/>
        <v>0.5796269727403156</v>
      </c>
      <c r="AO11" s="86"/>
      <c r="AP11" s="86" t="s">
        <v>132</v>
      </c>
      <c r="AQ11" s="86" t="s">
        <v>132</v>
      </c>
      <c r="AR11" s="86" t="s">
        <v>132</v>
      </c>
      <c r="AS11" s="86"/>
      <c r="AT11" s="86" t="s">
        <v>4314</v>
      </c>
      <c r="AU11" s="86" t="s">
        <v>4315</v>
      </c>
      <c r="AV11" s="86" t="s">
        <v>4316</v>
      </c>
      <c r="AW11" s="86"/>
      <c r="AX11" t="s">
        <v>132</v>
      </c>
      <c r="AY11" t="s">
        <v>132</v>
      </c>
      <c r="AZ11" t="s">
        <v>132</v>
      </c>
      <c r="BB11" t="s">
        <v>4317</v>
      </c>
      <c r="BC11" t="s">
        <v>4318</v>
      </c>
      <c r="BD11" t="s">
        <v>4319</v>
      </c>
    </row>
    <row r="12" spans="1:56" ht="15" customHeight="1" x14ac:dyDescent="0.25">
      <c r="A12" s="86">
        <v>3</v>
      </c>
      <c r="B12" s="86" t="s">
        <v>4301</v>
      </c>
      <c r="C12" s="86" t="s">
        <v>4320</v>
      </c>
      <c r="D12" s="86" t="s">
        <v>84</v>
      </c>
      <c r="E12" s="86" t="s">
        <v>4321</v>
      </c>
      <c r="F12" s="86" t="s">
        <v>380</v>
      </c>
      <c r="G12" s="86" t="s">
        <v>156</v>
      </c>
      <c r="H12" s="86" t="s">
        <v>262</v>
      </c>
      <c r="I12" t="s">
        <v>4322</v>
      </c>
      <c r="J12" s="87">
        <v>44562</v>
      </c>
      <c r="K12" s="87">
        <v>44926</v>
      </c>
      <c r="L12" s="91" t="s">
        <v>4323</v>
      </c>
      <c r="M12" s="86" t="str">
        <f t="shared" si="7"/>
        <v>Bolívar</v>
      </c>
      <c r="N12" s="86" t="s">
        <v>67</v>
      </c>
      <c r="O12" s="86" t="s">
        <v>4324</v>
      </c>
      <c r="P12" s="86" t="s">
        <v>3</v>
      </c>
      <c r="Q12" s="88">
        <f t="shared" si="8"/>
        <v>0.1111111111111111</v>
      </c>
      <c r="R12" s="89">
        <f t="shared" si="0"/>
        <v>5</v>
      </c>
      <c r="S12" s="89">
        <v>0</v>
      </c>
      <c r="T12" s="89">
        <v>0</v>
      </c>
      <c r="U12" s="89">
        <v>2</v>
      </c>
      <c r="V12" s="89">
        <v>3</v>
      </c>
      <c r="W12" s="89"/>
      <c r="X12" s="89"/>
      <c r="Y12" s="89">
        <v>0</v>
      </c>
      <c r="Z12" s="89" t="s">
        <v>4325</v>
      </c>
      <c r="AA12" s="89">
        <v>0</v>
      </c>
      <c r="AB12" s="89" t="s">
        <v>4326</v>
      </c>
      <c r="AC12" s="89">
        <v>0</v>
      </c>
      <c r="AD12" s="89" t="s">
        <v>4327</v>
      </c>
      <c r="AE12" s="89">
        <f t="shared" si="1"/>
        <v>0</v>
      </c>
      <c r="AF12" s="87"/>
      <c r="AG12" s="87">
        <v>44754</v>
      </c>
      <c r="AH12" s="87">
        <v>44846</v>
      </c>
      <c r="AI12" s="87">
        <v>44936</v>
      </c>
      <c r="AJ12" s="88">
        <f t="shared" si="2"/>
        <v>0</v>
      </c>
      <c r="AK12" s="88" t="str">
        <f t="shared" si="3"/>
        <v/>
      </c>
      <c r="AL12" s="88" t="str">
        <f t="shared" si="4"/>
        <v/>
      </c>
      <c r="AM12" s="88">
        <f t="shared" si="5"/>
        <v>0</v>
      </c>
      <c r="AN12" s="88">
        <f t="shared" si="6"/>
        <v>0</v>
      </c>
      <c r="AO12" s="86"/>
      <c r="AP12" s="86" t="s">
        <v>91</v>
      </c>
      <c r="AQ12" s="86" t="s">
        <v>132</v>
      </c>
      <c r="AR12" s="86" t="s">
        <v>132</v>
      </c>
      <c r="AS12" s="86"/>
      <c r="AT12" s="86" t="s">
        <v>4328</v>
      </c>
      <c r="AU12" s="86" t="s">
        <v>4329</v>
      </c>
      <c r="AV12" s="86" t="s">
        <v>4330</v>
      </c>
      <c r="AW12" s="86"/>
      <c r="AX12" t="s">
        <v>91</v>
      </c>
      <c r="AY12" t="s">
        <v>132</v>
      </c>
      <c r="AZ12" t="s">
        <v>132</v>
      </c>
      <c r="BB12" t="s">
        <v>315</v>
      </c>
      <c r="BC12" t="s">
        <v>4331</v>
      </c>
      <c r="BD12" t="s">
        <v>218</v>
      </c>
    </row>
    <row r="13" spans="1:56" ht="15" customHeight="1" x14ac:dyDescent="0.25">
      <c r="A13" s="86">
        <v>4</v>
      </c>
      <c r="B13" s="86" t="s">
        <v>4301</v>
      </c>
      <c r="C13" s="86" t="s">
        <v>4227</v>
      </c>
      <c r="D13" s="86" t="s">
        <v>84</v>
      </c>
      <c r="E13" s="86" t="s">
        <v>4321</v>
      </c>
      <c r="F13" s="86" t="s">
        <v>4229</v>
      </c>
      <c r="G13" s="86" t="s">
        <v>4230</v>
      </c>
      <c r="H13" s="86" t="s">
        <v>749</v>
      </c>
      <c r="I13" t="s">
        <v>4332</v>
      </c>
      <c r="J13" s="87">
        <v>44562</v>
      </c>
      <c r="K13" s="87">
        <v>44926</v>
      </c>
      <c r="L13" s="91" t="s">
        <v>4232</v>
      </c>
      <c r="M13" s="86" t="str">
        <f t="shared" si="7"/>
        <v>Bolívar</v>
      </c>
      <c r="N13" s="86" t="s">
        <v>67</v>
      </c>
      <c r="O13" s="86" t="s">
        <v>4333</v>
      </c>
      <c r="P13" s="86" t="s">
        <v>3</v>
      </c>
      <c r="Q13" s="88">
        <f t="shared" si="8"/>
        <v>0.1111111111111111</v>
      </c>
      <c r="R13" s="89">
        <f t="shared" si="0"/>
        <v>291343838</v>
      </c>
      <c r="S13" s="89">
        <v>73652529</v>
      </c>
      <c r="T13" s="89">
        <v>56299031</v>
      </c>
      <c r="U13" s="89">
        <v>85007073</v>
      </c>
      <c r="V13" s="89">
        <v>76385205</v>
      </c>
      <c r="W13" s="89"/>
      <c r="X13" s="89"/>
      <c r="Y13" s="89">
        <v>68650229</v>
      </c>
      <c r="Z13" s="89" t="s">
        <v>4334</v>
      </c>
      <c r="AA13" s="89">
        <v>24008210</v>
      </c>
      <c r="AB13" s="89" t="s">
        <v>4335</v>
      </c>
      <c r="AC13" s="89">
        <v>21069879</v>
      </c>
      <c r="AD13" s="89" t="s">
        <v>4336</v>
      </c>
      <c r="AE13" s="89">
        <f t="shared" si="1"/>
        <v>113728318</v>
      </c>
      <c r="AF13" s="87"/>
      <c r="AG13" s="87">
        <v>44754</v>
      </c>
      <c r="AH13" s="87">
        <v>44838</v>
      </c>
      <c r="AI13" s="87">
        <v>44936</v>
      </c>
      <c r="AJ13" s="88">
        <f t="shared" si="2"/>
        <v>0.39035772570552874</v>
      </c>
      <c r="AK13" s="88">
        <f t="shared" si="3"/>
        <v>0</v>
      </c>
      <c r="AL13" s="88">
        <f t="shared" si="4"/>
        <v>1</v>
      </c>
      <c r="AM13" s="88">
        <f t="shared" si="5"/>
        <v>0.28242602824355567</v>
      </c>
      <c r="AN13" s="88">
        <f t="shared" si="6"/>
        <v>0.27583717291849907</v>
      </c>
      <c r="AO13" s="86"/>
      <c r="AP13" s="86" t="s">
        <v>132</v>
      </c>
      <c r="AQ13" s="86" t="s">
        <v>132</v>
      </c>
      <c r="AR13" s="86" t="s">
        <v>132</v>
      </c>
      <c r="AS13" s="86"/>
      <c r="AT13" s="86" t="s">
        <v>4337</v>
      </c>
      <c r="AU13" s="86" t="s">
        <v>4338</v>
      </c>
      <c r="AV13" s="86" t="s">
        <v>4339</v>
      </c>
      <c r="AW13" s="86"/>
      <c r="AX13" t="s">
        <v>75</v>
      </c>
      <c r="AY13" t="s">
        <v>132</v>
      </c>
      <c r="AZ13" t="s">
        <v>132</v>
      </c>
      <c r="BB13" s="86" t="s">
        <v>4340</v>
      </c>
      <c r="BC13" t="s">
        <v>4341</v>
      </c>
      <c r="BD13" t="s">
        <v>4342</v>
      </c>
    </row>
    <row r="14" spans="1:56" ht="15" customHeight="1" x14ac:dyDescent="0.25">
      <c r="A14" s="86">
        <v>5</v>
      </c>
      <c r="B14" s="86" t="s">
        <v>4301</v>
      </c>
      <c r="C14" s="86" t="s">
        <v>4243</v>
      </c>
      <c r="D14" s="86" t="s">
        <v>84</v>
      </c>
      <c r="E14" s="86" t="s">
        <v>361</v>
      </c>
      <c r="F14" s="86" t="s">
        <v>508</v>
      </c>
      <c r="G14" s="86" t="s">
        <v>156</v>
      </c>
      <c r="H14" s="86" t="s">
        <v>262</v>
      </c>
      <c r="I14" t="s">
        <v>4244</v>
      </c>
      <c r="J14" s="87">
        <v>44562</v>
      </c>
      <c r="K14" s="87">
        <v>44926</v>
      </c>
      <c r="L14" s="86" t="s">
        <v>4245</v>
      </c>
      <c r="M14" s="86" t="str">
        <f t="shared" si="7"/>
        <v>Bolívar</v>
      </c>
      <c r="N14" s="86" t="s">
        <v>87</v>
      </c>
      <c r="O14" s="86" t="s">
        <v>4246</v>
      </c>
      <c r="P14" s="86" t="s">
        <v>161</v>
      </c>
      <c r="Q14" s="88">
        <f t="shared" si="8"/>
        <v>0.1111111111111111</v>
      </c>
      <c r="R14" s="90">
        <f t="shared" si="0"/>
        <v>1</v>
      </c>
      <c r="S14" s="90">
        <v>0.2</v>
      </c>
      <c r="T14" s="90">
        <v>0.3</v>
      </c>
      <c r="U14" s="90">
        <v>0.2</v>
      </c>
      <c r="V14" s="90">
        <v>0.3</v>
      </c>
      <c r="W14" s="90"/>
      <c r="X14" s="90"/>
      <c r="Y14" s="90">
        <v>0.5</v>
      </c>
      <c r="Z14" s="90" t="s">
        <v>4343</v>
      </c>
      <c r="AA14" s="90">
        <v>0.17</v>
      </c>
      <c r="AB14" s="90" t="s">
        <v>4344</v>
      </c>
      <c r="AC14" s="90">
        <v>0.25</v>
      </c>
      <c r="AD14" s="90" t="s">
        <v>4345</v>
      </c>
      <c r="AE14" s="90">
        <f t="shared" si="1"/>
        <v>0.92</v>
      </c>
      <c r="AF14" s="87"/>
      <c r="AG14" s="87">
        <v>44754</v>
      </c>
      <c r="AH14" s="87">
        <v>44844</v>
      </c>
      <c r="AI14" s="87">
        <v>44936</v>
      </c>
      <c r="AJ14" s="88">
        <f t="shared" si="2"/>
        <v>0.92</v>
      </c>
      <c r="AK14" s="88">
        <f t="shared" si="3"/>
        <v>0</v>
      </c>
      <c r="AL14" s="88">
        <f t="shared" si="4"/>
        <v>1</v>
      </c>
      <c r="AM14" s="88">
        <f t="shared" si="5"/>
        <v>0.85</v>
      </c>
      <c r="AN14" s="88">
        <f t="shared" si="6"/>
        <v>0.83333333333333337</v>
      </c>
      <c r="AO14" s="86"/>
      <c r="AP14" s="86" t="s">
        <v>75</v>
      </c>
      <c r="AQ14" s="86" t="s">
        <v>132</v>
      </c>
      <c r="AR14" s="86" t="s">
        <v>132</v>
      </c>
      <c r="AS14" s="86"/>
      <c r="AT14" s="86" t="s">
        <v>4346</v>
      </c>
      <c r="AU14" s="86" t="s">
        <v>4347</v>
      </c>
      <c r="AV14" s="86" t="s">
        <v>4348</v>
      </c>
      <c r="AW14" s="86"/>
      <c r="AX14" t="s">
        <v>75</v>
      </c>
      <c r="AY14" t="s">
        <v>132</v>
      </c>
      <c r="AZ14" t="s">
        <v>75</v>
      </c>
      <c r="BB14" t="s">
        <v>4349</v>
      </c>
      <c r="BC14" t="s">
        <v>4350</v>
      </c>
      <c r="BD14" t="s">
        <v>4351</v>
      </c>
    </row>
    <row r="15" spans="1:56" ht="15" customHeight="1" x14ac:dyDescent="0.25">
      <c r="A15" s="86">
        <v>6</v>
      </c>
      <c r="B15" s="86" t="s">
        <v>4301</v>
      </c>
      <c r="C15" s="86" t="s">
        <v>4256</v>
      </c>
      <c r="D15" s="86" t="s">
        <v>84</v>
      </c>
      <c r="E15" s="86" t="s">
        <v>361</v>
      </c>
      <c r="F15" s="86" t="s">
        <v>508</v>
      </c>
      <c r="G15" s="86" t="s">
        <v>156</v>
      </c>
      <c r="H15" s="86" t="s">
        <v>262</v>
      </c>
      <c r="I15" t="s">
        <v>4257</v>
      </c>
      <c r="J15" s="87">
        <v>44562</v>
      </c>
      <c r="K15" s="87">
        <v>44926</v>
      </c>
      <c r="L15" s="86" t="s">
        <v>4245</v>
      </c>
      <c r="M15" s="86" t="str">
        <f t="shared" si="7"/>
        <v>Bolívar</v>
      </c>
      <c r="N15" s="86" t="s">
        <v>87</v>
      </c>
      <c r="O15" s="86" t="s">
        <v>4246</v>
      </c>
      <c r="P15" s="86" t="s">
        <v>161</v>
      </c>
      <c r="Q15" s="88">
        <f t="shared" si="8"/>
        <v>0.1111111111111111</v>
      </c>
      <c r="R15" s="90">
        <f t="shared" si="0"/>
        <v>1</v>
      </c>
      <c r="S15" s="90">
        <v>0.25</v>
      </c>
      <c r="T15" s="90">
        <v>0.25</v>
      </c>
      <c r="U15" s="90">
        <v>0.25</v>
      </c>
      <c r="V15" s="90">
        <v>0.25</v>
      </c>
      <c r="W15" s="90"/>
      <c r="X15" s="90"/>
      <c r="Y15" s="90">
        <v>0.41</v>
      </c>
      <c r="Z15" s="90" t="s">
        <v>4352</v>
      </c>
      <c r="AA15" s="90">
        <v>0.17</v>
      </c>
      <c r="AB15" s="90" t="s">
        <v>4353</v>
      </c>
      <c r="AC15" s="90">
        <v>0.25</v>
      </c>
      <c r="AD15" s="90" t="s">
        <v>4354</v>
      </c>
      <c r="AE15" s="90">
        <f t="shared" si="1"/>
        <v>0.83000000000000007</v>
      </c>
      <c r="AF15" s="87"/>
      <c r="AG15" s="87">
        <v>44754</v>
      </c>
      <c r="AH15" s="87">
        <v>44844</v>
      </c>
      <c r="AI15" s="87">
        <v>44936</v>
      </c>
      <c r="AJ15" s="88">
        <f t="shared" si="2"/>
        <v>0.83</v>
      </c>
      <c r="AK15" s="88">
        <f t="shared" si="3"/>
        <v>0</v>
      </c>
      <c r="AL15" s="88">
        <f t="shared" si="4"/>
        <v>1</v>
      </c>
      <c r="AM15" s="88">
        <f t="shared" si="5"/>
        <v>0.68</v>
      </c>
      <c r="AN15" s="88">
        <f t="shared" si="6"/>
        <v>1</v>
      </c>
      <c r="AO15" s="86"/>
      <c r="AP15" s="86" t="s">
        <v>132</v>
      </c>
      <c r="AQ15" s="86" t="s">
        <v>75</v>
      </c>
      <c r="AR15" s="86" t="s">
        <v>75</v>
      </c>
      <c r="AS15" s="86"/>
      <c r="AT15" s="86" t="s">
        <v>4355</v>
      </c>
      <c r="AU15" s="86" t="s">
        <v>4356</v>
      </c>
      <c r="AV15" s="86" t="s">
        <v>4357</v>
      </c>
      <c r="AW15" s="86"/>
      <c r="AX15" t="s">
        <v>132</v>
      </c>
      <c r="AY15" t="s">
        <v>132</v>
      </c>
      <c r="AZ15" t="s">
        <v>132</v>
      </c>
      <c r="BB15" t="s">
        <v>4358</v>
      </c>
      <c r="BC15" t="s">
        <v>4359</v>
      </c>
      <c r="BD15" t="s">
        <v>4360</v>
      </c>
    </row>
    <row r="16" spans="1:56" ht="15" customHeight="1" x14ac:dyDescent="0.25">
      <c r="A16" s="86">
        <v>7</v>
      </c>
      <c r="B16" s="86" t="s">
        <v>4301</v>
      </c>
      <c r="C16" s="86" t="s">
        <v>4266</v>
      </c>
      <c r="D16" s="86" t="s">
        <v>220</v>
      </c>
      <c r="E16" s="86" t="s">
        <v>2090</v>
      </c>
      <c r="F16" s="86" t="s">
        <v>2091</v>
      </c>
      <c r="G16" s="86" t="s">
        <v>156</v>
      </c>
      <c r="H16" s="86" t="s">
        <v>2092</v>
      </c>
      <c r="I16" t="s">
        <v>4267</v>
      </c>
      <c r="J16" s="87">
        <v>44562</v>
      </c>
      <c r="K16" s="87">
        <v>44926</v>
      </c>
      <c r="L16" s="86" t="s">
        <v>4268</v>
      </c>
      <c r="M16" s="86" t="str">
        <f t="shared" si="7"/>
        <v>Bolívar</v>
      </c>
      <c r="N16" s="86" t="s">
        <v>87</v>
      </c>
      <c r="O16" s="86" t="s">
        <v>4246</v>
      </c>
      <c r="P16" s="86" t="s">
        <v>161</v>
      </c>
      <c r="Q16" s="88">
        <f t="shared" si="8"/>
        <v>0.1111111111111111</v>
      </c>
      <c r="R16" s="90">
        <f t="shared" si="0"/>
        <v>1</v>
      </c>
      <c r="S16" s="90">
        <v>0.25</v>
      </c>
      <c r="T16" s="90">
        <v>0.25</v>
      </c>
      <c r="U16" s="90">
        <v>0.25</v>
      </c>
      <c r="V16" s="90">
        <v>0.25</v>
      </c>
      <c r="W16" s="90"/>
      <c r="X16" s="90"/>
      <c r="Y16" s="90">
        <v>0.37</v>
      </c>
      <c r="Z16" s="90" t="s">
        <v>4361</v>
      </c>
      <c r="AA16" s="90">
        <v>0.14000000000000001</v>
      </c>
      <c r="AB16" s="90" t="s">
        <v>4362</v>
      </c>
      <c r="AC16" s="90">
        <v>0.22</v>
      </c>
      <c r="AD16" s="90" t="s">
        <v>4363</v>
      </c>
      <c r="AE16" s="90">
        <f t="shared" si="1"/>
        <v>0.73</v>
      </c>
      <c r="AF16" s="87"/>
      <c r="AG16" s="87">
        <v>44754</v>
      </c>
      <c r="AH16" s="87">
        <v>44845</v>
      </c>
      <c r="AI16" s="87">
        <v>44936</v>
      </c>
      <c r="AJ16" s="88">
        <f t="shared" si="2"/>
        <v>0.73</v>
      </c>
      <c r="AK16" s="88">
        <f t="shared" si="3"/>
        <v>0</v>
      </c>
      <c r="AL16" s="88">
        <f t="shared" si="4"/>
        <v>1</v>
      </c>
      <c r="AM16" s="88">
        <f t="shared" si="5"/>
        <v>0.56000000000000005</v>
      </c>
      <c r="AN16" s="88">
        <f t="shared" si="6"/>
        <v>0.88</v>
      </c>
      <c r="AO16" s="86"/>
      <c r="AP16" s="86" t="s">
        <v>132</v>
      </c>
      <c r="AQ16" s="86" t="s">
        <v>132</v>
      </c>
      <c r="AR16" s="86" t="s">
        <v>132</v>
      </c>
      <c r="AS16" s="86"/>
      <c r="AT16" s="86" t="s">
        <v>4364</v>
      </c>
      <c r="AU16" s="86" t="s">
        <v>4365</v>
      </c>
      <c r="AV16" s="86" t="s">
        <v>4366</v>
      </c>
      <c r="AW16" s="86"/>
      <c r="AX16" t="s">
        <v>132</v>
      </c>
      <c r="AY16" t="s">
        <v>132</v>
      </c>
      <c r="AZ16" t="s">
        <v>132</v>
      </c>
      <c r="BB16" t="s">
        <v>4367</v>
      </c>
      <c r="BC16" t="s">
        <v>4368</v>
      </c>
      <c r="BD16" t="s">
        <v>4369</v>
      </c>
    </row>
    <row r="17" spans="1:56" ht="15" customHeight="1" x14ac:dyDescent="0.25">
      <c r="A17" s="86">
        <v>8</v>
      </c>
      <c r="B17" s="86" t="s">
        <v>4301</v>
      </c>
      <c r="C17" s="86" t="s">
        <v>4278</v>
      </c>
      <c r="D17" s="86" t="s">
        <v>174</v>
      </c>
      <c r="E17" s="86" t="s">
        <v>60</v>
      </c>
      <c r="F17" s="86" t="s">
        <v>61</v>
      </c>
      <c r="G17" s="86" t="s">
        <v>2611</v>
      </c>
      <c r="H17" s="86" t="s">
        <v>2611</v>
      </c>
      <c r="I17" s="86" t="s">
        <v>4279</v>
      </c>
      <c r="J17" s="87">
        <v>44562</v>
      </c>
      <c r="K17" s="87">
        <v>44926</v>
      </c>
      <c r="L17" s="86" t="s">
        <v>4280</v>
      </c>
      <c r="M17" s="86" t="str">
        <f t="shared" si="7"/>
        <v>Bolívar</v>
      </c>
      <c r="N17" s="86" t="s">
        <v>87</v>
      </c>
      <c r="O17" s="86" t="s">
        <v>4281</v>
      </c>
      <c r="P17" s="86" t="s">
        <v>161</v>
      </c>
      <c r="Q17" s="88">
        <f t="shared" si="8"/>
        <v>0.1111111111111111</v>
      </c>
      <c r="R17" s="90">
        <f t="shared" si="0"/>
        <v>1</v>
      </c>
      <c r="S17" s="90">
        <v>0.25</v>
      </c>
      <c r="T17" s="90">
        <v>0.25</v>
      </c>
      <c r="U17" s="90">
        <v>0.25</v>
      </c>
      <c r="V17" s="90">
        <v>0.25</v>
      </c>
      <c r="W17" s="90"/>
      <c r="X17" s="90"/>
      <c r="Y17" s="90">
        <v>0.5</v>
      </c>
      <c r="Z17" s="90" t="s">
        <v>4370</v>
      </c>
      <c r="AA17" s="90">
        <v>0.25</v>
      </c>
      <c r="AB17" s="90" t="s">
        <v>4371</v>
      </c>
      <c r="AC17" s="90">
        <v>0.25</v>
      </c>
      <c r="AD17" s="90" t="s">
        <v>4372</v>
      </c>
      <c r="AE17" s="90">
        <f t="shared" si="1"/>
        <v>1</v>
      </c>
      <c r="AF17" s="87"/>
      <c r="AG17" s="87">
        <v>44755</v>
      </c>
      <c r="AH17" s="87">
        <v>44839</v>
      </c>
      <c r="AI17" s="87">
        <v>44936</v>
      </c>
      <c r="AJ17" s="88">
        <f t="shared" si="2"/>
        <v>1</v>
      </c>
      <c r="AK17" s="88">
        <f t="shared" si="3"/>
        <v>0</v>
      </c>
      <c r="AL17" s="88">
        <f t="shared" si="4"/>
        <v>1</v>
      </c>
      <c r="AM17" s="88">
        <f t="shared" si="5"/>
        <v>1</v>
      </c>
      <c r="AN17" s="88">
        <f t="shared" si="6"/>
        <v>1</v>
      </c>
      <c r="AO17" s="86"/>
      <c r="AP17" s="86" t="s">
        <v>75</v>
      </c>
      <c r="AQ17" s="86" t="s">
        <v>75</v>
      </c>
      <c r="AR17" s="86" t="s">
        <v>75</v>
      </c>
      <c r="AS17" s="86"/>
      <c r="AT17" s="86" t="s">
        <v>4373</v>
      </c>
      <c r="AU17" s="86" t="s">
        <v>4374</v>
      </c>
      <c r="AV17" s="86" t="s">
        <v>4375</v>
      </c>
      <c r="AW17" s="86"/>
      <c r="AX17" t="s">
        <v>75</v>
      </c>
      <c r="AY17" t="s">
        <v>75</v>
      </c>
      <c r="AZ17" t="s">
        <v>75</v>
      </c>
      <c r="BB17" t="s">
        <v>4376</v>
      </c>
      <c r="BC17" s="86" t="s">
        <v>4377</v>
      </c>
      <c r="BD17" t="s">
        <v>4378</v>
      </c>
    </row>
    <row r="18" spans="1:56" ht="15" customHeight="1" x14ac:dyDescent="0.25">
      <c r="A18" s="86">
        <v>9</v>
      </c>
      <c r="B18" s="86" t="s">
        <v>4301</v>
      </c>
      <c r="C18" s="86" t="s">
        <v>4278</v>
      </c>
      <c r="D18" s="86" t="s">
        <v>174</v>
      </c>
      <c r="E18" t="s">
        <v>60</v>
      </c>
      <c r="F18" s="86" t="s">
        <v>61</v>
      </c>
      <c r="G18" s="86" t="s">
        <v>2611</v>
      </c>
      <c r="H18" s="86" t="s">
        <v>2611</v>
      </c>
      <c r="I18" t="s">
        <v>4290</v>
      </c>
      <c r="J18" s="92">
        <v>44562</v>
      </c>
      <c r="K18" s="92">
        <v>44926</v>
      </c>
      <c r="L18" s="86" t="s">
        <v>4291</v>
      </c>
      <c r="M18" s="86" t="str">
        <f t="shared" si="7"/>
        <v>Bolívar</v>
      </c>
      <c r="N18" s="86" t="s">
        <v>87</v>
      </c>
      <c r="O18" t="s">
        <v>4292</v>
      </c>
      <c r="P18" s="86" t="s">
        <v>161</v>
      </c>
      <c r="Q18" s="88">
        <f t="shared" si="8"/>
        <v>0.1111111111111111</v>
      </c>
      <c r="R18" s="90">
        <f t="shared" si="0"/>
        <v>1</v>
      </c>
      <c r="S18" s="90">
        <v>0.25</v>
      </c>
      <c r="T18" s="90">
        <v>0.25</v>
      </c>
      <c r="U18" s="90">
        <v>0.25</v>
      </c>
      <c r="V18" s="90">
        <v>0.25</v>
      </c>
      <c r="W18" s="90"/>
      <c r="X18" s="90"/>
      <c r="Y18" s="90">
        <v>0.5</v>
      </c>
      <c r="Z18" s="90" t="s">
        <v>4379</v>
      </c>
      <c r="AA18" s="90">
        <v>0.25</v>
      </c>
      <c r="AB18" s="90" t="s">
        <v>4380</v>
      </c>
      <c r="AC18" s="90">
        <v>0.25</v>
      </c>
      <c r="AD18" s="90" t="s">
        <v>4381</v>
      </c>
      <c r="AE18" s="90">
        <f t="shared" si="1"/>
        <v>1</v>
      </c>
      <c r="AF18" s="93"/>
      <c r="AG18" s="92">
        <v>44755</v>
      </c>
      <c r="AH18" s="92">
        <v>44839</v>
      </c>
      <c r="AI18" s="92">
        <v>44936</v>
      </c>
      <c r="AJ18" s="88">
        <f t="shared" si="2"/>
        <v>1</v>
      </c>
      <c r="AK18" s="88">
        <f t="shared" si="3"/>
        <v>0</v>
      </c>
      <c r="AL18" s="88">
        <f t="shared" si="4"/>
        <v>1</v>
      </c>
      <c r="AM18" s="88">
        <f t="shared" si="5"/>
        <v>1</v>
      </c>
      <c r="AN18" s="88">
        <f t="shared" si="6"/>
        <v>1</v>
      </c>
      <c r="AP18" t="s">
        <v>75</v>
      </c>
      <c r="AQ18" t="s">
        <v>75</v>
      </c>
      <c r="AR18" t="s">
        <v>75</v>
      </c>
      <c r="AT18" t="s">
        <v>4382</v>
      </c>
      <c r="AU18" t="s">
        <v>4383</v>
      </c>
      <c r="AV18" t="s">
        <v>4384</v>
      </c>
      <c r="AX18" t="s">
        <v>75</v>
      </c>
      <c r="AY18" t="s">
        <v>75</v>
      </c>
      <c r="AZ18" t="s">
        <v>75</v>
      </c>
      <c r="BB18" t="s">
        <v>4385</v>
      </c>
      <c r="BC18" t="s">
        <v>4386</v>
      </c>
      <c r="BD18" t="s">
        <v>4387</v>
      </c>
    </row>
    <row r="19" spans="1:56" ht="15" customHeight="1" x14ac:dyDescent="0.25">
      <c r="A19" s="86">
        <v>1</v>
      </c>
      <c r="B19" s="86" t="s">
        <v>4388</v>
      </c>
      <c r="C19" s="86" t="s">
        <v>4202</v>
      </c>
      <c r="D19" s="86" t="s">
        <v>84</v>
      </c>
      <c r="E19" s="86" t="s">
        <v>361</v>
      </c>
      <c r="F19" s="86" t="s">
        <v>362</v>
      </c>
      <c r="G19" s="86" t="s">
        <v>156</v>
      </c>
      <c r="H19" s="86" t="s">
        <v>262</v>
      </c>
      <c r="I19" s="86" t="s">
        <v>4203</v>
      </c>
      <c r="J19" s="87">
        <v>44562</v>
      </c>
      <c r="K19" s="87">
        <v>44926</v>
      </c>
      <c r="L19" s="86" t="s">
        <v>4204</v>
      </c>
      <c r="M19" s="86" t="str">
        <f>B19</f>
        <v>Caldas</v>
      </c>
      <c r="N19" s="86" t="s">
        <v>67</v>
      </c>
      <c r="O19" s="86" t="s">
        <v>4206</v>
      </c>
      <c r="P19" s="86" t="s">
        <v>3</v>
      </c>
      <c r="Q19" s="88">
        <f>1/9</f>
        <v>0.1111111111111111</v>
      </c>
      <c r="R19" s="89">
        <f t="shared" si="0"/>
        <v>2913</v>
      </c>
      <c r="S19" s="89">
        <v>729</v>
      </c>
      <c r="T19" s="89">
        <v>728</v>
      </c>
      <c r="U19" s="89">
        <v>728</v>
      </c>
      <c r="V19" s="89">
        <v>728</v>
      </c>
      <c r="W19" s="89"/>
      <c r="X19" s="89"/>
      <c r="Y19" s="89">
        <v>2095</v>
      </c>
      <c r="Z19" s="89" t="s">
        <v>4389</v>
      </c>
      <c r="AA19" s="89">
        <v>1137</v>
      </c>
      <c r="AB19" s="89" t="s">
        <v>4390</v>
      </c>
      <c r="AC19" s="89">
        <v>902</v>
      </c>
      <c r="AD19" s="89" t="s">
        <v>4391</v>
      </c>
      <c r="AE19" s="89">
        <f t="shared" si="1"/>
        <v>4134</v>
      </c>
      <c r="AF19" s="87"/>
      <c r="AG19" s="87">
        <v>44761</v>
      </c>
      <c r="AH19" s="87">
        <v>44845</v>
      </c>
      <c r="AI19" s="87">
        <v>44942</v>
      </c>
      <c r="AJ19" s="88">
        <f t="shared" si="2"/>
        <v>1</v>
      </c>
      <c r="AK19" s="88">
        <f t="shared" si="3"/>
        <v>0</v>
      </c>
      <c r="AL19" s="88">
        <f t="shared" si="4"/>
        <v>1</v>
      </c>
      <c r="AM19" s="88">
        <f t="shared" si="5"/>
        <v>1</v>
      </c>
      <c r="AN19" s="88">
        <f t="shared" si="6"/>
        <v>1</v>
      </c>
      <c r="AO19" s="86"/>
      <c r="AP19" s="86" t="s">
        <v>75</v>
      </c>
      <c r="AQ19" s="86" t="s">
        <v>75</v>
      </c>
      <c r="AR19" s="86" t="s">
        <v>75</v>
      </c>
      <c r="AS19" s="86"/>
      <c r="AT19" s="86" t="s">
        <v>4392</v>
      </c>
      <c r="AU19" s="86" t="s">
        <v>4393</v>
      </c>
      <c r="AV19" s="86" t="s">
        <v>4394</v>
      </c>
      <c r="AW19" s="86"/>
      <c r="AX19" s="86" t="s">
        <v>75</v>
      </c>
      <c r="AY19" s="86" t="s">
        <v>75</v>
      </c>
      <c r="AZ19" s="86" t="s">
        <v>75</v>
      </c>
      <c r="BA19" s="86"/>
      <c r="BB19" s="86" t="s">
        <v>4395</v>
      </c>
      <c r="BC19" s="86" t="s">
        <v>4396</v>
      </c>
      <c r="BD19" s="86" t="s">
        <v>4397</v>
      </c>
    </row>
    <row r="20" spans="1:56" ht="15" customHeight="1" x14ac:dyDescent="0.25">
      <c r="A20" s="86">
        <v>2</v>
      </c>
      <c r="B20" s="86" t="s">
        <v>4388</v>
      </c>
      <c r="C20" s="86" t="s">
        <v>4202</v>
      </c>
      <c r="D20" s="86" t="s">
        <v>84</v>
      </c>
      <c r="E20" s="86" t="s">
        <v>361</v>
      </c>
      <c r="F20" s="86" t="s">
        <v>362</v>
      </c>
      <c r="G20" s="86" t="s">
        <v>156</v>
      </c>
      <c r="H20" s="86" t="s">
        <v>262</v>
      </c>
      <c r="I20" s="86" t="s">
        <v>4216</v>
      </c>
      <c r="J20" s="87">
        <v>44562</v>
      </c>
      <c r="K20" s="87">
        <v>44926</v>
      </c>
      <c r="L20" s="86" t="s">
        <v>4204</v>
      </c>
      <c r="M20" s="86" t="str">
        <f t="shared" ref="M20:M27" si="9">B20</f>
        <v>Caldas</v>
      </c>
      <c r="N20" s="86" t="s">
        <v>67</v>
      </c>
      <c r="O20" s="86" t="s">
        <v>4217</v>
      </c>
      <c r="P20" s="86" t="s">
        <v>3</v>
      </c>
      <c r="Q20" s="88">
        <f t="shared" ref="Q20:Q27" si="10">1/9</f>
        <v>0.1111111111111111</v>
      </c>
      <c r="R20" s="89">
        <f t="shared" si="0"/>
        <v>2989</v>
      </c>
      <c r="S20" s="89">
        <v>748</v>
      </c>
      <c r="T20" s="89">
        <v>747</v>
      </c>
      <c r="U20" s="89">
        <v>747</v>
      </c>
      <c r="V20" s="89">
        <v>747</v>
      </c>
      <c r="W20" s="89"/>
      <c r="X20" s="89"/>
      <c r="Y20" s="89">
        <v>1619</v>
      </c>
      <c r="Z20" s="89" t="s">
        <v>4398</v>
      </c>
      <c r="AA20" s="89">
        <v>975</v>
      </c>
      <c r="AB20" s="89" t="s">
        <v>4399</v>
      </c>
      <c r="AC20" s="89">
        <v>1346</v>
      </c>
      <c r="AD20" s="89" t="s">
        <v>4400</v>
      </c>
      <c r="AE20" s="89">
        <f t="shared" si="1"/>
        <v>3940</v>
      </c>
      <c r="AF20" s="87"/>
      <c r="AG20" s="87">
        <v>44761</v>
      </c>
      <c r="AH20" s="87">
        <v>44845</v>
      </c>
      <c r="AI20" s="87">
        <v>44942</v>
      </c>
      <c r="AJ20" s="88">
        <f t="shared" si="2"/>
        <v>1</v>
      </c>
      <c r="AK20" s="88">
        <f t="shared" si="3"/>
        <v>0</v>
      </c>
      <c r="AL20" s="88">
        <f t="shared" si="4"/>
        <v>1</v>
      </c>
      <c r="AM20" s="88">
        <f t="shared" si="5"/>
        <v>1</v>
      </c>
      <c r="AN20" s="88">
        <f t="shared" si="6"/>
        <v>1</v>
      </c>
      <c r="AO20" s="86"/>
      <c r="AP20" s="86" t="s">
        <v>75</v>
      </c>
      <c r="AQ20" s="86" t="s">
        <v>75</v>
      </c>
      <c r="AR20" s="86" t="s">
        <v>75</v>
      </c>
      <c r="AS20" s="86"/>
      <c r="AT20" s="86" t="s">
        <v>4392</v>
      </c>
      <c r="AU20" s="86" t="s">
        <v>4401</v>
      </c>
      <c r="AV20" s="86" t="s">
        <v>4402</v>
      </c>
      <c r="AW20" s="86"/>
      <c r="AX20" t="s">
        <v>75</v>
      </c>
      <c r="AY20" t="s">
        <v>75</v>
      </c>
      <c r="AZ20" t="s">
        <v>75</v>
      </c>
      <c r="BB20" t="s">
        <v>4403</v>
      </c>
      <c r="BC20" t="s">
        <v>4404</v>
      </c>
      <c r="BD20" t="s">
        <v>4405</v>
      </c>
    </row>
    <row r="21" spans="1:56" ht="15" customHeight="1" x14ac:dyDescent="0.25">
      <c r="A21" s="86">
        <v>3</v>
      </c>
      <c r="B21" s="86" t="s">
        <v>4388</v>
      </c>
      <c r="C21" s="86" t="s">
        <v>4320</v>
      </c>
      <c r="D21" s="86" t="s">
        <v>84</v>
      </c>
      <c r="E21" s="86" t="s">
        <v>4321</v>
      </c>
      <c r="F21" s="86" t="s">
        <v>380</v>
      </c>
      <c r="G21" s="86" t="s">
        <v>156</v>
      </c>
      <c r="H21" s="86" t="s">
        <v>262</v>
      </c>
      <c r="I21" t="s">
        <v>4322</v>
      </c>
      <c r="J21" s="87">
        <v>44562</v>
      </c>
      <c r="K21" s="87">
        <v>44926</v>
      </c>
      <c r="L21" s="91" t="s">
        <v>4323</v>
      </c>
      <c r="M21" s="86" t="str">
        <f t="shared" si="9"/>
        <v>Caldas</v>
      </c>
      <c r="N21" s="86" t="s">
        <v>67</v>
      </c>
      <c r="O21" s="86" t="s">
        <v>365</v>
      </c>
      <c r="P21" s="86" t="s">
        <v>3</v>
      </c>
      <c r="Q21" s="88">
        <f t="shared" si="10"/>
        <v>0.1111111111111111</v>
      </c>
      <c r="R21" s="89">
        <f t="shared" si="0"/>
        <v>11</v>
      </c>
      <c r="S21" s="89">
        <v>3</v>
      </c>
      <c r="T21" s="89">
        <v>3</v>
      </c>
      <c r="U21" s="89">
        <v>3</v>
      </c>
      <c r="V21" s="89">
        <v>2</v>
      </c>
      <c r="W21" s="89"/>
      <c r="X21" s="89"/>
      <c r="Y21" s="89">
        <v>10</v>
      </c>
      <c r="Z21" s="89" t="s">
        <v>4406</v>
      </c>
      <c r="AA21" s="89">
        <v>2</v>
      </c>
      <c r="AB21" s="89" t="s">
        <v>4407</v>
      </c>
      <c r="AC21" s="89">
        <v>11</v>
      </c>
      <c r="AD21" s="89" t="s">
        <v>4408</v>
      </c>
      <c r="AE21" s="89">
        <f t="shared" si="1"/>
        <v>23</v>
      </c>
      <c r="AF21" s="87"/>
      <c r="AG21" s="87">
        <v>44761</v>
      </c>
      <c r="AH21" s="87">
        <v>44846</v>
      </c>
      <c r="AI21" s="87">
        <v>44942</v>
      </c>
      <c r="AJ21" s="88">
        <f t="shared" si="2"/>
        <v>1</v>
      </c>
      <c r="AK21" s="88">
        <f t="shared" si="3"/>
        <v>0</v>
      </c>
      <c r="AL21" s="88">
        <f t="shared" si="4"/>
        <v>1</v>
      </c>
      <c r="AM21" s="88">
        <f t="shared" si="5"/>
        <v>0.66666666666666663</v>
      </c>
      <c r="AN21" s="88">
        <f t="shared" si="6"/>
        <v>1</v>
      </c>
      <c r="AO21" s="86"/>
      <c r="AP21" s="86" t="s">
        <v>75</v>
      </c>
      <c r="AQ21" s="86" t="s">
        <v>75</v>
      </c>
      <c r="AR21" s="86" t="s">
        <v>75</v>
      </c>
      <c r="AS21" s="86"/>
      <c r="AT21" s="86" t="s">
        <v>4409</v>
      </c>
      <c r="AU21" s="86" t="s">
        <v>4410</v>
      </c>
      <c r="AV21" s="86" t="s">
        <v>4411</v>
      </c>
      <c r="AW21" s="86"/>
      <c r="AX21" t="s">
        <v>75</v>
      </c>
      <c r="AY21" t="s">
        <v>75</v>
      </c>
      <c r="AZ21" t="s">
        <v>75</v>
      </c>
      <c r="BB21" t="s">
        <v>4412</v>
      </c>
      <c r="BC21" t="s">
        <v>4413</v>
      </c>
      <c r="BD21" t="s">
        <v>4414</v>
      </c>
    </row>
    <row r="22" spans="1:56" ht="15" customHeight="1" x14ac:dyDescent="0.25">
      <c r="A22" s="86">
        <v>4</v>
      </c>
      <c r="B22" s="86" t="s">
        <v>4388</v>
      </c>
      <c r="C22" s="86" t="s">
        <v>4227</v>
      </c>
      <c r="D22" s="86" t="s">
        <v>84</v>
      </c>
      <c r="E22" s="86" t="s">
        <v>4321</v>
      </c>
      <c r="F22" s="86" t="s">
        <v>4229</v>
      </c>
      <c r="G22" s="86" t="s">
        <v>4230</v>
      </c>
      <c r="H22" s="86" t="s">
        <v>749</v>
      </c>
      <c r="I22" t="s">
        <v>4231</v>
      </c>
      <c r="J22" s="87">
        <v>44562</v>
      </c>
      <c r="K22" s="87">
        <v>44926</v>
      </c>
      <c r="L22" s="86" t="s">
        <v>4232</v>
      </c>
      <c r="M22" s="86" t="str">
        <f t="shared" si="9"/>
        <v>Caldas</v>
      </c>
      <c r="N22" s="86" t="s">
        <v>67</v>
      </c>
      <c r="O22" s="86" t="s">
        <v>4415</v>
      </c>
      <c r="P22" s="86" t="s">
        <v>3</v>
      </c>
      <c r="Q22" s="88">
        <f t="shared" si="10"/>
        <v>0.1111111111111111</v>
      </c>
      <c r="R22" s="89">
        <f t="shared" si="0"/>
        <v>195407999</v>
      </c>
      <c r="S22" s="89">
        <v>18019778</v>
      </c>
      <c r="T22" s="89">
        <v>59129407</v>
      </c>
      <c r="U22" s="89">
        <v>59129407</v>
      </c>
      <c r="V22" s="89">
        <v>59129407</v>
      </c>
      <c r="W22" s="89"/>
      <c r="X22" s="89"/>
      <c r="Y22" s="89">
        <v>131542524</v>
      </c>
      <c r="Z22" s="89" t="s">
        <v>4416</v>
      </c>
      <c r="AA22" s="89">
        <v>66464694</v>
      </c>
      <c r="AB22" s="89" t="s">
        <v>4417</v>
      </c>
      <c r="AC22" s="89">
        <v>95058430</v>
      </c>
      <c r="AD22" s="89" t="s">
        <v>4418</v>
      </c>
      <c r="AE22" s="89">
        <f t="shared" si="1"/>
        <v>293065648</v>
      </c>
      <c r="AF22" s="87"/>
      <c r="AG22" s="87">
        <v>44761</v>
      </c>
      <c r="AH22" s="87">
        <v>44846</v>
      </c>
      <c r="AI22" s="87">
        <v>44942</v>
      </c>
      <c r="AJ22" s="88">
        <f t="shared" si="2"/>
        <v>1</v>
      </c>
      <c r="AK22" s="88">
        <f t="shared" si="3"/>
        <v>0</v>
      </c>
      <c r="AL22" s="88">
        <f t="shared" si="4"/>
        <v>1</v>
      </c>
      <c r="AM22" s="88">
        <f t="shared" si="5"/>
        <v>1</v>
      </c>
      <c r="AN22" s="88">
        <f t="shared" si="6"/>
        <v>1</v>
      </c>
      <c r="AO22" s="86"/>
      <c r="AP22" s="86" t="s">
        <v>75</v>
      </c>
      <c r="AQ22" s="86" t="s">
        <v>75</v>
      </c>
      <c r="AR22" s="86" t="s">
        <v>75</v>
      </c>
      <c r="AS22" s="86"/>
      <c r="AT22" s="86" t="s">
        <v>4409</v>
      </c>
      <c r="AU22" s="86" t="s">
        <v>4419</v>
      </c>
      <c r="AV22" s="86" t="s">
        <v>4420</v>
      </c>
      <c r="AW22" s="86"/>
      <c r="AX22" t="s">
        <v>75</v>
      </c>
      <c r="AY22" t="s">
        <v>75</v>
      </c>
      <c r="AZ22" t="s">
        <v>75</v>
      </c>
      <c r="BB22" t="s">
        <v>4421</v>
      </c>
      <c r="BC22" t="s">
        <v>4422</v>
      </c>
      <c r="BD22" t="s">
        <v>4423</v>
      </c>
    </row>
    <row r="23" spans="1:56" ht="15" customHeight="1" x14ac:dyDescent="0.25">
      <c r="A23" s="86">
        <v>5</v>
      </c>
      <c r="B23" s="86" t="s">
        <v>4388</v>
      </c>
      <c r="C23" s="86" t="s">
        <v>4243</v>
      </c>
      <c r="D23" s="86" t="s">
        <v>84</v>
      </c>
      <c r="E23" s="86" t="s">
        <v>361</v>
      </c>
      <c r="F23" s="86" t="s">
        <v>508</v>
      </c>
      <c r="G23" s="86" t="s">
        <v>156</v>
      </c>
      <c r="H23" s="86" t="s">
        <v>262</v>
      </c>
      <c r="I23" t="s">
        <v>4244</v>
      </c>
      <c r="J23" s="87">
        <v>44562</v>
      </c>
      <c r="K23" s="87">
        <v>44926</v>
      </c>
      <c r="L23" s="86" t="s">
        <v>4245</v>
      </c>
      <c r="M23" s="86" t="str">
        <f t="shared" si="9"/>
        <v>Caldas</v>
      </c>
      <c r="N23" s="86" t="s">
        <v>87</v>
      </c>
      <c r="O23" s="86" t="s">
        <v>4246</v>
      </c>
      <c r="P23" s="86" t="s">
        <v>161</v>
      </c>
      <c r="Q23" s="88">
        <f t="shared" si="10"/>
        <v>0.1111111111111111</v>
      </c>
      <c r="R23" s="90">
        <f t="shared" si="0"/>
        <v>1</v>
      </c>
      <c r="S23" s="90">
        <v>0.25</v>
      </c>
      <c r="T23" s="90">
        <v>0.25</v>
      </c>
      <c r="U23" s="90">
        <v>0.25</v>
      </c>
      <c r="V23" s="90">
        <v>0.25</v>
      </c>
      <c r="W23" s="90"/>
      <c r="X23" s="90"/>
      <c r="Y23" s="90">
        <v>0.5</v>
      </c>
      <c r="Z23" s="90" t="s">
        <v>4424</v>
      </c>
      <c r="AA23" s="90">
        <v>0.25</v>
      </c>
      <c r="AB23" s="90" t="s">
        <v>4425</v>
      </c>
      <c r="AC23" s="90">
        <v>0.25</v>
      </c>
      <c r="AD23" s="90" t="s">
        <v>4426</v>
      </c>
      <c r="AE23" s="90">
        <f t="shared" si="1"/>
        <v>1</v>
      </c>
      <c r="AF23" s="87"/>
      <c r="AG23" s="87">
        <v>44761</v>
      </c>
      <c r="AH23" s="87">
        <v>44845</v>
      </c>
      <c r="AI23" s="87">
        <v>44942</v>
      </c>
      <c r="AJ23" s="88">
        <f t="shared" si="2"/>
        <v>1</v>
      </c>
      <c r="AK23" s="88">
        <f t="shared" si="3"/>
        <v>0</v>
      </c>
      <c r="AL23" s="88">
        <f t="shared" si="4"/>
        <v>1</v>
      </c>
      <c r="AM23" s="88">
        <f t="shared" si="5"/>
        <v>1</v>
      </c>
      <c r="AN23" s="88">
        <f t="shared" si="6"/>
        <v>1</v>
      </c>
      <c r="AO23" s="86"/>
      <c r="AP23" s="86" t="s">
        <v>75</v>
      </c>
      <c r="AQ23" s="86" t="s">
        <v>75</v>
      </c>
      <c r="AR23" s="86" t="s">
        <v>75</v>
      </c>
      <c r="AS23" s="86"/>
      <c r="AT23" s="86" t="s">
        <v>4409</v>
      </c>
      <c r="AU23" s="86" t="s">
        <v>4427</v>
      </c>
      <c r="AV23" s="86" t="s">
        <v>4428</v>
      </c>
      <c r="AW23" s="86"/>
      <c r="AX23" t="s">
        <v>75</v>
      </c>
      <c r="AY23" t="s">
        <v>75</v>
      </c>
      <c r="AZ23" t="s">
        <v>75</v>
      </c>
      <c r="BB23" t="s">
        <v>4429</v>
      </c>
      <c r="BC23" t="s">
        <v>4430</v>
      </c>
      <c r="BD23" t="s">
        <v>4431</v>
      </c>
    </row>
    <row r="24" spans="1:56" ht="15" customHeight="1" x14ac:dyDescent="0.25">
      <c r="A24" s="86">
        <v>6</v>
      </c>
      <c r="B24" s="86" t="s">
        <v>4388</v>
      </c>
      <c r="C24" s="86" t="s">
        <v>4256</v>
      </c>
      <c r="D24" s="86" t="s">
        <v>84</v>
      </c>
      <c r="E24" s="86" t="s">
        <v>361</v>
      </c>
      <c r="F24" s="86" t="s">
        <v>508</v>
      </c>
      <c r="G24" s="86" t="s">
        <v>156</v>
      </c>
      <c r="H24" s="86" t="s">
        <v>262</v>
      </c>
      <c r="I24" t="s">
        <v>4257</v>
      </c>
      <c r="J24" s="87">
        <v>44562</v>
      </c>
      <c r="K24" s="87">
        <v>44926</v>
      </c>
      <c r="L24" s="86" t="s">
        <v>4245</v>
      </c>
      <c r="M24" s="86" t="str">
        <f t="shared" si="9"/>
        <v>Caldas</v>
      </c>
      <c r="N24" s="86" t="s">
        <v>87</v>
      </c>
      <c r="O24" s="86" t="s">
        <v>4246</v>
      </c>
      <c r="P24" s="86" t="s">
        <v>161</v>
      </c>
      <c r="Q24" s="88">
        <f t="shared" si="10"/>
        <v>0.1111111111111111</v>
      </c>
      <c r="R24" s="90">
        <f t="shared" si="0"/>
        <v>1</v>
      </c>
      <c r="S24" s="90">
        <v>0.25</v>
      </c>
      <c r="T24" s="90">
        <v>0.25</v>
      </c>
      <c r="U24" s="90">
        <v>0.25</v>
      </c>
      <c r="V24" s="90">
        <v>0.25</v>
      </c>
      <c r="W24" s="90"/>
      <c r="X24" s="90"/>
      <c r="Y24" s="90">
        <v>0.5</v>
      </c>
      <c r="Z24" s="90" t="s">
        <v>4432</v>
      </c>
      <c r="AA24" s="90">
        <v>0.25</v>
      </c>
      <c r="AB24" s="90" t="s">
        <v>4433</v>
      </c>
      <c r="AC24" s="90">
        <v>0.25</v>
      </c>
      <c r="AD24" s="90" t="s">
        <v>4434</v>
      </c>
      <c r="AE24" s="90">
        <f t="shared" si="1"/>
        <v>1</v>
      </c>
      <c r="AF24" s="87"/>
      <c r="AG24" s="87">
        <v>44761</v>
      </c>
      <c r="AH24" s="87">
        <v>44846</v>
      </c>
      <c r="AI24" s="87">
        <v>44942</v>
      </c>
      <c r="AJ24" s="88">
        <f t="shared" si="2"/>
        <v>1</v>
      </c>
      <c r="AK24" s="88">
        <f t="shared" si="3"/>
        <v>0</v>
      </c>
      <c r="AL24" s="88">
        <f t="shared" si="4"/>
        <v>1</v>
      </c>
      <c r="AM24" s="88">
        <f t="shared" si="5"/>
        <v>1</v>
      </c>
      <c r="AN24" s="88">
        <f t="shared" si="6"/>
        <v>1</v>
      </c>
      <c r="AO24" s="86"/>
      <c r="AP24" s="86" t="s">
        <v>75</v>
      </c>
      <c r="AQ24" s="86" t="s">
        <v>75</v>
      </c>
      <c r="AR24" s="86" t="s">
        <v>75</v>
      </c>
      <c r="AS24" s="86"/>
      <c r="AT24" s="86" t="s">
        <v>4409</v>
      </c>
      <c r="AU24" s="86" t="s">
        <v>4435</v>
      </c>
      <c r="AV24" s="86" t="s">
        <v>4436</v>
      </c>
      <c r="AW24" s="86"/>
      <c r="AX24" t="s">
        <v>75</v>
      </c>
      <c r="AY24" t="s">
        <v>75</v>
      </c>
      <c r="AZ24" t="s">
        <v>75</v>
      </c>
      <c r="BB24" t="s">
        <v>4437</v>
      </c>
      <c r="BC24" t="s">
        <v>4438</v>
      </c>
      <c r="BD24" t="s">
        <v>4439</v>
      </c>
    </row>
    <row r="25" spans="1:56" ht="15" customHeight="1" x14ac:dyDescent="0.25">
      <c r="A25" s="86">
        <v>7</v>
      </c>
      <c r="B25" s="86" t="s">
        <v>4388</v>
      </c>
      <c r="C25" s="86" t="s">
        <v>4266</v>
      </c>
      <c r="D25" s="86" t="s">
        <v>220</v>
      </c>
      <c r="E25" s="86" t="s">
        <v>2090</v>
      </c>
      <c r="F25" s="86" t="s">
        <v>2091</v>
      </c>
      <c r="G25" s="86" t="s">
        <v>156</v>
      </c>
      <c r="H25" s="86" t="s">
        <v>2092</v>
      </c>
      <c r="I25" t="s">
        <v>4267</v>
      </c>
      <c r="J25" s="87">
        <v>44562</v>
      </c>
      <c r="K25" s="87">
        <v>44926</v>
      </c>
      <c r="L25" s="86" t="s">
        <v>4268</v>
      </c>
      <c r="M25" s="86" t="str">
        <f t="shared" si="9"/>
        <v>Caldas</v>
      </c>
      <c r="N25" s="86" t="s">
        <v>87</v>
      </c>
      <c r="O25" s="86" t="s">
        <v>4246</v>
      </c>
      <c r="P25" s="86" t="s">
        <v>161</v>
      </c>
      <c r="Q25" s="88">
        <f t="shared" si="10"/>
        <v>0.1111111111111111</v>
      </c>
      <c r="R25" s="90">
        <f t="shared" si="0"/>
        <v>1</v>
      </c>
      <c r="S25" s="90">
        <v>0.25</v>
      </c>
      <c r="T25" s="90">
        <v>0.25</v>
      </c>
      <c r="U25" s="90">
        <v>0.25</v>
      </c>
      <c r="V25" s="90">
        <v>0.25</v>
      </c>
      <c r="W25" s="90"/>
      <c r="X25" s="90"/>
      <c r="Y25" s="90">
        <v>0.45</v>
      </c>
      <c r="Z25" s="90" t="s">
        <v>4440</v>
      </c>
      <c r="AA25" s="90">
        <v>0.24</v>
      </c>
      <c r="AB25" s="90" t="s">
        <v>4441</v>
      </c>
      <c r="AC25" s="90">
        <v>0.25</v>
      </c>
      <c r="AD25" s="90" t="s">
        <v>4442</v>
      </c>
      <c r="AE25" s="90">
        <f t="shared" si="1"/>
        <v>0.94</v>
      </c>
      <c r="AF25" s="87"/>
      <c r="AG25" s="87">
        <v>44761</v>
      </c>
      <c r="AH25" s="87">
        <v>44846</v>
      </c>
      <c r="AI25" s="87">
        <v>44942</v>
      </c>
      <c r="AJ25" s="88">
        <f t="shared" si="2"/>
        <v>0.94</v>
      </c>
      <c r="AK25" s="88">
        <f t="shared" si="3"/>
        <v>0</v>
      </c>
      <c r="AL25" s="88">
        <f t="shared" si="4"/>
        <v>1</v>
      </c>
      <c r="AM25" s="88">
        <f t="shared" si="5"/>
        <v>0.96</v>
      </c>
      <c r="AN25" s="88">
        <f t="shared" si="6"/>
        <v>1</v>
      </c>
      <c r="AO25" s="86"/>
      <c r="AP25" s="86" t="s">
        <v>75</v>
      </c>
      <c r="AQ25" s="86" t="s">
        <v>132</v>
      </c>
      <c r="AR25" s="86" t="s">
        <v>75</v>
      </c>
      <c r="AS25" s="86"/>
      <c r="AT25" s="86" t="s">
        <v>4409</v>
      </c>
      <c r="AU25" s="86" t="s">
        <v>4443</v>
      </c>
      <c r="AV25" s="86" t="s">
        <v>4444</v>
      </c>
      <c r="AW25" s="86"/>
      <c r="AX25" t="s">
        <v>132</v>
      </c>
      <c r="AY25" t="s">
        <v>132</v>
      </c>
      <c r="AZ25" t="s">
        <v>132</v>
      </c>
      <c r="BB25" s="86" t="s">
        <v>4445</v>
      </c>
      <c r="BC25" t="s">
        <v>4446</v>
      </c>
      <c r="BD25" t="s">
        <v>4447</v>
      </c>
    </row>
    <row r="26" spans="1:56" ht="15" customHeight="1" x14ac:dyDescent="0.25">
      <c r="A26" s="86">
        <v>8</v>
      </c>
      <c r="B26" s="86" t="s">
        <v>4388</v>
      </c>
      <c r="C26" s="86" t="s">
        <v>4278</v>
      </c>
      <c r="D26" s="86" t="s">
        <v>174</v>
      </c>
      <c r="E26" s="86" t="s">
        <v>60</v>
      </c>
      <c r="F26" s="86" t="s">
        <v>61</v>
      </c>
      <c r="G26" s="86" t="s">
        <v>2611</v>
      </c>
      <c r="H26" s="86" t="s">
        <v>2611</v>
      </c>
      <c r="I26" s="86" t="s">
        <v>4279</v>
      </c>
      <c r="J26" s="87">
        <v>44562</v>
      </c>
      <c r="K26" s="87">
        <v>44926</v>
      </c>
      <c r="L26" s="86" t="s">
        <v>4280</v>
      </c>
      <c r="M26" s="86" t="str">
        <f t="shared" si="9"/>
        <v>Caldas</v>
      </c>
      <c r="N26" s="86" t="s">
        <v>87</v>
      </c>
      <c r="O26" s="86" t="s">
        <v>4281</v>
      </c>
      <c r="P26" s="86" t="s">
        <v>161</v>
      </c>
      <c r="Q26" s="88">
        <f t="shared" si="10"/>
        <v>0.1111111111111111</v>
      </c>
      <c r="R26" s="90">
        <f t="shared" si="0"/>
        <v>1</v>
      </c>
      <c r="S26" s="90">
        <v>0.25</v>
      </c>
      <c r="T26" s="90">
        <v>0.25</v>
      </c>
      <c r="U26" s="90">
        <v>0.25</v>
      </c>
      <c r="V26" s="90">
        <v>0.25</v>
      </c>
      <c r="W26" s="90"/>
      <c r="X26" s="90"/>
      <c r="Y26" s="90">
        <v>0.5</v>
      </c>
      <c r="Z26" s="90" t="s">
        <v>4448</v>
      </c>
      <c r="AA26" s="90">
        <v>0.25</v>
      </c>
      <c r="AB26" s="90" t="s">
        <v>4449</v>
      </c>
      <c r="AC26" s="90">
        <v>0.25</v>
      </c>
      <c r="AD26" s="90" t="s">
        <v>4449</v>
      </c>
      <c r="AE26" s="90">
        <f t="shared" si="1"/>
        <v>1</v>
      </c>
      <c r="AF26" s="87"/>
      <c r="AG26" s="87">
        <v>44761</v>
      </c>
      <c r="AH26" s="87">
        <v>44846</v>
      </c>
      <c r="AI26" s="87">
        <v>44942</v>
      </c>
      <c r="AJ26" s="88">
        <f t="shared" si="2"/>
        <v>1</v>
      </c>
      <c r="AK26" s="88">
        <f t="shared" si="3"/>
        <v>0</v>
      </c>
      <c r="AL26" s="88">
        <f t="shared" si="4"/>
        <v>1</v>
      </c>
      <c r="AM26" s="88">
        <f t="shared" si="5"/>
        <v>1</v>
      </c>
      <c r="AN26" s="88">
        <f t="shared" si="6"/>
        <v>1</v>
      </c>
      <c r="AO26" s="86"/>
      <c r="AP26" s="86" t="s">
        <v>75</v>
      </c>
      <c r="AQ26" s="86" t="s">
        <v>75</v>
      </c>
      <c r="AR26" s="86" t="s">
        <v>75</v>
      </c>
      <c r="AS26" s="86"/>
      <c r="AT26" s="86" t="s">
        <v>4409</v>
      </c>
      <c r="AU26" s="86" t="s">
        <v>4450</v>
      </c>
      <c r="AV26" s="86" t="s">
        <v>4451</v>
      </c>
      <c r="AW26" s="86"/>
      <c r="AX26" t="s">
        <v>75</v>
      </c>
      <c r="AY26" t="s">
        <v>75</v>
      </c>
      <c r="AZ26" t="s">
        <v>75</v>
      </c>
      <c r="BB26" t="s">
        <v>4452</v>
      </c>
      <c r="BC26" t="s">
        <v>4453</v>
      </c>
      <c r="BD26" t="s">
        <v>4454</v>
      </c>
    </row>
    <row r="27" spans="1:56" ht="15" customHeight="1" x14ac:dyDescent="0.25">
      <c r="A27" s="86">
        <v>9</v>
      </c>
      <c r="B27" s="86" t="s">
        <v>4388</v>
      </c>
      <c r="C27" s="86" t="s">
        <v>4278</v>
      </c>
      <c r="D27" s="86" t="s">
        <v>174</v>
      </c>
      <c r="E27" t="s">
        <v>60</v>
      </c>
      <c r="F27" s="86" t="s">
        <v>61</v>
      </c>
      <c r="G27" s="86" t="s">
        <v>2611</v>
      </c>
      <c r="H27" s="86" t="s">
        <v>2611</v>
      </c>
      <c r="I27" t="s">
        <v>4290</v>
      </c>
      <c r="J27" s="92">
        <v>44562</v>
      </c>
      <c r="K27" s="92">
        <v>44926</v>
      </c>
      <c r="L27" s="86" t="s">
        <v>4291</v>
      </c>
      <c r="M27" s="86" t="str">
        <f t="shared" si="9"/>
        <v>Caldas</v>
      </c>
      <c r="N27" s="86" t="s">
        <v>87</v>
      </c>
      <c r="O27" t="s">
        <v>4292</v>
      </c>
      <c r="P27" s="86" t="s">
        <v>161</v>
      </c>
      <c r="Q27" s="88">
        <f t="shared" si="10"/>
        <v>0.1111111111111111</v>
      </c>
      <c r="R27" s="90">
        <f t="shared" si="0"/>
        <v>1</v>
      </c>
      <c r="S27" s="90">
        <v>0.25</v>
      </c>
      <c r="T27" s="90">
        <v>0.25</v>
      </c>
      <c r="U27" s="90">
        <v>0.25</v>
      </c>
      <c r="V27" s="90">
        <v>0.25</v>
      </c>
      <c r="W27" s="90"/>
      <c r="X27" s="90"/>
      <c r="Y27" s="90">
        <v>0.5</v>
      </c>
      <c r="Z27" s="90" t="s">
        <v>4455</v>
      </c>
      <c r="AA27" s="90">
        <v>0.25</v>
      </c>
      <c r="AB27" s="90" t="s">
        <v>4456</v>
      </c>
      <c r="AC27" s="90">
        <v>0.25</v>
      </c>
      <c r="AD27" s="90" t="s">
        <v>4457</v>
      </c>
      <c r="AE27" s="90">
        <f t="shared" si="1"/>
        <v>1</v>
      </c>
      <c r="AF27" s="87"/>
      <c r="AG27" s="87">
        <v>44761</v>
      </c>
      <c r="AH27" s="87">
        <v>44846</v>
      </c>
      <c r="AI27" s="87">
        <v>44942</v>
      </c>
      <c r="AJ27" s="88">
        <f t="shared" si="2"/>
        <v>1</v>
      </c>
      <c r="AK27" s="88">
        <f t="shared" si="3"/>
        <v>0</v>
      </c>
      <c r="AL27" s="88">
        <f t="shared" si="4"/>
        <v>1</v>
      </c>
      <c r="AM27" s="88">
        <f t="shared" si="5"/>
        <v>1</v>
      </c>
      <c r="AN27" s="88">
        <f t="shared" si="6"/>
        <v>1</v>
      </c>
      <c r="AP27" t="s">
        <v>75</v>
      </c>
      <c r="AQ27" t="s">
        <v>75</v>
      </c>
      <c r="AR27" t="s">
        <v>75</v>
      </c>
      <c r="AT27" t="s">
        <v>4409</v>
      </c>
      <c r="AU27" s="86" t="s">
        <v>4458</v>
      </c>
      <c r="AV27" t="s">
        <v>4459</v>
      </c>
      <c r="AX27" t="s">
        <v>75</v>
      </c>
      <c r="AY27" t="s">
        <v>75</v>
      </c>
      <c r="AZ27" t="s">
        <v>75</v>
      </c>
      <c r="BB27" t="s">
        <v>4460</v>
      </c>
      <c r="BC27" t="s">
        <v>4461</v>
      </c>
      <c r="BD27" t="s">
        <v>4462</v>
      </c>
    </row>
    <row r="28" spans="1:56" ht="15" customHeight="1" x14ac:dyDescent="0.25">
      <c r="A28" s="86">
        <v>1</v>
      </c>
      <c r="B28" s="86" t="s">
        <v>4463</v>
      </c>
      <c r="C28" s="86" t="s">
        <v>4202</v>
      </c>
      <c r="D28" s="86" t="s">
        <v>84</v>
      </c>
      <c r="E28" s="86" t="s">
        <v>361</v>
      </c>
      <c r="F28" s="86" t="s">
        <v>362</v>
      </c>
      <c r="G28" s="86" t="s">
        <v>156</v>
      </c>
      <c r="H28" s="86" t="s">
        <v>262</v>
      </c>
      <c r="I28" s="86" t="s">
        <v>4203</v>
      </c>
      <c r="J28" s="87">
        <v>44562</v>
      </c>
      <c r="K28" s="87">
        <v>44926</v>
      </c>
      <c r="L28" s="86" t="s">
        <v>4204</v>
      </c>
      <c r="M28" s="86" t="str">
        <f>B28</f>
        <v>Caquetá</v>
      </c>
      <c r="N28" s="86" t="s">
        <v>67</v>
      </c>
      <c r="O28" s="86" t="s">
        <v>4206</v>
      </c>
      <c r="P28" s="86" t="s">
        <v>3</v>
      </c>
      <c r="Q28" s="88">
        <f>1/8</f>
        <v>0.125</v>
      </c>
      <c r="R28" s="89">
        <f t="shared" si="0"/>
        <v>4583</v>
      </c>
      <c r="S28" s="89">
        <v>1146</v>
      </c>
      <c r="T28" s="89">
        <v>1145</v>
      </c>
      <c r="U28" s="89">
        <v>1147</v>
      </c>
      <c r="V28" s="89">
        <v>1145</v>
      </c>
      <c r="W28" s="89"/>
      <c r="X28" s="89"/>
      <c r="Y28" s="89">
        <v>3061</v>
      </c>
      <c r="Z28" s="89" t="s">
        <v>4464</v>
      </c>
      <c r="AA28" s="89">
        <v>1083</v>
      </c>
      <c r="AB28" s="89" t="s">
        <v>4465</v>
      </c>
      <c r="AC28" s="89">
        <v>732</v>
      </c>
      <c r="AD28" s="89" t="s">
        <v>4466</v>
      </c>
      <c r="AE28" s="89">
        <f t="shared" si="1"/>
        <v>4876</v>
      </c>
      <c r="AF28" s="87"/>
      <c r="AG28" s="87">
        <v>44757</v>
      </c>
      <c r="AH28" s="87">
        <v>44845</v>
      </c>
      <c r="AI28" s="87">
        <v>44925</v>
      </c>
      <c r="AJ28" s="88">
        <f t="shared" si="2"/>
        <v>1</v>
      </c>
      <c r="AK28" s="88">
        <f t="shared" si="3"/>
        <v>0</v>
      </c>
      <c r="AL28" s="88">
        <f t="shared" si="4"/>
        <v>1</v>
      </c>
      <c r="AM28" s="88">
        <f t="shared" si="5"/>
        <v>0.94420226678291197</v>
      </c>
      <c r="AN28" s="88">
        <f t="shared" si="6"/>
        <v>0.63930131004366808</v>
      </c>
      <c r="AO28" s="86"/>
      <c r="AP28" s="86" t="s">
        <v>75</v>
      </c>
      <c r="AQ28" s="86" t="s">
        <v>75</v>
      </c>
      <c r="AR28" s="86" t="s">
        <v>132</v>
      </c>
      <c r="AS28" s="86"/>
      <c r="AT28" s="86" t="s">
        <v>4467</v>
      </c>
      <c r="AU28" s="86" t="s">
        <v>2052</v>
      </c>
      <c r="AV28" s="86" t="s">
        <v>4468</v>
      </c>
      <c r="AW28" s="86"/>
      <c r="AX28" s="86" t="s">
        <v>75</v>
      </c>
      <c r="AY28" s="86" t="s">
        <v>132</v>
      </c>
      <c r="AZ28" s="86" t="s">
        <v>75</v>
      </c>
      <c r="BA28" s="86"/>
      <c r="BB28" s="86" t="s">
        <v>4469</v>
      </c>
      <c r="BC28" s="86" t="s">
        <v>4470</v>
      </c>
      <c r="BD28" s="86" t="s">
        <v>4471</v>
      </c>
    </row>
    <row r="29" spans="1:56" ht="15" customHeight="1" x14ac:dyDescent="0.25">
      <c r="A29" s="86">
        <v>2</v>
      </c>
      <c r="B29" s="86" t="s">
        <v>4463</v>
      </c>
      <c r="C29" s="86" t="s">
        <v>4202</v>
      </c>
      <c r="D29" s="86" t="s">
        <v>84</v>
      </c>
      <c r="E29" s="86" t="s">
        <v>361</v>
      </c>
      <c r="F29" s="86" t="s">
        <v>362</v>
      </c>
      <c r="G29" s="86" t="s">
        <v>156</v>
      </c>
      <c r="H29" s="86" t="s">
        <v>262</v>
      </c>
      <c r="I29" s="86" t="s">
        <v>4216</v>
      </c>
      <c r="J29" s="87">
        <v>44562</v>
      </c>
      <c r="K29" s="87">
        <v>44926</v>
      </c>
      <c r="L29" s="86" t="s">
        <v>4204</v>
      </c>
      <c r="M29" s="86" t="str">
        <f t="shared" ref="M29:M35" si="11">B29</f>
        <v>Caquetá</v>
      </c>
      <c r="N29" s="86" t="s">
        <v>67</v>
      </c>
      <c r="O29" s="86" t="s">
        <v>4217</v>
      </c>
      <c r="P29" s="86" t="s">
        <v>3</v>
      </c>
      <c r="Q29" s="88">
        <f t="shared" ref="Q29:Q35" si="12">1/8</f>
        <v>0.125</v>
      </c>
      <c r="R29" s="89">
        <f t="shared" si="0"/>
        <v>2759</v>
      </c>
      <c r="S29" s="89">
        <v>500</v>
      </c>
      <c r="T29" s="89">
        <v>754</v>
      </c>
      <c r="U29" s="89">
        <v>780</v>
      </c>
      <c r="V29" s="89">
        <v>725</v>
      </c>
      <c r="W29" s="89"/>
      <c r="X29" s="89"/>
      <c r="Y29" s="89">
        <v>753</v>
      </c>
      <c r="Z29" s="89" t="s">
        <v>4472</v>
      </c>
      <c r="AA29" s="89">
        <v>566</v>
      </c>
      <c r="AB29" s="89" t="s">
        <v>4473</v>
      </c>
      <c r="AC29" s="89">
        <v>624</v>
      </c>
      <c r="AD29" s="89" t="s">
        <v>4474</v>
      </c>
      <c r="AE29" s="89">
        <f t="shared" si="1"/>
        <v>1943</v>
      </c>
      <c r="AF29" s="87"/>
      <c r="AG29" s="87">
        <v>44757</v>
      </c>
      <c r="AH29" s="87">
        <v>44846</v>
      </c>
      <c r="AI29" s="87">
        <v>44925</v>
      </c>
      <c r="AJ29" s="88">
        <f t="shared" si="2"/>
        <v>0.70424066690830012</v>
      </c>
      <c r="AK29" s="88">
        <f t="shared" si="3"/>
        <v>0</v>
      </c>
      <c r="AL29" s="88">
        <f t="shared" si="4"/>
        <v>0.99867374005305043</v>
      </c>
      <c r="AM29" s="88">
        <f t="shared" si="5"/>
        <v>0.72564102564102562</v>
      </c>
      <c r="AN29" s="88">
        <f t="shared" si="6"/>
        <v>0.8606896551724138</v>
      </c>
      <c r="AO29" s="86"/>
      <c r="AP29" s="86" t="s">
        <v>75</v>
      </c>
      <c r="AQ29" s="86" t="s">
        <v>132</v>
      </c>
      <c r="AR29" s="86" t="s">
        <v>75</v>
      </c>
      <c r="AS29" s="86"/>
      <c r="AT29" s="86" t="s">
        <v>1970</v>
      </c>
      <c r="AU29" s="86" t="s">
        <v>4475</v>
      </c>
      <c r="AV29" s="86" t="s">
        <v>4476</v>
      </c>
      <c r="AW29" s="86"/>
      <c r="AX29" t="s">
        <v>132</v>
      </c>
      <c r="AY29" t="s">
        <v>132</v>
      </c>
      <c r="AZ29" t="s">
        <v>132</v>
      </c>
      <c r="BB29" t="s">
        <v>4477</v>
      </c>
      <c r="BC29" t="s">
        <v>4478</v>
      </c>
      <c r="BD29" t="s">
        <v>4479</v>
      </c>
    </row>
    <row r="30" spans="1:56" ht="15" customHeight="1" x14ac:dyDescent="0.25">
      <c r="A30" s="86">
        <v>3</v>
      </c>
      <c r="B30" s="86" t="s">
        <v>4463</v>
      </c>
      <c r="C30" s="86" t="s">
        <v>4227</v>
      </c>
      <c r="D30" s="86" t="s">
        <v>84</v>
      </c>
      <c r="E30" s="86" t="s">
        <v>4321</v>
      </c>
      <c r="F30" s="86" t="s">
        <v>4229</v>
      </c>
      <c r="G30" s="86" t="s">
        <v>4230</v>
      </c>
      <c r="H30" s="86" t="s">
        <v>749</v>
      </c>
      <c r="I30" t="s">
        <v>4231</v>
      </c>
      <c r="J30" s="87">
        <v>44562</v>
      </c>
      <c r="K30" s="87">
        <v>44926</v>
      </c>
      <c r="L30" s="86" t="s">
        <v>4232</v>
      </c>
      <c r="M30" s="86" t="str">
        <f t="shared" si="11"/>
        <v>Caquetá</v>
      </c>
      <c r="N30" s="86" t="s">
        <v>67</v>
      </c>
      <c r="O30" s="86" t="s">
        <v>4233</v>
      </c>
      <c r="P30" s="86" t="s">
        <v>3</v>
      </c>
      <c r="Q30" s="88">
        <f t="shared" si="12"/>
        <v>0.125</v>
      </c>
      <c r="R30" s="89">
        <f t="shared" si="0"/>
        <v>141000000</v>
      </c>
      <c r="S30" s="89">
        <v>20000000</v>
      </c>
      <c r="T30" s="89">
        <v>37000000</v>
      </c>
      <c r="U30" s="89">
        <v>37000000</v>
      </c>
      <c r="V30" s="89">
        <v>47000000</v>
      </c>
      <c r="W30" s="89"/>
      <c r="X30" s="89"/>
      <c r="Y30" s="89">
        <v>41488219</v>
      </c>
      <c r="Z30" s="89" t="s">
        <v>4480</v>
      </c>
      <c r="AA30" s="89">
        <v>22553576</v>
      </c>
      <c r="AB30" s="89" t="s">
        <v>4481</v>
      </c>
      <c r="AC30" s="89">
        <v>27378193</v>
      </c>
      <c r="AD30" s="89" t="s">
        <v>4482</v>
      </c>
      <c r="AE30" s="89">
        <f t="shared" si="1"/>
        <v>91419988</v>
      </c>
      <c r="AF30" s="87"/>
      <c r="AG30" s="87">
        <v>44757</v>
      </c>
      <c r="AH30" s="87">
        <v>44846</v>
      </c>
      <c r="AI30" s="87">
        <v>44925</v>
      </c>
      <c r="AJ30" s="88">
        <f t="shared" si="2"/>
        <v>0.64836870921985812</v>
      </c>
      <c r="AK30" s="88">
        <f t="shared" si="3"/>
        <v>0</v>
      </c>
      <c r="AL30" s="88">
        <f t="shared" si="4"/>
        <v>1</v>
      </c>
      <c r="AM30" s="88">
        <f t="shared" si="5"/>
        <v>0.60955610810810812</v>
      </c>
      <c r="AN30" s="88">
        <f t="shared" si="6"/>
        <v>0.58251474468085107</v>
      </c>
      <c r="AO30" s="86"/>
      <c r="AP30" s="86" t="s">
        <v>75</v>
      </c>
      <c r="AQ30" s="86" t="s">
        <v>132</v>
      </c>
      <c r="AR30" s="86" t="s">
        <v>132</v>
      </c>
      <c r="AS30" s="86"/>
      <c r="AT30" s="86" t="s">
        <v>4483</v>
      </c>
      <c r="AU30" s="86" t="s">
        <v>4475</v>
      </c>
      <c r="AV30" s="86" t="s">
        <v>4484</v>
      </c>
      <c r="AW30" s="86"/>
      <c r="AX30" t="s">
        <v>132</v>
      </c>
      <c r="AY30" t="s">
        <v>132</v>
      </c>
      <c r="AZ30" t="s">
        <v>132</v>
      </c>
      <c r="BB30" t="s">
        <v>4485</v>
      </c>
      <c r="BC30" t="s">
        <v>4486</v>
      </c>
      <c r="BD30" t="s">
        <v>4487</v>
      </c>
    </row>
    <row r="31" spans="1:56" ht="15" customHeight="1" x14ac:dyDescent="0.25">
      <c r="A31" s="86">
        <v>4</v>
      </c>
      <c r="B31" s="86" t="s">
        <v>4463</v>
      </c>
      <c r="C31" s="86" t="s">
        <v>4243</v>
      </c>
      <c r="D31" s="86" t="s">
        <v>84</v>
      </c>
      <c r="E31" s="86" t="s">
        <v>361</v>
      </c>
      <c r="F31" s="86" t="s">
        <v>508</v>
      </c>
      <c r="G31" s="86" t="s">
        <v>156</v>
      </c>
      <c r="H31" s="86" t="s">
        <v>262</v>
      </c>
      <c r="I31" t="s">
        <v>4244</v>
      </c>
      <c r="J31" s="87">
        <v>44562</v>
      </c>
      <c r="K31" s="87">
        <v>44926</v>
      </c>
      <c r="L31" s="86" t="s">
        <v>4245</v>
      </c>
      <c r="M31" s="86" t="str">
        <f t="shared" si="11"/>
        <v>Caquetá</v>
      </c>
      <c r="N31" s="86" t="s">
        <v>87</v>
      </c>
      <c r="O31" s="86" t="s">
        <v>4246</v>
      </c>
      <c r="P31" s="86" t="s">
        <v>161</v>
      </c>
      <c r="Q31" s="88">
        <f t="shared" si="12"/>
        <v>0.125</v>
      </c>
      <c r="R31" s="90">
        <f t="shared" si="0"/>
        <v>1</v>
      </c>
      <c r="S31" s="90">
        <v>0.25</v>
      </c>
      <c r="T31" s="90">
        <v>0.25</v>
      </c>
      <c r="U31" s="90">
        <v>0.25</v>
      </c>
      <c r="V31" s="90">
        <v>0.25</v>
      </c>
      <c r="W31" s="90"/>
      <c r="X31" s="90"/>
      <c r="Y31" s="90">
        <v>0.5</v>
      </c>
      <c r="Z31" s="90" t="s">
        <v>4488</v>
      </c>
      <c r="AA31" s="90">
        <v>0.25</v>
      </c>
      <c r="AB31" s="90" t="s">
        <v>4489</v>
      </c>
      <c r="AC31" s="90">
        <v>0.25</v>
      </c>
      <c r="AD31" s="90" t="s">
        <v>4490</v>
      </c>
      <c r="AE31" s="90">
        <f t="shared" si="1"/>
        <v>1</v>
      </c>
      <c r="AF31" s="87"/>
      <c r="AG31" s="87">
        <v>44757</v>
      </c>
      <c r="AH31" s="87">
        <v>44846</v>
      </c>
      <c r="AI31" s="87">
        <v>44930</v>
      </c>
      <c r="AJ31" s="88">
        <f t="shared" si="2"/>
        <v>1</v>
      </c>
      <c r="AK31" s="88">
        <f t="shared" si="3"/>
        <v>0</v>
      </c>
      <c r="AL31" s="88">
        <f t="shared" si="4"/>
        <v>1</v>
      </c>
      <c r="AM31" s="88">
        <f t="shared" si="5"/>
        <v>1</v>
      </c>
      <c r="AN31" s="88">
        <f t="shared" si="6"/>
        <v>1</v>
      </c>
      <c r="AO31" s="86"/>
      <c r="AP31" s="86" t="s">
        <v>75</v>
      </c>
      <c r="AQ31" s="86" t="s">
        <v>75</v>
      </c>
      <c r="AR31" s="86" t="s">
        <v>75</v>
      </c>
      <c r="AS31" s="86"/>
      <c r="AT31" s="86" t="s">
        <v>4491</v>
      </c>
      <c r="AU31" s="86" t="s">
        <v>4492</v>
      </c>
      <c r="AV31" s="86" t="s">
        <v>4493</v>
      </c>
      <c r="AW31" s="86"/>
      <c r="AX31" t="s">
        <v>75</v>
      </c>
      <c r="AY31" t="s">
        <v>75</v>
      </c>
      <c r="AZ31" t="s">
        <v>75</v>
      </c>
      <c r="BB31" t="s">
        <v>4494</v>
      </c>
      <c r="BC31" t="s">
        <v>4495</v>
      </c>
      <c r="BD31" t="s">
        <v>4496</v>
      </c>
    </row>
    <row r="32" spans="1:56" ht="15" customHeight="1" x14ac:dyDescent="0.25">
      <c r="A32" s="86">
        <v>5</v>
      </c>
      <c r="B32" s="86" t="s">
        <v>4463</v>
      </c>
      <c r="C32" s="86" t="s">
        <v>4256</v>
      </c>
      <c r="D32" s="86" t="s">
        <v>84</v>
      </c>
      <c r="E32" s="86" t="s">
        <v>361</v>
      </c>
      <c r="F32" s="86" t="s">
        <v>508</v>
      </c>
      <c r="G32" s="86" t="s">
        <v>156</v>
      </c>
      <c r="H32" s="86" t="s">
        <v>262</v>
      </c>
      <c r="I32" t="s">
        <v>4257</v>
      </c>
      <c r="J32" s="87">
        <v>44562</v>
      </c>
      <c r="K32" s="87">
        <v>44926</v>
      </c>
      <c r="L32" s="86" t="s">
        <v>4245</v>
      </c>
      <c r="M32" s="86" t="str">
        <f t="shared" si="11"/>
        <v>Caquetá</v>
      </c>
      <c r="N32" s="86" t="s">
        <v>87</v>
      </c>
      <c r="O32" s="86" t="s">
        <v>4246</v>
      </c>
      <c r="P32" s="86" t="s">
        <v>161</v>
      </c>
      <c r="Q32" s="88">
        <f t="shared" si="12"/>
        <v>0.125</v>
      </c>
      <c r="R32" s="90">
        <f t="shared" si="0"/>
        <v>1</v>
      </c>
      <c r="S32" s="90">
        <v>0.25</v>
      </c>
      <c r="T32" s="90">
        <v>0.25</v>
      </c>
      <c r="U32" s="90">
        <v>0.25</v>
      </c>
      <c r="V32" s="90">
        <v>0.25</v>
      </c>
      <c r="W32" s="90"/>
      <c r="X32" s="90"/>
      <c r="Y32" s="90">
        <v>0.5</v>
      </c>
      <c r="Z32" s="90" t="s">
        <v>4497</v>
      </c>
      <c r="AA32" s="90">
        <v>0.25</v>
      </c>
      <c r="AB32" s="90" t="s">
        <v>4498</v>
      </c>
      <c r="AC32" s="90">
        <v>0.25</v>
      </c>
      <c r="AD32" s="90" t="s">
        <v>4499</v>
      </c>
      <c r="AE32" s="90">
        <f t="shared" si="1"/>
        <v>1</v>
      </c>
      <c r="AF32" s="87"/>
      <c r="AG32" s="87">
        <v>44757</v>
      </c>
      <c r="AH32" s="87">
        <v>44845</v>
      </c>
      <c r="AI32" s="87">
        <v>44925</v>
      </c>
      <c r="AJ32" s="88">
        <f t="shared" si="2"/>
        <v>1</v>
      </c>
      <c r="AK32" s="88">
        <f t="shared" si="3"/>
        <v>0</v>
      </c>
      <c r="AL32" s="88">
        <f t="shared" si="4"/>
        <v>1</v>
      </c>
      <c r="AM32" s="88">
        <f t="shared" si="5"/>
        <v>1</v>
      </c>
      <c r="AN32" s="88">
        <f t="shared" si="6"/>
        <v>1</v>
      </c>
      <c r="AO32" s="86"/>
      <c r="AP32" s="86" t="s">
        <v>75</v>
      </c>
      <c r="AQ32" s="86" t="s">
        <v>75</v>
      </c>
      <c r="AR32" s="86" t="s">
        <v>75</v>
      </c>
      <c r="AS32" s="86"/>
      <c r="AT32" s="86" t="s">
        <v>4500</v>
      </c>
      <c r="AU32" s="86" t="s">
        <v>1970</v>
      </c>
      <c r="AV32" s="86" t="s">
        <v>4501</v>
      </c>
      <c r="AW32" s="86"/>
      <c r="AX32" t="s">
        <v>75</v>
      </c>
      <c r="AY32" t="s">
        <v>75</v>
      </c>
      <c r="AZ32" t="s">
        <v>75</v>
      </c>
      <c r="BB32" t="s">
        <v>4502</v>
      </c>
      <c r="BC32" t="s">
        <v>4503</v>
      </c>
      <c r="BD32" t="s">
        <v>4504</v>
      </c>
    </row>
    <row r="33" spans="1:56" ht="15" customHeight="1" x14ac:dyDescent="0.25">
      <c r="A33" s="86">
        <v>6</v>
      </c>
      <c r="B33" s="86" t="s">
        <v>4463</v>
      </c>
      <c r="C33" s="86" t="s">
        <v>4266</v>
      </c>
      <c r="D33" s="86" t="s">
        <v>220</v>
      </c>
      <c r="E33" s="86" t="s">
        <v>2090</v>
      </c>
      <c r="F33" s="86" t="s">
        <v>2091</v>
      </c>
      <c r="G33" s="86" t="s">
        <v>156</v>
      </c>
      <c r="H33" s="86" t="s">
        <v>2092</v>
      </c>
      <c r="I33" t="s">
        <v>4267</v>
      </c>
      <c r="J33" s="87">
        <v>44562</v>
      </c>
      <c r="K33" s="87">
        <v>44926</v>
      </c>
      <c r="L33" s="86" t="s">
        <v>4268</v>
      </c>
      <c r="M33" s="86" t="str">
        <f t="shared" si="11"/>
        <v>Caquetá</v>
      </c>
      <c r="N33" s="86" t="s">
        <v>87</v>
      </c>
      <c r="O33" s="86" t="s">
        <v>4246</v>
      </c>
      <c r="P33" s="86" t="s">
        <v>161</v>
      </c>
      <c r="Q33" s="88">
        <f t="shared" si="12"/>
        <v>0.125</v>
      </c>
      <c r="R33" s="90">
        <f t="shared" si="0"/>
        <v>1</v>
      </c>
      <c r="S33" s="90">
        <v>0.25</v>
      </c>
      <c r="T33" s="90">
        <v>0.25</v>
      </c>
      <c r="U33" s="90">
        <v>0.25</v>
      </c>
      <c r="V33" s="90">
        <v>0.25</v>
      </c>
      <c r="W33" s="90"/>
      <c r="X33" s="90"/>
      <c r="Y33" s="90">
        <v>0.5</v>
      </c>
      <c r="Z33" s="90" t="s">
        <v>4505</v>
      </c>
      <c r="AA33" s="90">
        <v>0.2</v>
      </c>
      <c r="AB33" s="90" t="s">
        <v>4506</v>
      </c>
      <c r="AC33" s="90">
        <v>0.25</v>
      </c>
      <c r="AD33" s="90" t="s">
        <v>4507</v>
      </c>
      <c r="AE33" s="90">
        <f t="shared" si="1"/>
        <v>0.95</v>
      </c>
      <c r="AF33" s="87"/>
      <c r="AG33" s="87">
        <v>44757</v>
      </c>
      <c r="AH33" s="87">
        <v>44846</v>
      </c>
      <c r="AI33" s="87">
        <v>44938</v>
      </c>
      <c r="AJ33" s="88">
        <f t="shared" si="2"/>
        <v>0.95</v>
      </c>
      <c r="AK33" s="88">
        <f t="shared" si="3"/>
        <v>0</v>
      </c>
      <c r="AL33" s="88">
        <f t="shared" si="4"/>
        <v>1</v>
      </c>
      <c r="AM33" s="88">
        <f t="shared" si="5"/>
        <v>0.8</v>
      </c>
      <c r="AN33" s="88">
        <f t="shared" si="6"/>
        <v>1</v>
      </c>
      <c r="AO33" s="86"/>
      <c r="AP33" s="86" t="s">
        <v>132</v>
      </c>
      <c r="AQ33" s="86" t="s">
        <v>132</v>
      </c>
      <c r="AR33" s="86" t="s">
        <v>132</v>
      </c>
      <c r="AS33" s="86"/>
      <c r="AT33" s="86" t="s">
        <v>4508</v>
      </c>
      <c r="AU33" s="86" t="s">
        <v>4509</v>
      </c>
      <c r="AV33" s="86" t="s">
        <v>4510</v>
      </c>
      <c r="AW33" s="86"/>
      <c r="AX33" t="s">
        <v>132</v>
      </c>
      <c r="AY33" t="s">
        <v>75</v>
      </c>
      <c r="AZ33" t="s">
        <v>132</v>
      </c>
      <c r="BB33" t="s">
        <v>4511</v>
      </c>
      <c r="BC33" t="s">
        <v>4512</v>
      </c>
      <c r="BD33" t="s">
        <v>4513</v>
      </c>
    </row>
    <row r="34" spans="1:56" ht="15" customHeight="1" x14ac:dyDescent="0.25">
      <c r="A34" s="86">
        <v>7</v>
      </c>
      <c r="B34" s="86" t="s">
        <v>4463</v>
      </c>
      <c r="C34" s="86" t="s">
        <v>4278</v>
      </c>
      <c r="D34" s="86" t="s">
        <v>174</v>
      </c>
      <c r="E34" s="86" t="s">
        <v>60</v>
      </c>
      <c r="F34" s="86" t="s">
        <v>61</v>
      </c>
      <c r="G34" s="86" t="s">
        <v>2611</v>
      </c>
      <c r="H34" s="86" t="s">
        <v>2611</v>
      </c>
      <c r="I34" s="86" t="s">
        <v>4279</v>
      </c>
      <c r="J34" s="87">
        <v>44562</v>
      </c>
      <c r="K34" s="87">
        <v>44926</v>
      </c>
      <c r="L34" s="86" t="s">
        <v>4280</v>
      </c>
      <c r="M34" s="86" t="str">
        <f t="shared" si="11"/>
        <v>Caquetá</v>
      </c>
      <c r="N34" s="86" t="s">
        <v>87</v>
      </c>
      <c r="O34" s="86" t="s">
        <v>4281</v>
      </c>
      <c r="P34" s="86" t="s">
        <v>161</v>
      </c>
      <c r="Q34" s="88">
        <f t="shared" si="12"/>
        <v>0.125</v>
      </c>
      <c r="R34" s="90">
        <f t="shared" si="0"/>
        <v>1</v>
      </c>
      <c r="S34" s="90">
        <v>0.25</v>
      </c>
      <c r="T34" s="90">
        <v>0.25</v>
      </c>
      <c r="U34" s="90">
        <v>0.25</v>
      </c>
      <c r="V34" s="90">
        <v>0.25</v>
      </c>
      <c r="W34" s="90"/>
      <c r="X34" s="90"/>
      <c r="Y34" s="90">
        <v>0.5</v>
      </c>
      <c r="Z34" s="90" t="s">
        <v>4514</v>
      </c>
      <c r="AA34" s="90">
        <v>0.5</v>
      </c>
      <c r="AB34" s="90" t="s">
        <v>4515</v>
      </c>
      <c r="AC34" s="90">
        <v>0.5</v>
      </c>
      <c r="AD34" s="90" t="s">
        <v>4516</v>
      </c>
      <c r="AE34" s="90">
        <f t="shared" si="1"/>
        <v>1.5</v>
      </c>
      <c r="AF34" s="87"/>
      <c r="AG34" s="87">
        <v>44757</v>
      </c>
      <c r="AH34" s="87">
        <v>44845</v>
      </c>
      <c r="AI34" s="87">
        <v>44930</v>
      </c>
      <c r="AJ34" s="88">
        <f t="shared" si="2"/>
        <v>1</v>
      </c>
      <c r="AK34" s="88">
        <f t="shared" si="3"/>
        <v>0</v>
      </c>
      <c r="AL34" s="88">
        <f t="shared" si="4"/>
        <v>1</v>
      </c>
      <c r="AM34" s="88">
        <f t="shared" si="5"/>
        <v>1</v>
      </c>
      <c r="AN34" s="88">
        <f t="shared" si="6"/>
        <v>1</v>
      </c>
      <c r="AO34" s="86"/>
      <c r="AP34" s="86" t="s">
        <v>75</v>
      </c>
      <c r="AQ34" s="86" t="s">
        <v>75</v>
      </c>
      <c r="AR34" s="86" t="s">
        <v>75</v>
      </c>
      <c r="AS34" s="86"/>
      <c r="AT34" s="86" t="s">
        <v>4517</v>
      </c>
      <c r="AU34" s="86" t="s">
        <v>1942</v>
      </c>
      <c r="AV34" s="86" t="s">
        <v>4518</v>
      </c>
      <c r="AW34" s="86"/>
      <c r="AX34" t="s">
        <v>75</v>
      </c>
      <c r="AY34" t="s">
        <v>75</v>
      </c>
      <c r="AZ34" t="s">
        <v>75</v>
      </c>
      <c r="BB34" t="s">
        <v>4519</v>
      </c>
      <c r="BC34" s="86" t="s">
        <v>4520</v>
      </c>
      <c r="BD34" t="s">
        <v>4521</v>
      </c>
    </row>
    <row r="35" spans="1:56" ht="15" customHeight="1" x14ac:dyDescent="0.25">
      <c r="A35" s="86">
        <v>8</v>
      </c>
      <c r="B35" s="86" t="s">
        <v>4463</v>
      </c>
      <c r="C35" s="86" t="s">
        <v>4278</v>
      </c>
      <c r="D35" s="86" t="s">
        <v>174</v>
      </c>
      <c r="E35" t="s">
        <v>60</v>
      </c>
      <c r="F35" s="86" t="s">
        <v>61</v>
      </c>
      <c r="G35" s="86" t="s">
        <v>2611</v>
      </c>
      <c r="H35" s="86" t="s">
        <v>2611</v>
      </c>
      <c r="I35" t="s">
        <v>4290</v>
      </c>
      <c r="J35" s="92">
        <v>44562</v>
      </c>
      <c r="K35" s="92">
        <v>44926</v>
      </c>
      <c r="L35" s="86" t="s">
        <v>4291</v>
      </c>
      <c r="M35" s="86" t="str">
        <f t="shared" si="11"/>
        <v>Caquetá</v>
      </c>
      <c r="N35" s="86" t="s">
        <v>87</v>
      </c>
      <c r="O35" t="s">
        <v>4292</v>
      </c>
      <c r="P35" s="86" t="s">
        <v>161</v>
      </c>
      <c r="Q35" s="88">
        <f t="shared" si="12"/>
        <v>0.125</v>
      </c>
      <c r="R35" s="90">
        <f t="shared" si="0"/>
        <v>1</v>
      </c>
      <c r="S35" s="90">
        <v>0.25</v>
      </c>
      <c r="T35" s="90">
        <v>0.25</v>
      </c>
      <c r="U35" s="90">
        <v>0.25</v>
      </c>
      <c r="V35" s="90">
        <v>0.25</v>
      </c>
      <c r="W35" s="90"/>
      <c r="X35" s="90"/>
      <c r="Y35" s="90">
        <v>0.5</v>
      </c>
      <c r="Z35" s="90" t="s">
        <v>4522</v>
      </c>
      <c r="AA35" s="90">
        <v>0.5</v>
      </c>
      <c r="AB35" s="90" t="s">
        <v>4523</v>
      </c>
      <c r="AC35" s="90">
        <v>0</v>
      </c>
      <c r="AD35" s="90" t="s">
        <v>4524</v>
      </c>
      <c r="AE35" s="90">
        <f t="shared" si="1"/>
        <v>1</v>
      </c>
      <c r="AF35" s="87"/>
      <c r="AG35" s="87">
        <v>44757</v>
      </c>
      <c r="AH35" s="87">
        <v>44845</v>
      </c>
      <c r="AI35" s="87">
        <v>44931</v>
      </c>
      <c r="AJ35" s="88">
        <f t="shared" si="2"/>
        <v>1</v>
      </c>
      <c r="AK35" s="88">
        <f t="shared" si="3"/>
        <v>0</v>
      </c>
      <c r="AL35" s="88">
        <f t="shared" si="4"/>
        <v>1</v>
      </c>
      <c r="AM35" s="88">
        <f t="shared" si="5"/>
        <v>1</v>
      </c>
      <c r="AN35" s="88">
        <f t="shared" si="6"/>
        <v>0</v>
      </c>
      <c r="AP35" t="s">
        <v>75</v>
      </c>
      <c r="AQ35" t="s">
        <v>75</v>
      </c>
      <c r="AR35" t="s">
        <v>75</v>
      </c>
      <c r="AT35" t="s">
        <v>4525</v>
      </c>
      <c r="AU35" t="s">
        <v>2649</v>
      </c>
      <c r="AV35" t="s">
        <v>4526</v>
      </c>
      <c r="AX35" t="s">
        <v>75</v>
      </c>
      <c r="AY35" t="s">
        <v>75</v>
      </c>
      <c r="AZ35" t="s">
        <v>75</v>
      </c>
      <c r="BB35" t="s">
        <v>4527</v>
      </c>
      <c r="BC35" t="s">
        <v>4528</v>
      </c>
      <c r="BD35" t="s">
        <v>4529</v>
      </c>
    </row>
    <row r="36" spans="1:56" ht="15" customHeight="1" x14ac:dyDescent="0.25">
      <c r="A36" s="86">
        <v>1</v>
      </c>
      <c r="B36" s="86" t="s">
        <v>4530</v>
      </c>
      <c r="C36" s="86" t="s">
        <v>4202</v>
      </c>
      <c r="D36" s="86" t="s">
        <v>84</v>
      </c>
      <c r="E36" s="86" t="s">
        <v>361</v>
      </c>
      <c r="F36" s="86" t="s">
        <v>362</v>
      </c>
      <c r="G36" s="86" t="s">
        <v>156</v>
      </c>
      <c r="H36" s="86" t="s">
        <v>262</v>
      </c>
      <c r="I36" s="86" t="s">
        <v>4203</v>
      </c>
      <c r="J36" s="87">
        <v>44562</v>
      </c>
      <c r="K36" s="87">
        <v>44926</v>
      </c>
      <c r="L36" s="86" t="s">
        <v>4204</v>
      </c>
      <c r="M36" s="86" t="str">
        <f>B36</f>
        <v>Casanare</v>
      </c>
      <c r="N36" s="86" t="s">
        <v>67</v>
      </c>
      <c r="O36" s="86" t="s">
        <v>4206</v>
      </c>
      <c r="P36" s="86" t="s">
        <v>3</v>
      </c>
      <c r="Q36" s="88">
        <f>1/8</f>
        <v>0.125</v>
      </c>
      <c r="R36" s="89">
        <f t="shared" si="0"/>
        <v>2835</v>
      </c>
      <c r="S36" s="89">
        <v>270</v>
      </c>
      <c r="T36" s="89">
        <v>810</v>
      </c>
      <c r="U36" s="89">
        <v>944.99999999999989</v>
      </c>
      <c r="V36" s="89">
        <v>810</v>
      </c>
      <c r="W36" s="89"/>
      <c r="X36" s="89"/>
      <c r="Y36" s="89">
        <v>2014</v>
      </c>
      <c r="Z36" s="89" t="s">
        <v>4531</v>
      </c>
      <c r="AA36" s="89">
        <v>1156</v>
      </c>
      <c r="AB36" s="89" t="s">
        <v>4532</v>
      </c>
      <c r="AC36" s="89">
        <v>1533</v>
      </c>
      <c r="AD36" s="89" t="s">
        <v>4533</v>
      </c>
      <c r="AE36" s="89">
        <f t="shared" si="1"/>
        <v>4703</v>
      </c>
      <c r="AF36" s="87"/>
      <c r="AG36" s="87">
        <v>44760</v>
      </c>
      <c r="AH36" s="87">
        <v>44840</v>
      </c>
      <c r="AI36" s="87">
        <v>44943</v>
      </c>
      <c r="AJ36" s="88">
        <f t="shared" si="2"/>
        <v>1</v>
      </c>
      <c r="AK36" s="88">
        <f t="shared" si="3"/>
        <v>0</v>
      </c>
      <c r="AL36" s="88">
        <f t="shared" si="4"/>
        <v>1</v>
      </c>
      <c r="AM36" s="88">
        <f t="shared" si="5"/>
        <v>1</v>
      </c>
      <c r="AN36" s="88">
        <f t="shared" si="6"/>
        <v>1</v>
      </c>
      <c r="AO36" s="86"/>
      <c r="AP36" s="86" t="s">
        <v>75</v>
      </c>
      <c r="AQ36" s="86" t="s">
        <v>75</v>
      </c>
      <c r="AR36" s="86" t="s">
        <v>75</v>
      </c>
      <c r="AS36" s="86"/>
      <c r="AT36" s="86" t="s">
        <v>4534</v>
      </c>
      <c r="AU36" s="86" t="s">
        <v>4535</v>
      </c>
      <c r="AV36" s="86" t="s">
        <v>4536</v>
      </c>
      <c r="AW36" s="86"/>
      <c r="AX36" s="86" t="s">
        <v>75</v>
      </c>
      <c r="AY36" s="86" t="s">
        <v>75</v>
      </c>
      <c r="AZ36" s="86" t="s">
        <v>75</v>
      </c>
      <c r="BA36" s="86"/>
      <c r="BB36" s="86" t="s">
        <v>4537</v>
      </c>
      <c r="BC36" s="86" t="s">
        <v>4538</v>
      </c>
      <c r="BD36" s="86" t="s">
        <v>4539</v>
      </c>
    </row>
    <row r="37" spans="1:56" ht="15" customHeight="1" x14ac:dyDescent="0.25">
      <c r="A37" s="86">
        <v>2</v>
      </c>
      <c r="B37" s="86" t="s">
        <v>4530</v>
      </c>
      <c r="C37" s="86" t="s">
        <v>4202</v>
      </c>
      <c r="D37" s="86" t="s">
        <v>84</v>
      </c>
      <c r="E37" s="86" t="s">
        <v>361</v>
      </c>
      <c r="F37" s="86" t="s">
        <v>362</v>
      </c>
      <c r="G37" s="86" t="s">
        <v>156</v>
      </c>
      <c r="H37" s="86" t="s">
        <v>262</v>
      </c>
      <c r="I37" s="86" t="s">
        <v>4216</v>
      </c>
      <c r="J37" s="87">
        <v>44562</v>
      </c>
      <c r="K37" s="87">
        <v>44926</v>
      </c>
      <c r="L37" s="86" t="s">
        <v>4204</v>
      </c>
      <c r="M37" s="86" t="str">
        <f t="shared" ref="M37:M43" si="13">B37</f>
        <v>Casanare</v>
      </c>
      <c r="N37" s="86" t="s">
        <v>67</v>
      </c>
      <c r="O37" s="86" t="s">
        <v>4217</v>
      </c>
      <c r="P37" s="86" t="s">
        <v>3</v>
      </c>
      <c r="Q37" s="88">
        <f t="shared" ref="Q37:Q43" si="14">1/8</f>
        <v>0.125</v>
      </c>
      <c r="R37" s="89">
        <f t="shared" si="0"/>
        <v>4788</v>
      </c>
      <c r="S37" s="89">
        <v>456</v>
      </c>
      <c r="T37" s="89">
        <v>1368</v>
      </c>
      <c r="U37" s="89">
        <v>1596</v>
      </c>
      <c r="V37" s="89">
        <v>1368</v>
      </c>
      <c r="W37" s="89"/>
      <c r="X37" s="89"/>
      <c r="Y37" s="89">
        <v>170</v>
      </c>
      <c r="Z37" s="89" t="s">
        <v>4540</v>
      </c>
      <c r="AA37" s="89">
        <v>396</v>
      </c>
      <c r="AB37" s="89" t="s">
        <v>4541</v>
      </c>
      <c r="AC37" s="89">
        <v>790</v>
      </c>
      <c r="AD37" s="89" t="s">
        <v>4542</v>
      </c>
      <c r="AE37" s="89">
        <f t="shared" si="1"/>
        <v>1356</v>
      </c>
      <c r="AF37" s="87"/>
      <c r="AG37" s="87">
        <v>44760</v>
      </c>
      <c r="AH37" s="87">
        <v>44840</v>
      </c>
      <c r="AI37" s="87">
        <v>44943</v>
      </c>
      <c r="AJ37" s="88">
        <f t="shared" si="2"/>
        <v>0.2832080200501253</v>
      </c>
      <c r="AK37" s="88">
        <f t="shared" si="3"/>
        <v>0</v>
      </c>
      <c r="AL37" s="88">
        <f t="shared" si="4"/>
        <v>0.12426900584795321</v>
      </c>
      <c r="AM37" s="88">
        <f t="shared" si="5"/>
        <v>0.24812030075187969</v>
      </c>
      <c r="AN37" s="88">
        <f t="shared" si="6"/>
        <v>0.57748538011695905</v>
      </c>
      <c r="AO37" s="86"/>
      <c r="AP37" s="86" t="s">
        <v>132</v>
      </c>
      <c r="AQ37" s="86" t="s">
        <v>132</v>
      </c>
      <c r="AR37" s="86" t="s">
        <v>132</v>
      </c>
      <c r="AS37" s="86"/>
      <c r="AT37" s="86" t="s">
        <v>4543</v>
      </c>
      <c r="AU37" s="86" t="s">
        <v>4544</v>
      </c>
      <c r="AV37" s="86" t="s">
        <v>4545</v>
      </c>
      <c r="AW37" s="86"/>
      <c r="AX37" t="s">
        <v>132</v>
      </c>
      <c r="AY37" t="s">
        <v>132</v>
      </c>
      <c r="AZ37" t="s">
        <v>132</v>
      </c>
      <c r="BB37" t="s">
        <v>4546</v>
      </c>
      <c r="BC37" t="s">
        <v>4547</v>
      </c>
      <c r="BD37" t="s">
        <v>4548</v>
      </c>
    </row>
    <row r="38" spans="1:56" ht="15" customHeight="1" x14ac:dyDescent="0.25">
      <c r="A38" s="86">
        <v>3</v>
      </c>
      <c r="B38" s="86" t="s">
        <v>4530</v>
      </c>
      <c r="C38" s="86" t="s">
        <v>4227</v>
      </c>
      <c r="D38" s="86" t="s">
        <v>84</v>
      </c>
      <c r="E38" s="86" t="s">
        <v>4321</v>
      </c>
      <c r="F38" s="86" t="s">
        <v>4229</v>
      </c>
      <c r="G38" s="86" t="s">
        <v>4230</v>
      </c>
      <c r="H38" s="86" t="s">
        <v>749</v>
      </c>
      <c r="I38" t="s">
        <v>4231</v>
      </c>
      <c r="J38" s="87">
        <v>44562</v>
      </c>
      <c r="K38" s="87">
        <v>44926</v>
      </c>
      <c r="L38" s="86" t="s">
        <v>4232</v>
      </c>
      <c r="M38" s="86" t="str">
        <f t="shared" si="13"/>
        <v>Casanare</v>
      </c>
      <c r="N38" s="86" t="s">
        <v>67</v>
      </c>
      <c r="O38" s="86" t="s">
        <v>4233</v>
      </c>
      <c r="P38" s="86" t="s">
        <v>3</v>
      </c>
      <c r="Q38" s="88">
        <f t="shared" si="14"/>
        <v>0.125</v>
      </c>
      <c r="R38" s="89">
        <f t="shared" si="0"/>
        <v>70036753</v>
      </c>
      <c r="S38" s="89">
        <v>10505512.949999999</v>
      </c>
      <c r="T38" s="89">
        <v>24512863.549999997</v>
      </c>
      <c r="U38" s="89">
        <v>21011025.899999999</v>
      </c>
      <c r="V38" s="89">
        <v>14007350.600000001</v>
      </c>
      <c r="W38" s="89"/>
      <c r="X38" s="89"/>
      <c r="Y38" s="89">
        <v>31979652</v>
      </c>
      <c r="Z38" s="89" t="s">
        <v>4549</v>
      </c>
      <c r="AA38" s="89">
        <v>20330873</v>
      </c>
      <c r="AB38" s="89" t="s">
        <v>4550</v>
      </c>
      <c r="AC38" s="89">
        <v>12819889</v>
      </c>
      <c r="AD38" s="89" t="s">
        <v>4551</v>
      </c>
      <c r="AE38" s="89">
        <f t="shared" si="1"/>
        <v>65130414</v>
      </c>
      <c r="AF38" s="87"/>
      <c r="AG38" s="87">
        <v>44761</v>
      </c>
      <c r="AH38" s="87">
        <v>44840</v>
      </c>
      <c r="AI38" s="87">
        <v>44943</v>
      </c>
      <c r="AJ38" s="88">
        <f t="shared" si="2"/>
        <v>0.92994622409179939</v>
      </c>
      <c r="AK38" s="88">
        <f t="shared" si="3"/>
        <v>0</v>
      </c>
      <c r="AL38" s="88">
        <f t="shared" si="4"/>
        <v>1</v>
      </c>
      <c r="AM38" s="88">
        <f t="shared" si="5"/>
        <v>0.9676287629534549</v>
      </c>
      <c r="AN38" s="88">
        <f t="shared" si="6"/>
        <v>0.91522582436110356</v>
      </c>
      <c r="AO38" s="86"/>
      <c r="AP38" s="86" t="s">
        <v>132</v>
      </c>
      <c r="AQ38" s="86" t="s">
        <v>132</v>
      </c>
      <c r="AR38" s="86" t="s">
        <v>132</v>
      </c>
      <c r="AS38" s="86"/>
      <c r="AT38" s="86" t="s">
        <v>4552</v>
      </c>
      <c r="AU38" s="86" t="s">
        <v>4553</v>
      </c>
      <c r="AV38" s="86" t="s">
        <v>4554</v>
      </c>
      <c r="AW38" s="86"/>
      <c r="AX38" t="s">
        <v>132</v>
      </c>
      <c r="AY38" t="s">
        <v>132</v>
      </c>
      <c r="AZ38" t="s">
        <v>132</v>
      </c>
      <c r="BB38" t="s">
        <v>4555</v>
      </c>
      <c r="BC38" t="s">
        <v>4556</v>
      </c>
      <c r="BD38" t="s">
        <v>4557</v>
      </c>
    </row>
    <row r="39" spans="1:56" ht="15" customHeight="1" x14ac:dyDescent="0.25">
      <c r="A39" s="86">
        <v>4</v>
      </c>
      <c r="B39" s="86" t="s">
        <v>4530</v>
      </c>
      <c r="C39" s="86" t="s">
        <v>4243</v>
      </c>
      <c r="D39" s="86" t="s">
        <v>84</v>
      </c>
      <c r="E39" s="86" t="s">
        <v>361</v>
      </c>
      <c r="F39" s="86" t="s">
        <v>508</v>
      </c>
      <c r="G39" s="86" t="s">
        <v>156</v>
      </c>
      <c r="H39" s="86" t="s">
        <v>262</v>
      </c>
      <c r="I39" t="s">
        <v>4244</v>
      </c>
      <c r="J39" s="87">
        <v>44562</v>
      </c>
      <c r="K39" s="87">
        <v>44926</v>
      </c>
      <c r="L39" s="86" t="s">
        <v>4245</v>
      </c>
      <c r="M39" s="86" t="str">
        <f t="shared" si="13"/>
        <v>Casanare</v>
      </c>
      <c r="N39" s="86" t="s">
        <v>87</v>
      </c>
      <c r="O39" s="86" t="s">
        <v>4246</v>
      </c>
      <c r="P39" s="86" t="s">
        <v>161</v>
      </c>
      <c r="Q39" s="88">
        <f t="shared" si="14"/>
        <v>0.125</v>
      </c>
      <c r="R39" s="90">
        <f t="shared" si="0"/>
        <v>1</v>
      </c>
      <c r="S39" s="90">
        <v>0.25</v>
      </c>
      <c r="T39" s="90">
        <v>0.25</v>
      </c>
      <c r="U39" s="90">
        <v>0.25</v>
      </c>
      <c r="V39" s="90">
        <v>0.25</v>
      </c>
      <c r="W39" s="90"/>
      <c r="X39" s="90"/>
      <c r="Y39" s="90">
        <v>0.5</v>
      </c>
      <c r="Z39" s="90" t="s">
        <v>4558</v>
      </c>
      <c r="AA39" s="90">
        <v>0.25</v>
      </c>
      <c r="AB39" s="90" t="s">
        <v>4559</v>
      </c>
      <c r="AC39" s="90">
        <v>0.24</v>
      </c>
      <c r="AD39" s="90" t="s">
        <v>4560</v>
      </c>
      <c r="AE39" s="90">
        <f t="shared" si="1"/>
        <v>0.99</v>
      </c>
      <c r="AF39" s="87"/>
      <c r="AG39" s="87">
        <v>44760</v>
      </c>
      <c r="AH39" s="87">
        <v>44840</v>
      </c>
      <c r="AI39" s="87">
        <v>44943</v>
      </c>
      <c r="AJ39" s="88">
        <f t="shared" si="2"/>
        <v>0.99</v>
      </c>
      <c r="AK39" s="88">
        <f t="shared" si="3"/>
        <v>0</v>
      </c>
      <c r="AL39" s="88">
        <f t="shared" si="4"/>
        <v>1</v>
      </c>
      <c r="AM39" s="88">
        <f t="shared" si="5"/>
        <v>1</v>
      </c>
      <c r="AN39" s="88">
        <f t="shared" si="6"/>
        <v>0.96</v>
      </c>
      <c r="AO39" s="86"/>
      <c r="AP39" s="86" t="s">
        <v>75</v>
      </c>
      <c r="AQ39" s="86" t="s">
        <v>75</v>
      </c>
      <c r="AR39" s="86" t="s">
        <v>132</v>
      </c>
      <c r="AS39" s="86"/>
      <c r="AT39" s="86" t="s">
        <v>4561</v>
      </c>
      <c r="AU39" s="86" t="s">
        <v>4561</v>
      </c>
      <c r="AV39" s="86" t="s">
        <v>4562</v>
      </c>
      <c r="AW39" s="86"/>
      <c r="AX39" t="s">
        <v>75</v>
      </c>
      <c r="AY39" t="s">
        <v>75</v>
      </c>
      <c r="AZ39" t="s">
        <v>132</v>
      </c>
      <c r="BB39" t="s">
        <v>4563</v>
      </c>
      <c r="BC39" t="s">
        <v>4564</v>
      </c>
      <c r="BD39" t="s">
        <v>4565</v>
      </c>
    </row>
    <row r="40" spans="1:56" ht="15" customHeight="1" x14ac:dyDescent="0.25">
      <c r="A40" s="86">
        <v>5</v>
      </c>
      <c r="B40" s="86" t="s">
        <v>4530</v>
      </c>
      <c r="C40" s="86" t="s">
        <v>4256</v>
      </c>
      <c r="D40" s="86" t="s">
        <v>84</v>
      </c>
      <c r="E40" s="86" t="s">
        <v>361</v>
      </c>
      <c r="F40" s="86" t="s">
        <v>508</v>
      </c>
      <c r="G40" s="86" t="s">
        <v>156</v>
      </c>
      <c r="H40" s="86" t="s">
        <v>262</v>
      </c>
      <c r="I40" t="s">
        <v>4257</v>
      </c>
      <c r="J40" s="87">
        <v>44562</v>
      </c>
      <c r="K40" s="87">
        <v>44926</v>
      </c>
      <c r="L40" s="86" t="s">
        <v>4245</v>
      </c>
      <c r="M40" s="86" t="str">
        <f t="shared" si="13"/>
        <v>Casanare</v>
      </c>
      <c r="N40" s="86" t="s">
        <v>87</v>
      </c>
      <c r="O40" s="86" t="s">
        <v>4246</v>
      </c>
      <c r="P40" s="86" t="s">
        <v>161</v>
      </c>
      <c r="Q40" s="88">
        <f t="shared" si="14"/>
        <v>0.125</v>
      </c>
      <c r="R40" s="90">
        <f t="shared" si="0"/>
        <v>1</v>
      </c>
      <c r="S40" s="90">
        <v>0.25</v>
      </c>
      <c r="T40" s="90">
        <v>0.25</v>
      </c>
      <c r="U40" s="90">
        <v>0.25</v>
      </c>
      <c r="V40" s="90">
        <v>0.25</v>
      </c>
      <c r="W40" s="90"/>
      <c r="X40" s="90"/>
      <c r="Y40" s="90">
        <v>0.46</v>
      </c>
      <c r="Z40" s="90" t="s">
        <v>4566</v>
      </c>
      <c r="AA40" s="90">
        <v>0.23</v>
      </c>
      <c r="AB40" s="90" t="s">
        <v>4567</v>
      </c>
      <c r="AC40" s="90">
        <v>0.31</v>
      </c>
      <c r="AD40" s="90" t="s">
        <v>4568</v>
      </c>
      <c r="AE40" s="90">
        <f t="shared" si="1"/>
        <v>1</v>
      </c>
      <c r="AF40" s="87"/>
      <c r="AG40" s="87">
        <v>44760</v>
      </c>
      <c r="AH40" s="87">
        <v>44840</v>
      </c>
      <c r="AI40" s="87">
        <v>44943</v>
      </c>
      <c r="AJ40" s="88">
        <f t="shared" si="2"/>
        <v>1</v>
      </c>
      <c r="AK40" s="88">
        <f t="shared" si="3"/>
        <v>0</v>
      </c>
      <c r="AL40" s="88">
        <f t="shared" si="4"/>
        <v>1</v>
      </c>
      <c r="AM40" s="88">
        <f t="shared" si="5"/>
        <v>0.92</v>
      </c>
      <c r="AN40" s="88">
        <f t="shared" si="6"/>
        <v>1</v>
      </c>
      <c r="AO40" s="86"/>
      <c r="AP40" s="86" t="s">
        <v>132</v>
      </c>
      <c r="AQ40" s="86" t="s">
        <v>132</v>
      </c>
      <c r="AR40" s="86" t="s">
        <v>132</v>
      </c>
      <c r="AS40" s="86"/>
      <c r="AT40" s="86" t="s">
        <v>4569</v>
      </c>
      <c r="AU40" s="86" t="s">
        <v>4570</v>
      </c>
      <c r="AV40" s="86" t="s">
        <v>4571</v>
      </c>
      <c r="AW40" s="86"/>
      <c r="AX40" t="s">
        <v>132</v>
      </c>
      <c r="AY40" t="s">
        <v>132</v>
      </c>
      <c r="AZ40" t="s">
        <v>75</v>
      </c>
      <c r="BB40" t="s">
        <v>4572</v>
      </c>
      <c r="BC40" t="s">
        <v>4573</v>
      </c>
      <c r="BD40" t="s">
        <v>4574</v>
      </c>
    </row>
    <row r="41" spans="1:56" ht="15" customHeight="1" x14ac:dyDescent="0.25">
      <c r="A41" s="86">
        <v>6</v>
      </c>
      <c r="B41" s="86" t="s">
        <v>4530</v>
      </c>
      <c r="C41" s="86" t="s">
        <v>4266</v>
      </c>
      <c r="D41" s="86" t="s">
        <v>220</v>
      </c>
      <c r="E41" s="86" t="s">
        <v>2090</v>
      </c>
      <c r="F41" s="86" t="s">
        <v>2091</v>
      </c>
      <c r="G41" s="86" t="s">
        <v>156</v>
      </c>
      <c r="H41" s="86" t="s">
        <v>2092</v>
      </c>
      <c r="I41" t="s">
        <v>4267</v>
      </c>
      <c r="J41" s="87">
        <v>44562</v>
      </c>
      <c r="K41" s="87">
        <v>44926</v>
      </c>
      <c r="L41" s="86" t="s">
        <v>4268</v>
      </c>
      <c r="M41" s="86" t="str">
        <f t="shared" si="13"/>
        <v>Casanare</v>
      </c>
      <c r="N41" s="86" t="s">
        <v>87</v>
      </c>
      <c r="O41" s="86" t="s">
        <v>4246</v>
      </c>
      <c r="P41" s="86" t="s">
        <v>161</v>
      </c>
      <c r="Q41" s="88">
        <f t="shared" si="14"/>
        <v>0.125</v>
      </c>
      <c r="R41" s="90">
        <f t="shared" si="0"/>
        <v>1</v>
      </c>
      <c r="S41" s="90">
        <v>0.25</v>
      </c>
      <c r="T41" s="90">
        <v>0.25</v>
      </c>
      <c r="U41" s="90">
        <v>0.25</v>
      </c>
      <c r="V41" s="90">
        <v>0.25</v>
      </c>
      <c r="W41" s="90"/>
      <c r="X41" s="90"/>
      <c r="Y41" s="90">
        <v>0.35</v>
      </c>
      <c r="Z41" s="90" t="s">
        <v>4575</v>
      </c>
      <c r="AA41" s="90">
        <v>0.21</v>
      </c>
      <c r="AB41" s="90" t="s">
        <v>4576</v>
      </c>
      <c r="AC41" s="90">
        <v>0.39</v>
      </c>
      <c r="AD41" s="90" t="s">
        <v>4577</v>
      </c>
      <c r="AE41" s="90">
        <f t="shared" si="1"/>
        <v>0.95</v>
      </c>
      <c r="AF41" s="87"/>
      <c r="AG41" s="87">
        <v>44760</v>
      </c>
      <c r="AH41" s="87">
        <v>44840</v>
      </c>
      <c r="AI41" s="87">
        <v>44943</v>
      </c>
      <c r="AJ41" s="88">
        <f t="shared" si="2"/>
        <v>0.95</v>
      </c>
      <c r="AK41" s="88">
        <f t="shared" si="3"/>
        <v>0</v>
      </c>
      <c r="AL41" s="88">
        <f t="shared" si="4"/>
        <v>1</v>
      </c>
      <c r="AM41" s="88">
        <f t="shared" si="5"/>
        <v>0.84</v>
      </c>
      <c r="AN41" s="88">
        <f t="shared" si="6"/>
        <v>1</v>
      </c>
      <c r="AO41" s="86"/>
      <c r="AP41" s="86" t="s">
        <v>132</v>
      </c>
      <c r="AQ41" s="86" t="s">
        <v>132</v>
      </c>
      <c r="AR41" s="86" t="s">
        <v>75</v>
      </c>
      <c r="AS41" s="86"/>
      <c r="AT41" s="86" t="s">
        <v>4578</v>
      </c>
      <c r="AU41" s="86" t="s">
        <v>4579</v>
      </c>
      <c r="AV41" s="86" t="s">
        <v>4580</v>
      </c>
      <c r="AW41" s="86"/>
      <c r="AX41" t="s">
        <v>132</v>
      </c>
      <c r="AY41" t="s">
        <v>132</v>
      </c>
      <c r="AZ41" t="s">
        <v>132</v>
      </c>
      <c r="BB41" t="s">
        <v>4581</v>
      </c>
      <c r="BC41" t="s">
        <v>4582</v>
      </c>
      <c r="BD41" t="s">
        <v>4583</v>
      </c>
    </row>
    <row r="42" spans="1:56" ht="15" customHeight="1" x14ac:dyDescent="0.25">
      <c r="A42" s="86">
        <v>7</v>
      </c>
      <c r="B42" s="86" t="s">
        <v>4530</v>
      </c>
      <c r="C42" s="86" t="s">
        <v>4278</v>
      </c>
      <c r="D42" s="86" t="s">
        <v>174</v>
      </c>
      <c r="E42" s="86" t="s">
        <v>60</v>
      </c>
      <c r="F42" s="86" t="s">
        <v>61</v>
      </c>
      <c r="G42" s="86" t="s">
        <v>2611</v>
      </c>
      <c r="H42" s="86" t="s">
        <v>2611</v>
      </c>
      <c r="I42" t="s">
        <v>4279</v>
      </c>
      <c r="J42" s="87">
        <v>44562</v>
      </c>
      <c r="K42" s="87">
        <v>44926</v>
      </c>
      <c r="L42" s="86" t="s">
        <v>4280</v>
      </c>
      <c r="M42" s="86" t="str">
        <f t="shared" si="13"/>
        <v>Casanare</v>
      </c>
      <c r="N42" s="86" t="s">
        <v>87</v>
      </c>
      <c r="O42" s="86" t="s">
        <v>4281</v>
      </c>
      <c r="P42" s="86" t="s">
        <v>161</v>
      </c>
      <c r="Q42" s="88">
        <f t="shared" si="14"/>
        <v>0.125</v>
      </c>
      <c r="R42" s="90">
        <f t="shared" si="0"/>
        <v>1</v>
      </c>
      <c r="S42" s="90">
        <v>0.25</v>
      </c>
      <c r="T42" s="90">
        <v>0.25</v>
      </c>
      <c r="U42" s="90">
        <v>0.25</v>
      </c>
      <c r="V42" s="90">
        <v>0.25</v>
      </c>
      <c r="W42" s="90"/>
      <c r="X42" s="90"/>
      <c r="Y42" s="90">
        <v>0.5</v>
      </c>
      <c r="Z42" s="90" t="s">
        <v>4584</v>
      </c>
      <c r="AA42" s="90">
        <v>0.25</v>
      </c>
      <c r="AB42" s="90" t="s">
        <v>4585</v>
      </c>
      <c r="AC42" s="90">
        <v>0.25</v>
      </c>
      <c r="AD42" s="90" t="s">
        <v>4585</v>
      </c>
      <c r="AE42" s="90">
        <f t="shared" si="1"/>
        <v>1</v>
      </c>
      <c r="AF42" s="87"/>
      <c r="AG42" s="87">
        <v>44760</v>
      </c>
      <c r="AH42" s="87">
        <v>44840</v>
      </c>
      <c r="AI42" s="87">
        <v>44943</v>
      </c>
      <c r="AJ42" s="88">
        <f t="shared" si="2"/>
        <v>1</v>
      </c>
      <c r="AK42" s="88">
        <f t="shared" si="3"/>
        <v>0</v>
      </c>
      <c r="AL42" s="88">
        <f t="shared" si="4"/>
        <v>1</v>
      </c>
      <c r="AM42" s="88">
        <f t="shared" si="5"/>
        <v>1</v>
      </c>
      <c r="AN42" s="88">
        <f t="shared" si="6"/>
        <v>1</v>
      </c>
      <c r="AO42" s="86"/>
      <c r="AP42" s="86" t="s">
        <v>132</v>
      </c>
      <c r="AQ42" s="86" t="s">
        <v>132</v>
      </c>
      <c r="AR42" s="86" t="s">
        <v>132</v>
      </c>
      <c r="AS42" s="86"/>
      <c r="AT42" s="86" t="s">
        <v>4586</v>
      </c>
      <c r="AU42" s="86" t="s">
        <v>4587</v>
      </c>
      <c r="AV42" s="86" t="s">
        <v>4588</v>
      </c>
      <c r="AW42" s="86"/>
      <c r="AX42" t="s">
        <v>75</v>
      </c>
      <c r="AY42" t="s">
        <v>75</v>
      </c>
      <c r="AZ42" t="s">
        <v>75</v>
      </c>
      <c r="BB42" t="s">
        <v>4589</v>
      </c>
      <c r="BC42" t="s">
        <v>4590</v>
      </c>
      <c r="BD42" t="s">
        <v>4591</v>
      </c>
    </row>
    <row r="43" spans="1:56" ht="15" customHeight="1" x14ac:dyDescent="0.25">
      <c r="A43" s="86">
        <v>8</v>
      </c>
      <c r="B43" s="86" t="s">
        <v>4530</v>
      </c>
      <c r="C43" s="86" t="s">
        <v>4278</v>
      </c>
      <c r="D43" s="86" t="s">
        <v>174</v>
      </c>
      <c r="E43" s="86" t="s">
        <v>60</v>
      </c>
      <c r="F43" s="86" t="s">
        <v>61</v>
      </c>
      <c r="G43" s="86" t="s">
        <v>2611</v>
      </c>
      <c r="H43" s="86" t="s">
        <v>2611</v>
      </c>
      <c r="I43" s="86" t="s">
        <v>4290</v>
      </c>
      <c r="J43" s="87">
        <v>44562</v>
      </c>
      <c r="K43" s="87">
        <v>44926</v>
      </c>
      <c r="L43" s="86" t="s">
        <v>4291</v>
      </c>
      <c r="M43" s="86" t="str">
        <f t="shared" si="13"/>
        <v>Casanare</v>
      </c>
      <c r="N43" s="86" t="s">
        <v>87</v>
      </c>
      <c r="O43" s="86" t="s">
        <v>4292</v>
      </c>
      <c r="P43" s="86" t="s">
        <v>161</v>
      </c>
      <c r="Q43" s="88">
        <f t="shared" si="14"/>
        <v>0.125</v>
      </c>
      <c r="R43" s="90">
        <f t="shared" si="0"/>
        <v>1</v>
      </c>
      <c r="S43" s="90">
        <v>0.25</v>
      </c>
      <c r="T43" s="90">
        <v>0.25</v>
      </c>
      <c r="U43" s="90">
        <v>0.25</v>
      </c>
      <c r="V43" s="90">
        <v>0.25</v>
      </c>
      <c r="W43" s="90"/>
      <c r="X43" s="90"/>
      <c r="Y43" s="90">
        <v>0.5</v>
      </c>
      <c r="Z43" s="90" t="s">
        <v>4592</v>
      </c>
      <c r="AA43" s="90">
        <v>0.25</v>
      </c>
      <c r="AB43" s="90" t="s">
        <v>4593</v>
      </c>
      <c r="AC43" s="90">
        <v>0.25</v>
      </c>
      <c r="AD43" s="90" t="s">
        <v>4593</v>
      </c>
      <c r="AE43" s="90">
        <f t="shared" si="1"/>
        <v>1</v>
      </c>
      <c r="AF43" s="87"/>
      <c r="AG43" s="87">
        <v>44760</v>
      </c>
      <c r="AH43" s="87">
        <v>44840</v>
      </c>
      <c r="AI43" s="87">
        <v>44943</v>
      </c>
      <c r="AJ43" s="88">
        <f t="shared" si="2"/>
        <v>1</v>
      </c>
      <c r="AK43" s="88">
        <f t="shared" si="3"/>
        <v>0</v>
      </c>
      <c r="AL43" s="88">
        <f t="shared" si="4"/>
        <v>1</v>
      </c>
      <c r="AM43" s="88">
        <f t="shared" si="5"/>
        <v>1</v>
      </c>
      <c r="AN43" s="88">
        <f t="shared" si="6"/>
        <v>1</v>
      </c>
      <c r="AO43" s="86"/>
      <c r="AP43" s="86" t="s">
        <v>75</v>
      </c>
      <c r="AQ43" s="86" t="s">
        <v>75</v>
      </c>
      <c r="AR43" s="86" t="s">
        <v>132</v>
      </c>
      <c r="AS43" s="86"/>
      <c r="AT43" s="86" t="s">
        <v>4594</v>
      </c>
      <c r="AU43" s="86" t="s">
        <v>4595</v>
      </c>
      <c r="AV43" s="86" t="s">
        <v>4596</v>
      </c>
      <c r="AW43" s="86"/>
      <c r="AX43" t="s">
        <v>75</v>
      </c>
      <c r="AY43" t="s">
        <v>75</v>
      </c>
      <c r="AZ43" t="s">
        <v>75</v>
      </c>
      <c r="BB43" t="s">
        <v>4597</v>
      </c>
      <c r="BC43" t="s">
        <v>4598</v>
      </c>
      <c r="BD43" t="s">
        <v>4599</v>
      </c>
    </row>
    <row r="44" spans="1:56" ht="15" customHeight="1" x14ac:dyDescent="0.25">
      <c r="A44" s="86">
        <v>1</v>
      </c>
      <c r="B44" s="86" t="s">
        <v>4600</v>
      </c>
      <c r="C44" s="86" t="s">
        <v>4202</v>
      </c>
      <c r="D44" s="86" t="s">
        <v>84</v>
      </c>
      <c r="E44" s="86" t="s">
        <v>361</v>
      </c>
      <c r="F44" s="86" t="s">
        <v>362</v>
      </c>
      <c r="G44" s="86" t="s">
        <v>156</v>
      </c>
      <c r="H44" s="86" t="s">
        <v>262</v>
      </c>
      <c r="I44" s="86" t="s">
        <v>4203</v>
      </c>
      <c r="J44" s="87">
        <v>44562</v>
      </c>
      <c r="K44" s="87">
        <v>44926</v>
      </c>
      <c r="L44" s="86" t="s">
        <v>4204</v>
      </c>
      <c r="M44" s="86" t="str">
        <f>B44</f>
        <v>Cauca</v>
      </c>
      <c r="N44" s="86" t="s">
        <v>67</v>
      </c>
      <c r="O44" s="86" t="s">
        <v>4206</v>
      </c>
      <c r="P44" s="86" t="s">
        <v>3</v>
      </c>
      <c r="Q44" s="88">
        <f>1/9</f>
        <v>0.1111111111111111</v>
      </c>
      <c r="R44" s="89">
        <f t="shared" si="0"/>
        <v>8223</v>
      </c>
      <c r="S44" s="89">
        <v>1500</v>
      </c>
      <c r="T44" s="89">
        <v>2241</v>
      </c>
      <c r="U44" s="89">
        <v>2241</v>
      </c>
      <c r="V44" s="89">
        <v>2241</v>
      </c>
      <c r="W44" s="89"/>
      <c r="X44" s="89"/>
      <c r="Y44" s="89">
        <v>2883</v>
      </c>
      <c r="Z44" s="89" t="s">
        <v>4601</v>
      </c>
      <c r="AA44" s="89">
        <v>1521</v>
      </c>
      <c r="AB44" s="89" t="s">
        <v>4602</v>
      </c>
      <c r="AC44" s="89">
        <v>1249</v>
      </c>
      <c r="AD44" s="89" t="s">
        <v>4603</v>
      </c>
      <c r="AE44" s="89">
        <f t="shared" si="1"/>
        <v>5653</v>
      </c>
      <c r="AF44" s="87"/>
      <c r="AG44" s="87">
        <v>44759</v>
      </c>
      <c r="AH44" s="87">
        <v>44846</v>
      </c>
      <c r="AI44" s="87">
        <v>44945</v>
      </c>
      <c r="AJ44" s="88">
        <f t="shared" si="2"/>
        <v>0.68746199683813691</v>
      </c>
      <c r="AK44" s="88">
        <f t="shared" si="3"/>
        <v>0</v>
      </c>
      <c r="AL44" s="88">
        <f t="shared" si="4"/>
        <v>1</v>
      </c>
      <c r="AM44" s="88">
        <f t="shared" si="5"/>
        <v>0.67871485943775101</v>
      </c>
      <c r="AN44" s="88">
        <f t="shared" si="6"/>
        <v>0.55734047300312362</v>
      </c>
      <c r="AO44" s="86"/>
      <c r="AP44" s="86" t="s">
        <v>132</v>
      </c>
      <c r="AQ44" s="86" t="s">
        <v>132</v>
      </c>
      <c r="AR44" s="86" t="s">
        <v>132</v>
      </c>
      <c r="AS44" s="86"/>
      <c r="AT44" s="86" t="s">
        <v>4604</v>
      </c>
      <c r="AU44" s="86" t="s">
        <v>4605</v>
      </c>
      <c r="AV44" s="86" t="s">
        <v>4606</v>
      </c>
      <c r="AW44" s="86"/>
      <c r="AX44" s="86" t="s">
        <v>132</v>
      </c>
      <c r="AY44" s="86" t="s">
        <v>132</v>
      </c>
      <c r="AZ44" s="86" t="s">
        <v>132</v>
      </c>
      <c r="BA44" s="86"/>
      <c r="BB44" s="86" t="s">
        <v>4607</v>
      </c>
      <c r="BC44" s="86" t="s">
        <v>4608</v>
      </c>
      <c r="BD44" s="86" t="s">
        <v>4609</v>
      </c>
    </row>
    <row r="45" spans="1:56" ht="15" customHeight="1" x14ac:dyDescent="0.25">
      <c r="A45" s="86">
        <v>2</v>
      </c>
      <c r="B45" s="86" t="s">
        <v>4600</v>
      </c>
      <c r="C45" s="86" t="s">
        <v>4202</v>
      </c>
      <c r="D45" s="86" t="s">
        <v>84</v>
      </c>
      <c r="E45" s="86" t="s">
        <v>361</v>
      </c>
      <c r="F45" s="86" t="s">
        <v>362</v>
      </c>
      <c r="G45" s="86" t="s">
        <v>156</v>
      </c>
      <c r="H45" s="86" t="s">
        <v>262</v>
      </c>
      <c r="I45" s="86" t="s">
        <v>4216</v>
      </c>
      <c r="J45" s="87">
        <v>44562</v>
      </c>
      <c r="K45" s="87">
        <v>44926</v>
      </c>
      <c r="L45" s="86" t="s">
        <v>4204</v>
      </c>
      <c r="M45" s="86" t="str">
        <f t="shared" ref="M45:M52" si="15">B45</f>
        <v>Cauca</v>
      </c>
      <c r="N45" s="86" t="s">
        <v>67</v>
      </c>
      <c r="O45" s="86" t="s">
        <v>4217</v>
      </c>
      <c r="P45" s="86" t="s">
        <v>3</v>
      </c>
      <c r="Q45" s="88">
        <f t="shared" ref="Q45:Q52" si="16">1/9</f>
        <v>0.1111111111111111</v>
      </c>
      <c r="R45" s="89">
        <f t="shared" si="0"/>
        <v>2568</v>
      </c>
      <c r="S45" s="89">
        <v>501</v>
      </c>
      <c r="T45" s="89">
        <v>689</v>
      </c>
      <c r="U45" s="89">
        <v>689</v>
      </c>
      <c r="V45" s="89">
        <v>689</v>
      </c>
      <c r="W45" s="89"/>
      <c r="X45" s="89"/>
      <c r="Y45" s="89">
        <v>346</v>
      </c>
      <c r="Z45" s="89" t="s">
        <v>4610</v>
      </c>
      <c r="AA45" s="89">
        <v>149</v>
      </c>
      <c r="AB45" s="89" t="s">
        <v>4611</v>
      </c>
      <c r="AC45" s="89">
        <v>225</v>
      </c>
      <c r="AD45" s="89" t="s">
        <v>4612</v>
      </c>
      <c r="AE45" s="89">
        <f t="shared" si="1"/>
        <v>720</v>
      </c>
      <c r="AF45" s="87"/>
      <c r="AG45" s="87">
        <v>44759</v>
      </c>
      <c r="AH45" s="87">
        <v>44846</v>
      </c>
      <c r="AI45" s="87">
        <v>44944</v>
      </c>
      <c r="AJ45" s="88">
        <f t="shared" si="2"/>
        <v>0.28037383177570091</v>
      </c>
      <c r="AK45" s="88">
        <f t="shared" si="3"/>
        <v>0</v>
      </c>
      <c r="AL45" s="88">
        <f t="shared" si="4"/>
        <v>0.50217706821480401</v>
      </c>
      <c r="AM45" s="88">
        <f t="shared" si="5"/>
        <v>0.21625544267053701</v>
      </c>
      <c r="AN45" s="88">
        <f t="shared" si="6"/>
        <v>0.32656023222060959</v>
      </c>
      <c r="AO45" s="86"/>
      <c r="AP45" s="86" t="s">
        <v>132</v>
      </c>
      <c r="AQ45" s="86" t="s">
        <v>132</v>
      </c>
      <c r="AR45" s="86" t="s">
        <v>132</v>
      </c>
      <c r="AS45" s="86"/>
      <c r="AT45" s="86" t="s">
        <v>4604</v>
      </c>
      <c r="AU45" s="86" t="s">
        <v>4613</v>
      </c>
      <c r="AV45" s="86" t="s">
        <v>4606</v>
      </c>
      <c r="AW45" s="86"/>
      <c r="AX45" t="s">
        <v>132</v>
      </c>
      <c r="AY45" t="s">
        <v>132</v>
      </c>
      <c r="AZ45" t="s">
        <v>132</v>
      </c>
      <c r="BB45" t="s">
        <v>4614</v>
      </c>
      <c r="BC45" t="s">
        <v>4615</v>
      </c>
      <c r="BD45" t="s">
        <v>4616</v>
      </c>
    </row>
    <row r="46" spans="1:56" ht="15" customHeight="1" x14ac:dyDescent="0.25">
      <c r="A46" s="86">
        <v>3</v>
      </c>
      <c r="B46" s="86" t="s">
        <v>4600</v>
      </c>
      <c r="C46" s="86" t="s">
        <v>4320</v>
      </c>
      <c r="D46" s="86" t="s">
        <v>84</v>
      </c>
      <c r="E46" s="86" t="s">
        <v>4321</v>
      </c>
      <c r="F46" s="86" t="s">
        <v>380</v>
      </c>
      <c r="G46" s="86" t="s">
        <v>156</v>
      </c>
      <c r="H46" s="86" t="s">
        <v>262</v>
      </c>
      <c r="I46" t="s">
        <v>4322</v>
      </c>
      <c r="J46" s="87">
        <v>44562</v>
      </c>
      <c r="K46" s="87">
        <v>44926</v>
      </c>
      <c r="L46" s="86" t="s">
        <v>4323</v>
      </c>
      <c r="M46" s="86" t="str">
        <f t="shared" si="15"/>
        <v>Cauca</v>
      </c>
      <c r="N46" s="86" t="s">
        <v>67</v>
      </c>
      <c r="O46" s="86" t="s">
        <v>365</v>
      </c>
      <c r="P46" s="86" t="s">
        <v>3</v>
      </c>
      <c r="Q46" s="88">
        <f t="shared" si="16"/>
        <v>0.1111111111111111</v>
      </c>
      <c r="R46" s="89">
        <f t="shared" si="0"/>
        <v>19</v>
      </c>
      <c r="S46" s="89">
        <v>8</v>
      </c>
      <c r="T46" s="89">
        <v>11</v>
      </c>
      <c r="U46" s="89">
        <v>0</v>
      </c>
      <c r="V46" s="89">
        <v>0</v>
      </c>
      <c r="W46" s="89"/>
      <c r="X46" s="89"/>
      <c r="Y46" s="89">
        <v>34</v>
      </c>
      <c r="Z46" s="89" t="s">
        <v>4617</v>
      </c>
      <c r="AA46" s="89">
        <v>27</v>
      </c>
      <c r="AB46" s="89" t="s">
        <v>4618</v>
      </c>
      <c r="AC46" s="89">
        <v>12</v>
      </c>
      <c r="AD46" s="89" t="s">
        <v>4619</v>
      </c>
      <c r="AE46" s="89">
        <f t="shared" si="1"/>
        <v>73</v>
      </c>
      <c r="AF46" s="87"/>
      <c r="AG46" s="87">
        <v>44759</v>
      </c>
      <c r="AH46" s="87">
        <v>44846</v>
      </c>
      <c r="AI46" s="87">
        <v>44945</v>
      </c>
      <c r="AJ46" s="88">
        <f t="shared" si="2"/>
        <v>1</v>
      </c>
      <c r="AK46" s="88">
        <f t="shared" si="3"/>
        <v>0</v>
      </c>
      <c r="AL46" s="88">
        <f t="shared" si="4"/>
        <v>1</v>
      </c>
      <c r="AM46" s="88" t="str">
        <f t="shared" si="5"/>
        <v/>
      </c>
      <c r="AN46" s="88" t="str">
        <f t="shared" si="6"/>
        <v/>
      </c>
      <c r="AO46" s="86"/>
      <c r="AP46" s="86" t="s">
        <v>132</v>
      </c>
      <c r="AQ46" s="86" t="s">
        <v>132</v>
      </c>
      <c r="AR46" s="86" t="s">
        <v>91</v>
      </c>
      <c r="AS46" s="86"/>
      <c r="AT46" s="86" t="s">
        <v>4620</v>
      </c>
      <c r="AU46" s="86" t="s">
        <v>4621</v>
      </c>
      <c r="AV46" s="86" t="s">
        <v>4622</v>
      </c>
      <c r="AW46" s="86"/>
      <c r="AX46" t="s">
        <v>75</v>
      </c>
      <c r="AY46" t="s">
        <v>132</v>
      </c>
      <c r="AZ46" t="s">
        <v>75</v>
      </c>
      <c r="BB46" t="s">
        <v>4623</v>
      </c>
      <c r="BC46" t="s">
        <v>4624</v>
      </c>
      <c r="BD46" t="s">
        <v>4625</v>
      </c>
    </row>
    <row r="47" spans="1:56" ht="15" customHeight="1" x14ac:dyDescent="0.25">
      <c r="A47" s="86">
        <v>4</v>
      </c>
      <c r="B47" s="86" t="s">
        <v>4600</v>
      </c>
      <c r="C47" s="86" t="s">
        <v>4227</v>
      </c>
      <c r="D47" s="86" t="s">
        <v>84</v>
      </c>
      <c r="E47" s="86" t="s">
        <v>4321</v>
      </c>
      <c r="F47" s="86" t="s">
        <v>4229</v>
      </c>
      <c r="G47" s="86" t="s">
        <v>4230</v>
      </c>
      <c r="H47" s="86" t="s">
        <v>749</v>
      </c>
      <c r="I47" t="s">
        <v>4231</v>
      </c>
      <c r="J47" s="87">
        <v>44562</v>
      </c>
      <c r="K47" s="87">
        <v>44926</v>
      </c>
      <c r="L47" s="86" t="s">
        <v>4232</v>
      </c>
      <c r="M47" s="86" t="str">
        <f t="shared" si="15"/>
        <v>Cauca</v>
      </c>
      <c r="N47" s="86" t="s">
        <v>67</v>
      </c>
      <c r="O47" s="86" t="s">
        <v>4233</v>
      </c>
      <c r="P47" s="86" t="s">
        <v>3</v>
      </c>
      <c r="Q47" s="88">
        <f t="shared" si="16"/>
        <v>0.1111111111111111</v>
      </c>
      <c r="R47" s="89">
        <f t="shared" si="0"/>
        <v>214495714</v>
      </c>
      <c r="S47" s="89">
        <v>40000000</v>
      </c>
      <c r="T47" s="89">
        <v>58165238</v>
      </c>
      <c r="U47" s="89">
        <v>58165238</v>
      </c>
      <c r="V47" s="89">
        <v>58165238</v>
      </c>
      <c r="W47" s="89"/>
      <c r="X47" s="89"/>
      <c r="Y47" s="89">
        <v>65745173</v>
      </c>
      <c r="Z47" s="89" t="s">
        <v>4626</v>
      </c>
      <c r="AA47" s="89">
        <v>48737493</v>
      </c>
      <c r="AB47" s="89" t="s">
        <v>4627</v>
      </c>
      <c r="AC47" s="89">
        <v>2840068019</v>
      </c>
      <c r="AD47" s="89" t="s">
        <v>4628</v>
      </c>
      <c r="AE47" s="89">
        <f t="shared" si="1"/>
        <v>2954550685</v>
      </c>
      <c r="AF47" s="87"/>
      <c r="AG47" s="87">
        <v>44761</v>
      </c>
      <c r="AH47" s="87">
        <v>44845</v>
      </c>
      <c r="AI47" s="87">
        <v>44945</v>
      </c>
      <c r="AJ47" s="88">
        <f t="shared" si="2"/>
        <v>1</v>
      </c>
      <c r="AK47" s="88">
        <f t="shared" si="3"/>
        <v>0</v>
      </c>
      <c r="AL47" s="88">
        <f t="shared" si="4"/>
        <v>1</v>
      </c>
      <c r="AM47" s="88">
        <f t="shared" si="5"/>
        <v>0.83791444298740769</v>
      </c>
      <c r="AN47" s="88">
        <f t="shared" si="6"/>
        <v>1</v>
      </c>
      <c r="AO47" s="86"/>
      <c r="AP47" s="86" t="s">
        <v>132</v>
      </c>
      <c r="AQ47" s="86" t="s">
        <v>132</v>
      </c>
      <c r="AR47" s="86" t="s">
        <v>75</v>
      </c>
      <c r="AS47" s="86"/>
      <c r="AT47" s="86" t="s">
        <v>4604</v>
      </c>
      <c r="AU47" s="86" t="s">
        <v>4629</v>
      </c>
      <c r="AV47" s="86" t="s">
        <v>4630</v>
      </c>
      <c r="AW47" s="86"/>
      <c r="AX47" t="s">
        <v>132</v>
      </c>
      <c r="AY47" t="s">
        <v>132</v>
      </c>
      <c r="AZ47" t="s">
        <v>75</v>
      </c>
      <c r="BB47" t="s">
        <v>4631</v>
      </c>
      <c r="BC47" t="s">
        <v>4632</v>
      </c>
      <c r="BD47" t="s">
        <v>4633</v>
      </c>
    </row>
    <row r="48" spans="1:56" ht="15" customHeight="1" x14ac:dyDescent="0.25">
      <c r="A48" s="86">
        <v>5</v>
      </c>
      <c r="B48" s="86" t="s">
        <v>4600</v>
      </c>
      <c r="C48" s="86" t="s">
        <v>4243</v>
      </c>
      <c r="D48" s="86" t="s">
        <v>84</v>
      </c>
      <c r="E48" s="86" t="s">
        <v>361</v>
      </c>
      <c r="F48" s="86" t="s">
        <v>508</v>
      </c>
      <c r="G48" s="86" t="s">
        <v>156</v>
      </c>
      <c r="H48" s="86" t="s">
        <v>262</v>
      </c>
      <c r="I48" t="s">
        <v>4244</v>
      </c>
      <c r="J48" s="87">
        <v>44562</v>
      </c>
      <c r="K48" s="87">
        <v>44926</v>
      </c>
      <c r="L48" s="86" t="s">
        <v>4245</v>
      </c>
      <c r="M48" s="86" t="str">
        <f t="shared" si="15"/>
        <v>Cauca</v>
      </c>
      <c r="N48" s="86" t="s">
        <v>87</v>
      </c>
      <c r="O48" s="86" t="s">
        <v>4246</v>
      </c>
      <c r="P48" s="86" t="s">
        <v>161</v>
      </c>
      <c r="Q48" s="88">
        <f t="shared" si="16"/>
        <v>0.1111111111111111</v>
      </c>
      <c r="R48" s="90">
        <f t="shared" si="0"/>
        <v>1</v>
      </c>
      <c r="S48" s="90">
        <v>0.25</v>
      </c>
      <c r="T48" s="90">
        <v>0.25</v>
      </c>
      <c r="U48" s="90">
        <v>0.25</v>
      </c>
      <c r="V48" s="90">
        <v>0.25</v>
      </c>
      <c r="W48" s="90"/>
      <c r="X48" s="90"/>
      <c r="Y48" s="90">
        <v>0.5</v>
      </c>
      <c r="Z48" s="90" t="s">
        <v>4634</v>
      </c>
      <c r="AA48" s="90">
        <v>0.25</v>
      </c>
      <c r="AB48" s="90" t="s">
        <v>4635</v>
      </c>
      <c r="AC48" s="90">
        <v>0.25</v>
      </c>
      <c r="AD48" s="90" t="s">
        <v>4636</v>
      </c>
      <c r="AE48" s="90">
        <f t="shared" si="1"/>
        <v>1</v>
      </c>
      <c r="AF48" s="87"/>
      <c r="AG48" s="87">
        <v>44761</v>
      </c>
      <c r="AH48" s="87">
        <v>44845</v>
      </c>
      <c r="AI48" s="87">
        <v>44945</v>
      </c>
      <c r="AJ48" s="88">
        <f t="shared" si="2"/>
        <v>1</v>
      </c>
      <c r="AK48" s="88">
        <f t="shared" si="3"/>
        <v>0</v>
      </c>
      <c r="AL48" s="88">
        <f t="shared" si="4"/>
        <v>1</v>
      </c>
      <c r="AM48" s="88">
        <f t="shared" si="5"/>
        <v>1</v>
      </c>
      <c r="AN48" s="88">
        <f t="shared" si="6"/>
        <v>1</v>
      </c>
      <c r="AO48" s="86"/>
      <c r="AP48" s="86" t="s">
        <v>132</v>
      </c>
      <c r="AQ48" s="86" t="s">
        <v>75</v>
      </c>
      <c r="AR48" s="86" t="s">
        <v>75</v>
      </c>
      <c r="AS48" s="86"/>
      <c r="AT48" s="86" t="s">
        <v>4637</v>
      </c>
      <c r="AU48" s="86" t="s">
        <v>4638</v>
      </c>
      <c r="AV48" s="86" t="s">
        <v>4639</v>
      </c>
      <c r="AW48" s="86"/>
      <c r="AX48" t="s">
        <v>132</v>
      </c>
      <c r="AY48" t="s">
        <v>75</v>
      </c>
      <c r="AZ48" t="s">
        <v>75</v>
      </c>
      <c r="BB48" t="s">
        <v>4640</v>
      </c>
      <c r="BC48" t="s">
        <v>4641</v>
      </c>
      <c r="BD48" t="s">
        <v>4642</v>
      </c>
    </row>
    <row r="49" spans="1:56" ht="15" customHeight="1" x14ac:dyDescent="0.25">
      <c r="A49" s="86">
        <v>6</v>
      </c>
      <c r="B49" s="86" t="s">
        <v>4600</v>
      </c>
      <c r="C49" s="86" t="s">
        <v>4256</v>
      </c>
      <c r="D49" s="86" t="s">
        <v>84</v>
      </c>
      <c r="E49" s="86" t="s">
        <v>361</v>
      </c>
      <c r="F49" s="86" t="s">
        <v>508</v>
      </c>
      <c r="G49" s="86" t="s">
        <v>156</v>
      </c>
      <c r="H49" s="86" t="s">
        <v>262</v>
      </c>
      <c r="I49" t="s">
        <v>4257</v>
      </c>
      <c r="J49" s="87">
        <v>44562</v>
      </c>
      <c r="K49" s="87">
        <v>44926</v>
      </c>
      <c r="L49" s="86" t="s">
        <v>4245</v>
      </c>
      <c r="M49" s="86" t="str">
        <f t="shared" si="15"/>
        <v>Cauca</v>
      </c>
      <c r="N49" s="86" t="s">
        <v>87</v>
      </c>
      <c r="O49" s="86" t="s">
        <v>4246</v>
      </c>
      <c r="P49" s="86" t="s">
        <v>161</v>
      </c>
      <c r="Q49" s="88">
        <f t="shared" si="16"/>
        <v>0.1111111111111111</v>
      </c>
      <c r="R49" s="90">
        <f t="shared" si="0"/>
        <v>1</v>
      </c>
      <c r="S49" s="90">
        <v>0.25</v>
      </c>
      <c r="T49" s="90">
        <v>0.25</v>
      </c>
      <c r="U49" s="90">
        <v>0.25</v>
      </c>
      <c r="V49" s="90">
        <v>0.25</v>
      </c>
      <c r="W49" s="90"/>
      <c r="X49" s="90"/>
      <c r="Y49" s="90">
        <v>0.5</v>
      </c>
      <c r="Z49" s="90" t="s">
        <v>4643</v>
      </c>
      <c r="AA49" s="90">
        <v>0.25</v>
      </c>
      <c r="AB49" s="90" t="s">
        <v>4644</v>
      </c>
      <c r="AC49" s="90">
        <v>0.25</v>
      </c>
      <c r="AD49" s="90" t="s">
        <v>4645</v>
      </c>
      <c r="AE49" s="90">
        <f t="shared" si="1"/>
        <v>1</v>
      </c>
      <c r="AF49" s="87"/>
      <c r="AG49" s="87">
        <v>44761</v>
      </c>
      <c r="AH49" s="87">
        <v>44846</v>
      </c>
      <c r="AI49" s="87">
        <v>44945</v>
      </c>
      <c r="AJ49" s="88">
        <f t="shared" si="2"/>
        <v>1</v>
      </c>
      <c r="AK49" s="88">
        <f t="shared" si="3"/>
        <v>0</v>
      </c>
      <c r="AL49" s="88">
        <f t="shared" si="4"/>
        <v>1</v>
      </c>
      <c r="AM49" s="88">
        <f t="shared" si="5"/>
        <v>1</v>
      </c>
      <c r="AN49" s="88">
        <f t="shared" si="6"/>
        <v>1</v>
      </c>
      <c r="AO49" s="86"/>
      <c r="AP49" s="86" t="s">
        <v>75</v>
      </c>
      <c r="AQ49" s="86" t="s">
        <v>75</v>
      </c>
      <c r="AR49" s="86" t="s">
        <v>75</v>
      </c>
      <c r="AS49" s="86"/>
      <c r="AT49" s="86" t="s">
        <v>4646</v>
      </c>
      <c r="AU49" s="86" t="s">
        <v>4647</v>
      </c>
      <c r="AV49" s="86" t="s">
        <v>4648</v>
      </c>
      <c r="AW49" s="86"/>
      <c r="AX49" t="s">
        <v>75</v>
      </c>
      <c r="AY49" t="s">
        <v>75</v>
      </c>
      <c r="AZ49" t="s">
        <v>75</v>
      </c>
      <c r="BB49" t="s">
        <v>4649</v>
      </c>
      <c r="BC49" t="s">
        <v>4650</v>
      </c>
      <c r="BD49" t="s">
        <v>4651</v>
      </c>
    </row>
    <row r="50" spans="1:56" ht="15" customHeight="1" x14ac:dyDescent="0.25">
      <c r="A50" s="86">
        <v>7</v>
      </c>
      <c r="B50" s="86" t="s">
        <v>4600</v>
      </c>
      <c r="C50" s="86" t="s">
        <v>4266</v>
      </c>
      <c r="D50" s="86" t="s">
        <v>220</v>
      </c>
      <c r="E50" s="86" t="s">
        <v>2090</v>
      </c>
      <c r="F50" s="86" t="s">
        <v>2091</v>
      </c>
      <c r="G50" s="86" t="s">
        <v>156</v>
      </c>
      <c r="H50" s="86" t="s">
        <v>2092</v>
      </c>
      <c r="I50" t="s">
        <v>4267</v>
      </c>
      <c r="J50" s="87">
        <v>44562</v>
      </c>
      <c r="K50" s="87">
        <v>44926</v>
      </c>
      <c r="L50" s="86" t="s">
        <v>4268</v>
      </c>
      <c r="M50" s="86" t="str">
        <f t="shared" si="15"/>
        <v>Cauca</v>
      </c>
      <c r="N50" s="86" t="s">
        <v>87</v>
      </c>
      <c r="O50" s="86" t="s">
        <v>4246</v>
      </c>
      <c r="P50" s="86" t="s">
        <v>161</v>
      </c>
      <c r="Q50" s="88">
        <f t="shared" si="16"/>
        <v>0.1111111111111111</v>
      </c>
      <c r="R50" s="90">
        <f t="shared" si="0"/>
        <v>1</v>
      </c>
      <c r="S50" s="90">
        <v>0.2</v>
      </c>
      <c r="T50" s="90">
        <v>0.25</v>
      </c>
      <c r="U50" s="90">
        <v>0.3</v>
      </c>
      <c r="V50" s="90">
        <v>0.25</v>
      </c>
      <c r="W50" s="90"/>
      <c r="X50" s="90"/>
      <c r="Y50" s="90">
        <v>0.27</v>
      </c>
      <c r="Z50" s="90" t="s">
        <v>4652</v>
      </c>
      <c r="AA50" s="90">
        <v>0.23</v>
      </c>
      <c r="AB50" s="90" t="s">
        <v>4653</v>
      </c>
      <c r="AC50" s="90">
        <v>0.2</v>
      </c>
      <c r="AD50" s="90" t="s">
        <v>4654</v>
      </c>
      <c r="AE50" s="90">
        <f t="shared" si="1"/>
        <v>0.70000000000000007</v>
      </c>
      <c r="AF50" s="87"/>
      <c r="AG50" s="87">
        <v>44761</v>
      </c>
      <c r="AH50" s="87">
        <v>44846</v>
      </c>
      <c r="AI50" s="87">
        <v>44945</v>
      </c>
      <c r="AJ50" s="88">
        <f t="shared" si="2"/>
        <v>0.7</v>
      </c>
      <c r="AK50" s="88">
        <f t="shared" si="3"/>
        <v>0</v>
      </c>
      <c r="AL50" s="88">
        <f t="shared" si="4"/>
        <v>1</v>
      </c>
      <c r="AM50" s="88">
        <f t="shared" si="5"/>
        <v>0.76666666666666672</v>
      </c>
      <c r="AN50" s="88">
        <f t="shared" si="6"/>
        <v>0.8</v>
      </c>
      <c r="AO50" s="86"/>
      <c r="AP50" s="86" t="s">
        <v>132</v>
      </c>
      <c r="AQ50" s="86" t="s">
        <v>132</v>
      </c>
      <c r="AR50" s="86" t="s">
        <v>75</v>
      </c>
      <c r="AS50" s="86"/>
      <c r="AT50" s="86" t="s">
        <v>4655</v>
      </c>
      <c r="AU50" s="86" t="s">
        <v>4656</v>
      </c>
      <c r="AV50" s="86" t="s">
        <v>4606</v>
      </c>
      <c r="AW50" s="86"/>
      <c r="AX50" t="s">
        <v>132</v>
      </c>
      <c r="AY50" t="s">
        <v>132</v>
      </c>
      <c r="AZ50" t="s">
        <v>132</v>
      </c>
      <c r="BB50" t="s">
        <v>4657</v>
      </c>
      <c r="BC50" t="s">
        <v>4658</v>
      </c>
      <c r="BD50" t="s">
        <v>4659</v>
      </c>
    </row>
    <row r="51" spans="1:56" ht="15" customHeight="1" x14ac:dyDescent="0.25">
      <c r="A51" s="86">
        <v>8</v>
      </c>
      <c r="B51" s="86" t="s">
        <v>4600</v>
      </c>
      <c r="C51" s="86" t="s">
        <v>4278</v>
      </c>
      <c r="D51" s="86" t="s">
        <v>174</v>
      </c>
      <c r="E51" s="86" t="s">
        <v>60</v>
      </c>
      <c r="F51" s="86" t="s">
        <v>61</v>
      </c>
      <c r="G51" s="86" t="s">
        <v>2611</v>
      </c>
      <c r="H51" s="86" t="s">
        <v>2611</v>
      </c>
      <c r="I51" s="86" t="s">
        <v>4279</v>
      </c>
      <c r="J51" s="87">
        <v>44562</v>
      </c>
      <c r="K51" s="87">
        <v>44926</v>
      </c>
      <c r="L51" s="86" t="s">
        <v>4280</v>
      </c>
      <c r="M51" s="86" t="str">
        <f t="shared" si="15"/>
        <v>Cauca</v>
      </c>
      <c r="N51" s="86" t="s">
        <v>87</v>
      </c>
      <c r="O51" s="86" t="s">
        <v>4281</v>
      </c>
      <c r="P51" s="86" t="s">
        <v>161</v>
      </c>
      <c r="Q51" s="88">
        <f t="shared" si="16"/>
        <v>0.1111111111111111</v>
      </c>
      <c r="R51" s="90">
        <f t="shared" si="0"/>
        <v>1</v>
      </c>
      <c r="S51" s="90">
        <v>0.25</v>
      </c>
      <c r="T51" s="90">
        <v>0.25</v>
      </c>
      <c r="U51" s="90">
        <v>0.25</v>
      </c>
      <c r="V51" s="90">
        <v>0.25</v>
      </c>
      <c r="W51" s="90"/>
      <c r="X51" s="90"/>
      <c r="Y51" s="90">
        <v>0.5</v>
      </c>
      <c r="Z51" s="90" t="s">
        <v>4660</v>
      </c>
      <c r="AA51" s="90">
        <v>0.25</v>
      </c>
      <c r="AB51" s="90" t="s">
        <v>4661</v>
      </c>
      <c r="AC51" s="90">
        <v>0.25</v>
      </c>
      <c r="AD51" s="90" t="s">
        <v>4662</v>
      </c>
      <c r="AE51" s="90">
        <f t="shared" si="1"/>
        <v>1</v>
      </c>
      <c r="AF51" s="87"/>
      <c r="AG51" s="87">
        <v>44761</v>
      </c>
      <c r="AH51" s="87">
        <v>44845</v>
      </c>
      <c r="AI51" s="87">
        <v>44945</v>
      </c>
      <c r="AJ51" s="88">
        <f t="shared" si="2"/>
        <v>1</v>
      </c>
      <c r="AK51" s="88">
        <f t="shared" si="3"/>
        <v>0</v>
      </c>
      <c r="AL51" s="88">
        <f t="shared" si="4"/>
        <v>1</v>
      </c>
      <c r="AM51" s="88">
        <f t="shared" si="5"/>
        <v>1</v>
      </c>
      <c r="AN51" s="88">
        <f t="shared" si="6"/>
        <v>1</v>
      </c>
      <c r="AO51" s="86"/>
      <c r="AP51" s="86" t="s">
        <v>75</v>
      </c>
      <c r="AQ51" s="86" t="s">
        <v>75</v>
      </c>
      <c r="AR51" s="86" t="s">
        <v>75</v>
      </c>
      <c r="AS51" s="86"/>
      <c r="AT51" s="86" t="s">
        <v>4663</v>
      </c>
      <c r="AU51" s="86" t="s">
        <v>4664</v>
      </c>
      <c r="AV51" s="86" t="s">
        <v>4665</v>
      </c>
      <c r="AW51" s="86"/>
      <c r="AX51" t="s">
        <v>75</v>
      </c>
      <c r="AY51" t="s">
        <v>75</v>
      </c>
      <c r="AZ51" t="s">
        <v>75</v>
      </c>
      <c r="BB51" t="s">
        <v>4666</v>
      </c>
      <c r="BC51" t="s">
        <v>4667</v>
      </c>
      <c r="BD51" t="s">
        <v>4668</v>
      </c>
    </row>
    <row r="52" spans="1:56" ht="15" customHeight="1" x14ac:dyDescent="0.25">
      <c r="A52" s="86">
        <v>9</v>
      </c>
      <c r="B52" s="86" t="s">
        <v>4600</v>
      </c>
      <c r="C52" s="86" t="s">
        <v>4278</v>
      </c>
      <c r="D52" s="86" t="s">
        <v>174</v>
      </c>
      <c r="E52" t="s">
        <v>60</v>
      </c>
      <c r="F52" s="86" t="s">
        <v>61</v>
      </c>
      <c r="G52" s="86" t="s">
        <v>2611</v>
      </c>
      <c r="H52" s="86" t="s">
        <v>2611</v>
      </c>
      <c r="I52" t="s">
        <v>4290</v>
      </c>
      <c r="J52" s="92">
        <v>44562</v>
      </c>
      <c r="K52" s="92">
        <v>44926</v>
      </c>
      <c r="L52" s="86" t="s">
        <v>4291</v>
      </c>
      <c r="M52" s="86" t="str">
        <f t="shared" si="15"/>
        <v>Cauca</v>
      </c>
      <c r="N52" s="86" t="s">
        <v>87</v>
      </c>
      <c r="O52" t="s">
        <v>4292</v>
      </c>
      <c r="P52" t="s">
        <v>161</v>
      </c>
      <c r="Q52" s="88">
        <f t="shared" si="16"/>
        <v>0.1111111111111111</v>
      </c>
      <c r="R52" s="90">
        <f t="shared" si="0"/>
        <v>1</v>
      </c>
      <c r="S52" s="90">
        <v>0.25</v>
      </c>
      <c r="T52" s="90">
        <v>0.25</v>
      </c>
      <c r="U52" s="90">
        <v>0.25</v>
      </c>
      <c r="V52" s="90">
        <v>0.25</v>
      </c>
      <c r="W52" s="90"/>
      <c r="X52" s="90"/>
      <c r="Y52" s="90">
        <v>0.5</v>
      </c>
      <c r="Z52" s="90" t="s">
        <v>4669</v>
      </c>
      <c r="AA52" s="90">
        <v>0.25</v>
      </c>
      <c r="AB52" s="90" t="s">
        <v>4670</v>
      </c>
      <c r="AC52" s="90">
        <v>0.25</v>
      </c>
      <c r="AD52" s="90" t="s">
        <v>4671</v>
      </c>
      <c r="AE52" s="90">
        <f t="shared" si="1"/>
        <v>1</v>
      </c>
      <c r="AF52" s="87"/>
      <c r="AG52" s="87">
        <v>44759</v>
      </c>
      <c r="AH52" s="87">
        <v>44845</v>
      </c>
      <c r="AI52" s="87">
        <v>44945</v>
      </c>
      <c r="AJ52" s="88">
        <f t="shared" si="2"/>
        <v>1</v>
      </c>
      <c r="AK52" s="88">
        <f t="shared" si="3"/>
        <v>0</v>
      </c>
      <c r="AL52" s="88">
        <f t="shared" si="4"/>
        <v>1</v>
      </c>
      <c r="AM52" s="88">
        <f t="shared" si="5"/>
        <v>1</v>
      </c>
      <c r="AN52" s="88">
        <f t="shared" si="6"/>
        <v>1</v>
      </c>
      <c r="AP52" t="s">
        <v>75</v>
      </c>
      <c r="AQ52" t="s">
        <v>75</v>
      </c>
      <c r="AR52" t="s">
        <v>75</v>
      </c>
      <c r="AT52" t="s">
        <v>4672</v>
      </c>
      <c r="AU52" t="s">
        <v>4672</v>
      </c>
      <c r="AV52" t="s">
        <v>4673</v>
      </c>
      <c r="AX52" t="s">
        <v>75</v>
      </c>
      <c r="AY52" t="s">
        <v>75</v>
      </c>
      <c r="AZ52" t="s">
        <v>75</v>
      </c>
      <c r="BB52" t="s">
        <v>4674</v>
      </c>
      <c r="BC52" t="s">
        <v>4675</v>
      </c>
      <c r="BD52" t="s">
        <v>4676</v>
      </c>
    </row>
    <row r="53" spans="1:56" ht="15" customHeight="1" x14ac:dyDescent="0.25">
      <c r="A53" s="86">
        <v>1</v>
      </c>
      <c r="B53" s="86" t="s">
        <v>4677</v>
      </c>
      <c r="C53" s="86" t="s">
        <v>4202</v>
      </c>
      <c r="D53" s="86" t="s">
        <v>84</v>
      </c>
      <c r="E53" s="86" t="s">
        <v>361</v>
      </c>
      <c r="F53" s="86" t="s">
        <v>362</v>
      </c>
      <c r="G53" s="86" t="s">
        <v>156</v>
      </c>
      <c r="H53" s="86" t="s">
        <v>262</v>
      </c>
      <c r="I53" s="86" t="s">
        <v>4203</v>
      </c>
      <c r="J53" s="87">
        <v>44562</v>
      </c>
      <c r="K53" s="87">
        <v>44926</v>
      </c>
      <c r="L53" s="86" t="s">
        <v>4204</v>
      </c>
      <c r="M53" s="86" t="str">
        <f>B53</f>
        <v>Cesar</v>
      </c>
      <c r="N53" s="86" t="s">
        <v>67</v>
      </c>
      <c r="O53" s="86" t="s">
        <v>4206</v>
      </c>
      <c r="P53" s="86" t="s">
        <v>3</v>
      </c>
      <c r="Q53" s="88">
        <f>1/9</f>
        <v>0.1111111111111111</v>
      </c>
      <c r="R53" s="89">
        <f t="shared" si="0"/>
        <v>5500</v>
      </c>
      <c r="S53" s="89">
        <v>2000</v>
      </c>
      <c r="T53" s="89">
        <v>1250</v>
      </c>
      <c r="U53" s="89">
        <v>1250</v>
      </c>
      <c r="V53" s="89">
        <v>1000</v>
      </c>
      <c r="W53" s="89"/>
      <c r="X53" s="89"/>
      <c r="Y53" s="89">
        <v>3061</v>
      </c>
      <c r="Z53" s="89" t="s">
        <v>4678</v>
      </c>
      <c r="AA53" s="89">
        <v>1447</v>
      </c>
      <c r="AB53" s="89" t="s">
        <v>4679</v>
      </c>
      <c r="AC53" s="89">
        <v>1214</v>
      </c>
      <c r="AD53" s="89" t="s">
        <v>4680</v>
      </c>
      <c r="AE53" s="89">
        <f t="shared" si="1"/>
        <v>5722</v>
      </c>
      <c r="AF53" s="87"/>
      <c r="AG53" s="87">
        <v>44758</v>
      </c>
      <c r="AH53" s="87">
        <v>44846</v>
      </c>
      <c r="AI53" s="87">
        <v>44932</v>
      </c>
      <c r="AJ53" s="88">
        <f t="shared" si="2"/>
        <v>1</v>
      </c>
      <c r="AK53" s="88">
        <f t="shared" si="3"/>
        <v>0</v>
      </c>
      <c r="AL53" s="88">
        <f t="shared" si="4"/>
        <v>1</v>
      </c>
      <c r="AM53" s="88">
        <f t="shared" si="5"/>
        <v>1</v>
      </c>
      <c r="AN53" s="88">
        <f t="shared" si="6"/>
        <v>1</v>
      </c>
      <c r="AO53" s="86"/>
      <c r="AP53" s="86" t="s">
        <v>132</v>
      </c>
      <c r="AQ53" s="86" t="s">
        <v>75</v>
      </c>
      <c r="AR53" s="86" t="s">
        <v>75</v>
      </c>
      <c r="AS53" s="86"/>
      <c r="AT53" s="86" t="s">
        <v>4681</v>
      </c>
      <c r="AU53" s="86" t="s">
        <v>4682</v>
      </c>
      <c r="AV53" s="86" t="s">
        <v>4683</v>
      </c>
      <c r="AW53" s="86"/>
      <c r="AX53" s="86" t="s">
        <v>132</v>
      </c>
      <c r="AY53" s="86" t="s">
        <v>75</v>
      </c>
      <c r="AZ53" s="86" t="s">
        <v>75</v>
      </c>
      <c r="BA53" s="86"/>
      <c r="BB53" s="86" t="s">
        <v>4684</v>
      </c>
      <c r="BC53" s="86" t="s">
        <v>4685</v>
      </c>
      <c r="BD53" s="86" t="s">
        <v>4686</v>
      </c>
    </row>
    <row r="54" spans="1:56" ht="15" customHeight="1" x14ac:dyDescent="0.25">
      <c r="A54" s="86">
        <v>2</v>
      </c>
      <c r="B54" s="86" t="s">
        <v>4677</v>
      </c>
      <c r="C54" s="86" t="s">
        <v>4202</v>
      </c>
      <c r="D54" s="86" t="s">
        <v>84</v>
      </c>
      <c r="E54" s="86" t="s">
        <v>361</v>
      </c>
      <c r="F54" s="86" t="s">
        <v>362</v>
      </c>
      <c r="G54" s="86" t="s">
        <v>156</v>
      </c>
      <c r="H54" s="86" t="s">
        <v>262</v>
      </c>
      <c r="I54" s="86" t="s">
        <v>4216</v>
      </c>
      <c r="J54" s="87">
        <v>44562</v>
      </c>
      <c r="K54" s="87">
        <v>44926</v>
      </c>
      <c r="L54" s="86" t="s">
        <v>4204</v>
      </c>
      <c r="M54" s="86" t="str">
        <f t="shared" ref="M54:M61" si="17">B54</f>
        <v>Cesar</v>
      </c>
      <c r="N54" s="86" t="s">
        <v>67</v>
      </c>
      <c r="O54" s="86" t="s">
        <v>4217</v>
      </c>
      <c r="P54" s="86" t="s">
        <v>3</v>
      </c>
      <c r="Q54" s="88">
        <f t="shared" ref="Q54:Q61" si="18">1/9</f>
        <v>0.1111111111111111</v>
      </c>
      <c r="R54" s="89">
        <f t="shared" si="0"/>
        <v>4400</v>
      </c>
      <c r="S54" s="89">
        <v>800</v>
      </c>
      <c r="T54" s="89">
        <v>1000</v>
      </c>
      <c r="U54" s="89">
        <v>1300</v>
      </c>
      <c r="V54" s="89">
        <v>1300</v>
      </c>
      <c r="W54" s="89"/>
      <c r="X54" s="89"/>
      <c r="Y54" s="89">
        <v>1151</v>
      </c>
      <c r="Z54" s="89" t="s">
        <v>4687</v>
      </c>
      <c r="AA54" s="89">
        <v>783</v>
      </c>
      <c r="AB54" s="89" t="s">
        <v>4688</v>
      </c>
      <c r="AC54" s="89">
        <v>2628</v>
      </c>
      <c r="AD54" s="89" t="s">
        <v>4689</v>
      </c>
      <c r="AE54" s="89">
        <f t="shared" si="1"/>
        <v>4562</v>
      </c>
      <c r="AF54" s="87"/>
      <c r="AG54" s="87">
        <v>44758</v>
      </c>
      <c r="AH54" s="87">
        <v>44846</v>
      </c>
      <c r="AI54" s="87">
        <v>44930</v>
      </c>
      <c r="AJ54" s="88">
        <f t="shared" si="2"/>
        <v>1</v>
      </c>
      <c r="AK54" s="88">
        <f t="shared" si="3"/>
        <v>0</v>
      </c>
      <c r="AL54" s="88">
        <f t="shared" si="4"/>
        <v>1</v>
      </c>
      <c r="AM54" s="88">
        <f t="shared" si="5"/>
        <v>0.60230769230769232</v>
      </c>
      <c r="AN54" s="88">
        <f t="shared" si="6"/>
        <v>1</v>
      </c>
      <c r="AO54" s="86"/>
      <c r="AP54" s="86" t="s">
        <v>132</v>
      </c>
      <c r="AQ54" s="86" t="s">
        <v>132</v>
      </c>
      <c r="AR54" s="86" t="s">
        <v>75</v>
      </c>
      <c r="AS54" s="86"/>
      <c r="AT54" s="86" t="s">
        <v>4690</v>
      </c>
      <c r="AU54" s="86" t="s">
        <v>4691</v>
      </c>
      <c r="AV54" s="86" t="s">
        <v>4692</v>
      </c>
      <c r="AW54" s="86"/>
      <c r="AX54" t="s">
        <v>132</v>
      </c>
      <c r="AY54" t="s">
        <v>132</v>
      </c>
      <c r="AZ54" t="s">
        <v>75</v>
      </c>
      <c r="BB54" t="s">
        <v>4693</v>
      </c>
      <c r="BC54" t="s">
        <v>4694</v>
      </c>
      <c r="BD54" t="s">
        <v>4695</v>
      </c>
    </row>
    <row r="55" spans="1:56" ht="15" customHeight="1" x14ac:dyDescent="0.25">
      <c r="A55" s="86">
        <v>3</v>
      </c>
      <c r="B55" s="86" t="s">
        <v>4677</v>
      </c>
      <c r="C55" s="86" t="s">
        <v>4320</v>
      </c>
      <c r="D55" s="86" t="s">
        <v>84</v>
      </c>
      <c r="E55" s="86" t="s">
        <v>4321</v>
      </c>
      <c r="F55" s="86" t="s">
        <v>380</v>
      </c>
      <c r="G55" s="86" t="s">
        <v>156</v>
      </c>
      <c r="H55" s="86" t="s">
        <v>262</v>
      </c>
      <c r="I55" t="s">
        <v>4696</v>
      </c>
      <c r="J55" s="87">
        <v>44562</v>
      </c>
      <c r="K55" s="87">
        <v>44926</v>
      </c>
      <c r="L55" s="86" t="s">
        <v>4323</v>
      </c>
      <c r="M55" s="86" t="str">
        <f t="shared" si="17"/>
        <v>Cesar</v>
      </c>
      <c r="N55" s="86" t="s">
        <v>67</v>
      </c>
      <c r="O55" s="86" t="s">
        <v>365</v>
      </c>
      <c r="P55" s="86" t="s">
        <v>3</v>
      </c>
      <c r="Q55" s="88">
        <f t="shared" si="18"/>
        <v>0.1111111111111111</v>
      </c>
      <c r="R55" s="89">
        <f t="shared" si="0"/>
        <v>80</v>
      </c>
      <c r="S55" s="89">
        <v>10</v>
      </c>
      <c r="T55" s="89">
        <v>25</v>
      </c>
      <c r="U55" s="89">
        <v>25</v>
      </c>
      <c r="V55" s="89">
        <v>20</v>
      </c>
      <c r="W55" s="89"/>
      <c r="X55" s="89"/>
      <c r="Y55" s="89">
        <v>18</v>
      </c>
      <c r="Z55" s="89" t="s">
        <v>4697</v>
      </c>
      <c r="AA55" s="89">
        <v>17</v>
      </c>
      <c r="AB55" s="89" t="s">
        <v>4698</v>
      </c>
      <c r="AC55" s="89">
        <v>65</v>
      </c>
      <c r="AD55" s="89" t="s">
        <v>4699</v>
      </c>
      <c r="AE55" s="89">
        <f t="shared" si="1"/>
        <v>100</v>
      </c>
      <c r="AF55" s="87"/>
      <c r="AG55" s="87">
        <v>44758</v>
      </c>
      <c r="AH55" s="87">
        <v>44846</v>
      </c>
      <c r="AI55" s="87">
        <v>44930</v>
      </c>
      <c r="AJ55" s="88">
        <f t="shared" si="2"/>
        <v>1</v>
      </c>
      <c r="AK55" s="88">
        <f t="shared" si="3"/>
        <v>0</v>
      </c>
      <c r="AL55" s="88">
        <f t="shared" si="4"/>
        <v>0.72</v>
      </c>
      <c r="AM55" s="88">
        <f t="shared" si="5"/>
        <v>0.68</v>
      </c>
      <c r="AN55" s="88">
        <f t="shared" si="6"/>
        <v>1</v>
      </c>
      <c r="AO55" s="86"/>
      <c r="AP55" s="86" t="s">
        <v>132</v>
      </c>
      <c r="AQ55" s="86" t="s">
        <v>132</v>
      </c>
      <c r="AR55" s="86" t="s">
        <v>75</v>
      </c>
      <c r="AS55" s="86"/>
      <c r="AT55" s="86" t="s">
        <v>4700</v>
      </c>
      <c r="AU55" s="86" t="s">
        <v>4701</v>
      </c>
      <c r="AV55" s="86" t="s">
        <v>4702</v>
      </c>
      <c r="AW55" s="86"/>
      <c r="AX55" t="s">
        <v>132</v>
      </c>
      <c r="AY55" t="s">
        <v>132</v>
      </c>
      <c r="AZ55" t="s">
        <v>75</v>
      </c>
      <c r="BB55" t="s">
        <v>4703</v>
      </c>
      <c r="BC55" t="s">
        <v>4704</v>
      </c>
      <c r="BD55" t="s">
        <v>4705</v>
      </c>
    </row>
    <row r="56" spans="1:56" ht="15" customHeight="1" x14ac:dyDescent="0.25">
      <c r="A56" s="86">
        <v>4</v>
      </c>
      <c r="B56" s="86" t="s">
        <v>4677</v>
      </c>
      <c r="C56" s="86" t="s">
        <v>4227</v>
      </c>
      <c r="D56" s="86" t="s">
        <v>84</v>
      </c>
      <c r="E56" s="86" t="s">
        <v>4321</v>
      </c>
      <c r="F56" s="86" t="s">
        <v>4229</v>
      </c>
      <c r="G56" s="86" t="s">
        <v>4230</v>
      </c>
      <c r="H56" s="86" t="s">
        <v>749</v>
      </c>
      <c r="I56" t="s">
        <v>4231</v>
      </c>
      <c r="J56" s="87">
        <v>44562</v>
      </c>
      <c r="K56" s="87">
        <v>44926</v>
      </c>
      <c r="L56" s="86" t="s">
        <v>4232</v>
      </c>
      <c r="M56" s="86" t="str">
        <f t="shared" si="17"/>
        <v>Cesar</v>
      </c>
      <c r="N56" s="86" t="s">
        <v>67</v>
      </c>
      <c r="O56" s="86" t="s">
        <v>4233</v>
      </c>
      <c r="P56" s="86" t="s">
        <v>3</v>
      </c>
      <c r="Q56" s="88">
        <f t="shared" si="18"/>
        <v>0.1111111111111111</v>
      </c>
      <c r="R56" s="89">
        <f t="shared" si="0"/>
        <v>325182112</v>
      </c>
      <c r="S56" s="89">
        <v>15182112</v>
      </c>
      <c r="T56" s="89">
        <v>85000000</v>
      </c>
      <c r="U56" s="89">
        <v>135000000</v>
      </c>
      <c r="V56" s="89">
        <v>90000000</v>
      </c>
      <c r="W56" s="89"/>
      <c r="X56" s="89"/>
      <c r="Y56" s="89">
        <v>32095394</v>
      </c>
      <c r="Z56" s="89" t="s">
        <v>4706</v>
      </c>
      <c r="AA56" s="89">
        <v>18221725</v>
      </c>
      <c r="AB56" s="89" t="s">
        <v>4707</v>
      </c>
      <c r="AC56" s="89">
        <v>12952957</v>
      </c>
      <c r="AD56" s="89" t="s">
        <v>4708</v>
      </c>
      <c r="AE56" s="89">
        <f t="shared" si="1"/>
        <v>63270076</v>
      </c>
      <c r="AF56" s="87"/>
      <c r="AG56" s="87">
        <v>44758</v>
      </c>
      <c r="AH56" s="87">
        <v>44846</v>
      </c>
      <c r="AI56" s="87">
        <v>44930</v>
      </c>
      <c r="AJ56" s="88">
        <f t="shared" si="2"/>
        <v>0.19456813171814322</v>
      </c>
      <c r="AK56" s="88">
        <f t="shared" si="3"/>
        <v>0</v>
      </c>
      <c r="AL56" s="88">
        <f t="shared" si="4"/>
        <v>0.37759287058823532</v>
      </c>
      <c r="AM56" s="88">
        <f t="shared" si="5"/>
        <v>0.13497574074074073</v>
      </c>
      <c r="AN56" s="88">
        <f t="shared" si="6"/>
        <v>0.14392174444444444</v>
      </c>
      <c r="AO56" s="86"/>
      <c r="AP56" s="86" t="s">
        <v>132</v>
      </c>
      <c r="AQ56" s="86" t="s">
        <v>132</v>
      </c>
      <c r="AR56" s="86" t="s">
        <v>132</v>
      </c>
      <c r="AS56" s="86"/>
      <c r="AT56" s="86" t="s">
        <v>4709</v>
      </c>
      <c r="AU56" s="86" t="s">
        <v>4710</v>
      </c>
      <c r="AV56" s="86" t="s">
        <v>4711</v>
      </c>
      <c r="AW56" s="86"/>
      <c r="AX56" t="s">
        <v>132</v>
      </c>
      <c r="AY56" t="s">
        <v>132</v>
      </c>
      <c r="AZ56" t="s">
        <v>132</v>
      </c>
      <c r="BB56" t="s">
        <v>4712</v>
      </c>
      <c r="BC56" t="s">
        <v>4713</v>
      </c>
      <c r="BD56" t="s">
        <v>4714</v>
      </c>
    </row>
    <row r="57" spans="1:56" ht="15" customHeight="1" x14ac:dyDescent="0.25">
      <c r="A57" s="86">
        <v>5</v>
      </c>
      <c r="B57" s="86" t="s">
        <v>4677</v>
      </c>
      <c r="C57" s="86" t="s">
        <v>4243</v>
      </c>
      <c r="D57" s="86" t="s">
        <v>84</v>
      </c>
      <c r="E57" s="86" t="s">
        <v>361</v>
      </c>
      <c r="F57" s="86" t="s">
        <v>508</v>
      </c>
      <c r="G57" s="86" t="s">
        <v>156</v>
      </c>
      <c r="H57" s="86" t="s">
        <v>262</v>
      </c>
      <c r="I57" t="s">
        <v>4244</v>
      </c>
      <c r="J57" s="87">
        <v>44562</v>
      </c>
      <c r="K57" s="87">
        <v>44926</v>
      </c>
      <c r="L57" s="86" t="s">
        <v>4245</v>
      </c>
      <c r="M57" s="86" t="str">
        <f t="shared" si="17"/>
        <v>Cesar</v>
      </c>
      <c r="N57" s="86" t="s">
        <v>87</v>
      </c>
      <c r="O57" s="86" t="s">
        <v>4246</v>
      </c>
      <c r="P57" s="86" t="s">
        <v>161</v>
      </c>
      <c r="Q57" s="88">
        <f t="shared" si="18"/>
        <v>0.1111111111111111</v>
      </c>
      <c r="R57" s="90">
        <f t="shared" si="0"/>
        <v>1</v>
      </c>
      <c r="S57" s="90">
        <v>0.25</v>
      </c>
      <c r="T57" s="90">
        <v>0.25</v>
      </c>
      <c r="U57" s="90">
        <v>0.25</v>
      </c>
      <c r="V57" s="90">
        <v>0.25</v>
      </c>
      <c r="W57" s="90"/>
      <c r="X57" s="90"/>
      <c r="Y57" s="90">
        <v>0.5</v>
      </c>
      <c r="Z57" s="90" t="s">
        <v>4715</v>
      </c>
      <c r="AA57" s="90">
        <v>0.25</v>
      </c>
      <c r="AB57" s="90" t="s">
        <v>4716</v>
      </c>
      <c r="AC57" s="90">
        <v>0.25</v>
      </c>
      <c r="AD57" s="90" t="s">
        <v>4717</v>
      </c>
      <c r="AE57" s="90">
        <f t="shared" si="1"/>
        <v>1</v>
      </c>
      <c r="AF57" s="87"/>
      <c r="AG57" s="87">
        <v>44758</v>
      </c>
      <c r="AH57" s="87">
        <v>44846</v>
      </c>
      <c r="AI57" s="87">
        <v>44930</v>
      </c>
      <c r="AJ57" s="88">
        <f t="shared" si="2"/>
        <v>1</v>
      </c>
      <c r="AK57" s="88">
        <f t="shared" si="3"/>
        <v>0</v>
      </c>
      <c r="AL57" s="88">
        <f t="shared" si="4"/>
        <v>1</v>
      </c>
      <c r="AM57" s="88">
        <f t="shared" si="5"/>
        <v>1</v>
      </c>
      <c r="AN57" s="88">
        <f t="shared" si="6"/>
        <v>1</v>
      </c>
      <c r="AO57" s="86"/>
      <c r="AP57" s="86" t="s">
        <v>75</v>
      </c>
      <c r="AQ57" s="86" t="s">
        <v>75</v>
      </c>
      <c r="AR57" s="86" t="s">
        <v>75</v>
      </c>
      <c r="AS57" s="86"/>
      <c r="AT57" s="86" t="s">
        <v>4718</v>
      </c>
      <c r="AU57" s="86" t="s">
        <v>4719</v>
      </c>
      <c r="AV57" s="86" t="s">
        <v>4720</v>
      </c>
      <c r="AW57" s="86"/>
      <c r="AX57" t="s">
        <v>75</v>
      </c>
      <c r="AY57" t="s">
        <v>75</v>
      </c>
      <c r="AZ57" t="s">
        <v>75</v>
      </c>
      <c r="BB57" t="s">
        <v>4721</v>
      </c>
      <c r="BC57" t="s">
        <v>4722</v>
      </c>
      <c r="BD57" t="s">
        <v>4723</v>
      </c>
    </row>
    <row r="58" spans="1:56" ht="15" customHeight="1" x14ac:dyDescent="0.25">
      <c r="A58" s="86">
        <v>6</v>
      </c>
      <c r="B58" s="86" t="s">
        <v>4677</v>
      </c>
      <c r="C58" s="86" t="s">
        <v>4256</v>
      </c>
      <c r="D58" s="86" t="s">
        <v>84</v>
      </c>
      <c r="E58" s="86" t="s">
        <v>361</v>
      </c>
      <c r="F58" s="86" t="s">
        <v>508</v>
      </c>
      <c r="G58" s="86" t="s">
        <v>156</v>
      </c>
      <c r="H58" s="86" t="s">
        <v>262</v>
      </c>
      <c r="I58" t="s">
        <v>4257</v>
      </c>
      <c r="J58" s="87">
        <v>44562</v>
      </c>
      <c r="K58" s="87">
        <v>44926</v>
      </c>
      <c r="L58" s="86" t="s">
        <v>4245</v>
      </c>
      <c r="M58" s="86" t="str">
        <f t="shared" si="17"/>
        <v>Cesar</v>
      </c>
      <c r="N58" s="86" t="s">
        <v>87</v>
      </c>
      <c r="O58" s="86" t="s">
        <v>4246</v>
      </c>
      <c r="P58" s="86" t="s">
        <v>161</v>
      </c>
      <c r="Q58" s="88">
        <f t="shared" si="18"/>
        <v>0.1111111111111111</v>
      </c>
      <c r="R58" s="90">
        <f t="shared" si="0"/>
        <v>1</v>
      </c>
      <c r="S58" s="90">
        <v>0.25</v>
      </c>
      <c r="T58" s="90">
        <v>0.25</v>
      </c>
      <c r="U58" s="90">
        <v>0.25</v>
      </c>
      <c r="V58" s="90">
        <v>0.25</v>
      </c>
      <c r="W58" s="90"/>
      <c r="X58" s="90"/>
      <c r="Y58" s="90">
        <v>0.47</v>
      </c>
      <c r="Z58" s="90" t="s">
        <v>4724</v>
      </c>
      <c r="AA58" s="90">
        <v>0.16</v>
      </c>
      <c r="AB58" s="90" t="s">
        <v>4725</v>
      </c>
      <c r="AC58" s="90">
        <v>0.37</v>
      </c>
      <c r="AD58" s="90" t="s">
        <v>4726</v>
      </c>
      <c r="AE58" s="90">
        <f t="shared" si="1"/>
        <v>1</v>
      </c>
      <c r="AF58" s="87"/>
      <c r="AG58" s="87">
        <v>44758</v>
      </c>
      <c r="AH58" s="87">
        <v>44846</v>
      </c>
      <c r="AI58" s="87">
        <v>44930</v>
      </c>
      <c r="AJ58" s="88">
        <f t="shared" si="2"/>
        <v>1</v>
      </c>
      <c r="AK58" s="88">
        <f t="shared" si="3"/>
        <v>0</v>
      </c>
      <c r="AL58" s="88">
        <f t="shared" si="4"/>
        <v>1</v>
      </c>
      <c r="AM58" s="88">
        <f t="shared" si="5"/>
        <v>0.64</v>
      </c>
      <c r="AN58" s="88">
        <f t="shared" si="6"/>
        <v>1</v>
      </c>
      <c r="AO58" s="86"/>
      <c r="AP58" s="86" t="s">
        <v>132</v>
      </c>
      <c r="AQ58" s="86" t="s">
        <v>132</v>
      </c>
      <c r="AR58" s="86" t="s">
        <v>75</v>
      </c>
      <c r="AS58" s="86"/>
      <c r="AT58" s="86" t="s">
        <v>4727</v>
      </c>
      <c r="AU58" s="86" t="s">
        <v>4728</v>
      </c>
      <c r="AV58" s="86" t="s">
        <v>4729</v>
      </c>
      <c r="AW58" s="86"/>
      <c r="AX58" t="s">
        <v>75</v>
      </c>
      <c r="AY58" t="s">
        <v>132</v>
      </c>
      <c r="AZ58" t="s">
        <v>75</v>
      </c>
      <c r="BB58" t="s">
        <v>4730</v>
      </c>
      <c r="BC58" t="s">
        <v>4731</v>
      </c>
      <c r="BD58" t="s">
        <v>4723</v>
      </c>
    </row>
    <row r="59" spans="1:56" ht="15" customHeight="1" x14ac:dyDescent="0.25">
      <c r="A59" s="86">
        <v>7</v>
      </c>
      <c r="B59" s="86" t="s">
        <v>4677</v>
      </c>
      <c r="C59" s="86" t="s">
        <v>4266</v>
      </c>
      <c r="D59" s="86" t="s">
        <v>220</v>
      </c>
      <c r="E59" s="86" t="s">
        <v>2090</v>
      </c>
      <c r="F59" s="86" t="s">
        <v>2091</v>
      </c>
      <c r="G59" s="86" t="s">
        <v>156</v>
      </c>
      <c r="H59" s="86" t="s">
        <v>2092</v>
      </c>
      <c r="I59" t="s">
        <v>4267</v>
      </c>
      <c r="J59" s="87">
        <v>44562</v>
      </c>
      <c r="K59" s="87">
        <v>44926</v>
      </c>
      <c r="L59" s="86" t="s">
        <v>4268</v>
      </c>
      <c r="M59" s="86" t="str">
        <f t="shared" si="17"/>
        <v>Cesar</v>
      </c>
      <c r="N59" s="86" t="s">
        <v>87</v>
      </c>
      <c r="O59" s="86" t="s">
        <v>4246</v>
      </c>
      <c r="P59" s="86" t="s">
        <v>161</v>
      </c>
      <c r="Q59" s="88">
        <f t="shared" si="18"/>
        <v>0.1111111111111111</v>
      </c>
      <c r="R59" s="90">
        <f t="shared" si="0"/>
        <v>1</v>
      </c>
      <c r="S59" s="90">
        <v>0.25</v>
      </c>
      <c r="T59" s="90">
        <v>0.25</v>
      </c>
      <c r="U59" s="90">
        <v>0.25</v>
      </c>
      <c r="V59" s="90">
        <v>0.25</v>
      </c>
      <c r="W59" s="90"/>
      <c r="X59" s="90"/>
      <c r="Y59" s="90">
        <v>0.5</v>
      </c>
      <c r="Z59" s="90" t="s">
        <v>4732</v>
      </c>
      <c r="AA59" s="90">
        <v>0.24</v>
      </c>
      <c r="AB59" s="90" t="s">
        <v>4733</v>
      </c>
      <c r="AC59" s="90">
        <v>0.26</v>
      </c>
      <c r="AD59" s="90" t="s">
        <v>4734</v>
      </c>
      <c r="AE59" s="90">
        <f t="shared" si="1"/>
        <v>1</v>
      </c>
      <c r="AF59" s="87"/>
      <c r="AG59" s="87">
        <v>44758</v>
      </c>
      <c r="AH59" s="87">
        <v>44846</v>
      </c>
      <c r="AI59" s="87">
        <v>44938</v>
      </c>
      <c r="AJ59" s="88">
        <f t="shared" si="2"/>
        <v>1</v>
      </c>
      <c r="AK59" s="88">
        <f t="shared" si="3"/>
        <v>0</v>
      </c>
      <c r="AL59" s="88">
        <f t="shared" si="4"/>
        <v>1</v>
      </c>
      <c r="AM59" s="88">
        <f t="shared" si="5"/>
        <v>0.96</v>
      </c>
      <c r="AN59" s="88">
        <f t="shared" si="6"/>
        <v>1</v>
      </c>
      <c r="AO59" s="86"/>
      <c r="AP59" s="86" t="s">
        <v>132</v>
      </c>
      <c r="AQ59" s="86" t="s">
        <v>132</v>
      </c>
      <c r="AR59" s="86" t="s">
        <v>75</v>
      </c>
      <c r="AS59" s="86"/>
      <c r="AT59" s="86" t="s">
        <v>4735</v>
      </c>
      <c r="AU59" s="86" t="s">
        <v>4736</v>
      </c>
      <c r="AV59" s="86" t="s">
        <v>4737</v>
      </c>
      <c r="AW59" s="86"/>
      <c r="AX59" t="s">
        <v>132</v>
      </c>
      <c r="AY59" t="s">
        <v>75</v>
      </c>
      <c r="AZ59" t="s">
        <v>132</v>
      </c>
      <c r="BB59" t="s">
        <v>4738</v>
      </c>
      <c r="BC59" t="s">
        <v>4739</v>
      </c>
      <c r="BD59" t="s">
        <v>4740</v>
      </c>
    </row>
    <row r="60" spans="1:56" ht="15" customHeight="1" x14ac:dyDescent="0.25">
      <c r="A60" s="86">
        <v>8</v>
      </c>
      <c r="B60" s="86" t="s">
        <v>4677</v>
      </c>
      <c r="C60" s="86" t="s">
        <v>4278</v>
      </c>
      <c r="D60" s="86" t="s">
        <v>174</v>
      </c>
      <c r="E60" s="86" t="s">
        <v>60</v>
      </c>
      <c r="F60" s="86" t="s">
        <v>61</v>
      </c>
      <c r="G60" s="86" t="s">
        <v>2611</v>
      </c>
      <c r="H60" s="86" t="s">
        <v>2611</v>
      </c>
      <c r="I60" s="86" t="s">
        <v>4279</v>
      </c>
      <c r="J60" s="87">
        <v>44562</v>
      </c>
      <c r="K60" s="87">
        <v>44926</v>
      </c>
      <c r="L60" s="86" t="s">
        <v>4280</v>
      </c>
      <c r="M60" s="86" t="str">
        <f t="shared" si="17"/>
        <v>Cesar</v>
      </c>
      <c r="N60" s="86" t="s">
        <v>87</v>
      </c>
      <c r="O60" s="86" t="s">
        <v>4281</v>
      </c>
      <c r="P60" s="86" t="s">
        <v>161</v>
      </c>
      <c r="Q60" s="88">
        <f t="shared" si="18"/>
        <v>0.1111111111111111</v>
      </c>
      <c r="R60" s="90">
        <f t="shared" si="0"/>
        <v>1</v>
      </c>
      <c r="S60" s="90">
        <v>0.25</v>
      </c>
      <c r="T60" s="90">
        <v>0.25</v>
      </c>
      <c r="U60" s="90">
        <v>0.25</v>
      </c>
      <c r="V60" s="90">
        <v>0.25</v>
      </c>
      <c r="W60" s="90"/>
      <c r="X60" s="90"/>
      <c r="Y60" s="90">
        <v>0.5</v>
      </c>
      <c r="Z60" s="90" t="s">
        <v>4741</v>
      </c>
      <c r="AA60" s="90">
        <v>0.25</v>
      </c>
      <c r="AB60" s="90" t="s">
        <v>4742</v>
      </c>
      <c r="AC60" s="90">
        <v>0.25</v>
      </c>
      <c r="AD60" s="90" t="s">
        <v>4742</v>
      </c>
      <c r="AE60" s="90">
        <f t="shared" si="1"/>
        <v>1</v>
      </c>
      <c r="AF60" s="87"/>
      <c r="AG60" s="87">
        <v>44758</v>
      </c>
      <c r="AH60" s="87">
        <v>44846</v>
      </c>
      <c r="AI60" s="87">
        <v>44938</v>
      </c>
      <c r="AJ60" s="88">
        <f t="shared" si="2"/>
        <v>1</v>
      </c>
      <c r="AK60" s="88">
        <f t="shared" si="3"/>
        <v>0</v>
      </c>
      <c r="AL60" s="88">
        <f t="shared" si="4"/>
        <v>1</v>
      </c>
      <c r="AM60" s="88">
        <f t="shared" si="5"/>
        <v>1</v>
      </c>
      <c r="AN60" s="88">
        <f t="shared" si="6"/>
        <v>1</v>
      </c>
      <c r="AO60" s="86"/>
      <c r="AP60" s="86" t="s">
        <v>75</v>
      </c>
      <c r="AQ60" s="86" t="s">
        <v>75</v>
      </c>
      <c r="AR60" s="86" t="s">
        <v>75</v>
      </c>
      <c r="AS60" s="86"/>
      <c r="AT60" s="86" t="s">
        <v>4743</v>
      </c>
      <c r="AU60" s="86" t="s">
        <v>4744</v>
      </c>
      <c r="AV60" s="86" t="s">
        <v>4745</v>
      </c>
      <c r="AW60" s="86"/>
      <c r="AX60" t="s">
        <v>75</v>
      </c>
      <c r="AY60" t="s">
        <v>75</v>
      </c>
      <c r="AZ60" t="s">
        <v>75</v>
      </c>
      <c r="BB60" t="s">
        <v>4746</v>
      </c>
      <c r="BC60" t="s">
        <v>4747</v>
      </c>
      <c r="BD60" t="s">
        <v>4748</v>
      </c>
    </row>
    <row r="61" spans="1:56" ht="15" customHeight="1" x14ac:dyDescent="0.25">
      <c r="A61" s="86">
        <v>9</v>
      </c>
      <c r="B61" s="86" t="s">
        <v>4677</v>
      </c>
      <c r="C61" s="86" t="s">
        <v>4278</v>
      </c>
      <c r="D61" s="86" t="s">
        <v>174</v>
      </c>
      <c r="E61" s="86" t="s">
        <v>60</v>
      </c>
      <c r="F61" s="86" t="s">
        <v>61</v>
      </c>
      <c r="G61" s="86" t="s">
        <v>2611</v>
      </c>
      <c r="H61" s="86" t="s">
        <v>2611</v>
      </c>
      <c r="I61" t="s">
        <v>4290</v>
      </c>
      <c r="J61" s="92">
        <v>44562</v>
      </c>
      <c r="K61" s="92">
        <v>44926</v>
      </c>
      <c r="L61" s="86" t="s">
        <v>4291</v>
      </c>
      <c r="M61" s="86" t="str">
        <f t="shared" si="17"/>
        <v>Cesar</v>
      </c>
      <c r="N61" s="86" t="s">
        <v>87</v>
      </c>
      <c r="O61" t="s">
        <v>4292</v>
      </c>
      <c r="P61" t="s">
        <v>161</v>
      </c>
      <c r="Q61" s="88">
        <f t="shared" si="18"/>
        <v>0.1111111111111111</v>
      </c>
      <c r="R61" s="90">
        <f t="shared" si="0"/>
        <v>1</v>
      </c>
      <c r="S61" s="90">
        <v>0.25</v>
      </c>
      <c r="T61" s="90">
        <v>0.25</v>
      </c>
      <c r="U61" s="90">
        <v>0.25</v>
      </c>
      <c r="V61" s="90">
        <v>0.25</v>
      </c>
      <c r="W61" s="90"/>
      <c r="X61" s="90"/>
      <c r="Y61" s="90">
        <v>0.5</v>
      </c>
      <c r="Z61" s="90" t="s">
        <v>4749</v>
      </c>
      <c r="AA61" s="90">
        <v>0.25</v>
      </c>
      <c r="AB61" s="90" t="s">
        <v>4750</v>
      </c>
      <c r="AC61" s="90">
        <v>0.25</v>
      </c>
      <c r="AD61" s="90" t="s">
        <v>4751</v>
      </c>
      <c r="AE61" s="90">
        <f t="shared" si="1"/>
        <v>1</v>
      </c>
      <c r="AF61" s="87"/>
      <c r="AG61" s="87">
        <v>44758</v>
      </c>
      <c r="AH61" s="87">
        <v>44846</v>
      </c>
      <c r="AI61" s="87">
        <v>44938</v>
      </c>
      <c r="AJ61" s="88">
        <f t="shared" si="2"/>
        <v>1</v>
      </c>
      <c r="AK61" s="88">
        <f t="shared" si="3"/>
        <v>0</v>
      </c>
      <c r="AL61" s="88">
        <f t="shared" si="4"/>
        <v>1</v>
      </c>
      <c r="AM61" s="88">
        <f t="shared" si="5"/>
        <v>1</v>
      </c>
      <c r="AN61" s="88">
        <f t="shared" si="6"/>
        <v>1</v>
      </c>
      <c r="AP61" t="s">
        <v>132</v>
      </c>
      <c r="AQ61" t="s">
        <v>75</v>
      </c>
      <c r="AR61" t="s">
        <v>75</v>
      </c>
      <c r="AT61" t="s">
        <v>4752</v>
      </c>
      <c r="AU61" t="s">
        <v>4753</v>
      </c>
      <c r="AV61" t="s">
        <v>4754</v>
      </c>
      <c r="AX61" t="s">
        <v>75</v>
      </c>
      <c r="AY61" t="s">
        <v>75</v>
      </c>
      <c r="AZ61" t="s">
        <v>75</v>
      </c>
      <c r="BB61" t="s">
        <v>4755</v>
      </c>
      <c r="BC61" t="s">
        <v>4756</v>
      </c>
      <c r="BD61" t="s">
        <v>4757</v>
      </c>
    </row>
    <row r="62" spans="1:56" ht="15" customHeight="1" x14ac:dyDescent="0.25">
      <c r="A62" s="86">
        <v>1</v>
      </c>
      <c r="B62" s="86" t="s">
        <v>4758</v>
      </c>
      <c r="C62" s="86" t="s">
        <v>4202</v>
      </c>
      <c r="D62" s="86" t="s">
        <v>84</v>
      </c>
      <c r="E62" s="86" t="s">
        <v>361</v>
      </c>
      <c r="F62" s="86" t="s">
        <v>362</v>
      </c>
      <c r="G62" s="86" t="s">
        <v>156</v>
      </c>
      <c r="H62" s="86" t="s">
        <v>262</v>
      </c>
      <c r="I62" s="86" t="s">
        <v>4203</v>
      </c>
      <c r="J62" s="87">
        <v>44562</v>
      </c>
      <c r="K62" s="87">
        <v>44926</v>
      </c>
      <c r="L62" s="86" t="s">
        <v>4204</v>
      </c>
      <c r="M62" s="86" t="s">
        <v>4758</v>
      </c>
      <c r="N62" s="86" t="s">
        <v>67</v>
      </c>
      <c r="O62" s="86" t="s">
        <v>4206</v>
      </c>
      <c r="P62" s="86" t="s">
        <v>3</v>
      </c>
      <c r="Q62" s="88">
        <f>1/9</f>
        <v>0.1111111111111111</v>
      </c>
      <c r="R62" s="89">
        <f t="shared" si="0"/>
        <v>6945</v>
      </c>
      <c r="S62" s="89">
        <v>1350</v>
      </c>
      <c r="T62" s="89">
        <v>1816</v>
      </c>
      <c r="U62" s="89">
        <v>1890</v>
      </c>
      <c r="V62" s="89">
        <v>1889</v>
      </c>
      <c r="W62" s="89"/>
      <c r="X62" s="89"/>
      <c r="Y62" s="89">
        <v>3461</v>
      </c>
      <c r="Z62" s="89" t="s">
        <v>4759</v>
      </c>
      <c r="AA62" s="89">
        <v>2347</v>
      </c>
      <c r="AB62" s="89" t="s">
        <v>4760</v>
      </c>
      <c r="AC62" s="89">
        <v>3921</v>
      </c>
      <c r="AD62" s="89" t="s">
        <v>4761</v>
      </c>
      <c r="AE62" s="89">
        <f t="shared" si="1"/>
        <v>9729</v>
      </c>
      <c r="AF62" s="87"/>
      <c r="AG62" s="87">
        <v>44760</v>
      </c>
      <c r="AH62" s="87">
        <v>44844</v>
      </c>
      <c r="AI62" s="87">
        <v>44938</v>
      </c>
      <c r="AJ62" s="88">
        <f t="shared" si="2"/>
        <v>1</v>
      </c>
      <c r="AK62" s="88">
        <f t="shared" si="3"/>
        <v>0</v>
      </c>
      <c r="AL62" s="88">
        <f t="shared" si="4"/>
        <v>1</v>
      </c>
      <c r="AM62" s="88">
        <f t="shared" si="5"/>
        <v>1</v>
      </c>
      <c r="AN62" s="88">
        <f t="shared" si="6"/>
        <v>1</v>
      </c>
      <c r="AO62" s="86"/>
      <c r="AP62" s="86" t="s">
        <v>75</v>
      </c>
      <c r="AQ62" s="86" t="s">
        <v>75</v>
      </c>
      <c r="AR62" s="86" t="s">
        <v>75</v>
      </c>
      <c r="AS62" s="86"/>
      <c r="AT62" s="86" t="s">
        <v>4762</v>
      </c>
      <c r="AU62" s="86" t="s">
        <v>4763</v>
      </c>
      <c r="AV62" s="86" t="s">
        <v>4764</v>
      </c>
      <c r="AW62" s="86"/>
      <c r="AX62" s="86" t="s">
        <v>75</v>
      </c>
      <c r="AY62" s="86" t="s">
        <v>75</v>
      </c>
      <c r="AZ62" s="86" t="s">
        <v>75</v>
      </c>
      <c r="BA62" s="86"/>
      <c r="BB62" s="86" t="s">
        <v>4765</v>
      </c>
      <c r="BC62" s="86" t="s">
        <v>4766</v>
      </c>
      <c r="BD62" s="86" t="s">
        <v>4767</v>
      </c>
    </row>
    <row r="63" spans="1:56" ht="15" customHeight="1" x14ac:dyDescent="0.25">
      <c r="A63" s="86">
        <v>2</v>
      </c>
      <c r="B63" s="86" t="s">
        <v>4758</v>
      </c>
      <c r="C63" s="86" t="s">
        <v>4202</v>
      </c>
      <c r="D63" s="86" t="s">
        <v>84</v>
      </c>
      <c r="E63" s="86" t="s">
        <v>361</v>
      </c>
      <c r="F63" s="86" t="s">
        <v>362</v>
      </c>
      <c r="G63" s="86" t="s">
        <v>156</v>
      </c>
      <c r="H63" s="86" t="s">
        <v>262</v>
      </c>
      <c r="I63" s="86" t="s">
        <v>4216</v>
      </c>
      <c r="J63" s="87">
        <v>44562</v>
      </c>
      <c r="K63" s="87">
        <v>44926</v>
      </c>
      <c r="L63" s="86" t="s">
        <v>4204</v>
      </c>
      <c r="M63" s="86" t="s">
        <v>4758</v>
      </c>
      <c r="N63" s="86" t="s">
        <v>67</v>
      </c>
      <c r="O63" s="86" t="s">
        <v>4217</v>
      </c>
      <c r="P63" s="86" t="s">
        <v>3</v>
      </c>
      <c r="Q63" s="88">
        <f t="shared" ref="Q63:Q70" si="19">1/9</f>
        <v>0.1111111111111111</v>
      </c>
      <c r="R63" s="89">
        <f t="shared" si="0"/>
        <v>6760</v>
      </c>
      <c r="S63" s="89">
        <v>1350</v>
      </c>
      <c r="T63" s="89">
        <v>1803</v>
      </c>
      <c r="U63" s="89">
        <v>1803</v>
      </c>
      <c r="V63" s="89">
        <v>1804</v>
      </c>
      <c r="W63" s="89"/>
      <c r="X63" s="89"/>
      <c r="Y63" s="89">
        <v>1751</v>
      </c>
      <c r="Z63" s="89" t="s">
        <v>4768</v>
      </c>
      <c r="AA63" s="89">
        <v>1356</v>
      </c>
      <c r="AB63" s="89" t="s">
        <v>4769</v>
      </c>
      <c r="AC63" s="89">
        <v>1082</v>
      </c>
      <c r="AD63" s="89" t="s">
        <v>4770</v>
      </c>
      <c r="AE63" s="89">
        <f t="shared" si="1"/>
        <v>4189</v>
      </c>
      <c r="AF63" s="87"/>
      <c r="AG63" s="87">
        <v>44760</v>
      </c>
      <c r="AH63" s="87">
        <v>44844</v>
      </c>
      <c r="AI63" s="87">
        <v>44938</v>
      </c>
      <c r="AJ63" s="88">
        <f t="shared" si="2"/>
        <v>0.6196745562130177</v>
      </c>
      <c r="AK63" s="88">
        <f t="shared" si="3"/>
        <v>0</v>
      </c>
      <c r="AL63" s="88">
        <f t="shared" si="4"/>
        <v>0.97115917914586802</v>
      </c>
      <c r="AM63" s="88">
        <f t="shared" si="5"/>
        <v>0.75207986688851913</v>
      </c>
      <c r="AN63" s="88">
        <f t="shared" si="6"/>
        <v>0.59977827050997778</v>
      </c>
      <c r="AO63" s="86"/>
      <c r="AP63" s="86" t="s">
        <v>75</v>
      </c>
      <c r="AQ63" s="86" t="s">
        <v>132</v>
      </c>
      <c r="AR63" s="86" t="s">
        <v>132</v>
      </c>
      <c r="AS63" s="86"/>
      <c r="AT63" s="86" t="s">
        <v>4771</v>
      </c>
      <c r="AU63" s="86" t="s">
        <v>4772</v>
      </c>
      <c r="AV63" s="86" t="s">
        <v>4773</v>
      </c>
      <c r="AW63" s="86"/>
      <c r="AX63" t="s">
        <v>75</v>
      </c>
      <c r="AY63" t="s">
        <v>132</v>
      </c>
      <c r="AZ63" t="s">
        <v>132</v>
      </c>
      <c r="BB63" t="s">
        <v>4774</v>
      </c>
      <c r="BC63" t="s">
        <v>4775</v>
      </c>
      <c r="BD63" t="s">
        <v>4776</v>
      </c>
    </row>
    <row r="64" spans="1:56" ht="15" customHeight="1" x14ac:dyDescent="0.25">
      <c r="A64" s="86">
        <v>3</v>
      </c>
      <c r="B64" s="86" t="s">
        <v>4758</v>
      </c>
      <c r="C64" s="86" t="s">
        <v>4320</v>
      </c>
      <c r="D64" s="86" t="s">
        <v>84</v>
      </c>
      <c r="E64" s="86" t="s">
        <v>4228</v>
      </c>
      <c r="F64" s="86" t="s">
        <v>380</v>
      </c>
      <c r="G64" s="86" t="s">
        <v>156</v>
      </c>
      <c r="H64" s="86" t="s">
        <v>262</v>
      </c>
      <c r="I64" t="s">
        <v>4322</v>
      </c>
      <c r="J64" s="87">
        <v>44562</v>
      </c>
      <c r="K64" s="87">
        <v>44926</v>
      </c>
      <c r="L64" s="86" t="s">
        <v>4323</v>
      </c>
      <c r="M64" s="86" t="s">
        <v>4758</v>
      </c>
      <c r="N64" s="86" t="s">
        <v>67</v>
      </c>
      <c r="O64" s="86" t="s">
        <v>365</v>
      </c>
      <c r="P64" s="86" t="s">
        <v>3</v>
      </c>
      <c r="Q64" s="88">
        <f t="shared" si="19"/>
        <v>0.1111111111111111</v>
      </c>
      <c r="R64" s="89">
        <f t="shared" si="0"/>
        <v>18</v>
      </c>
      <c r="S64" s="89">
        <v>5</v>
      </c>
      <c r="T64" s="89">
        <v>5</v>
      </c>
      <c r="U64" s="89">
        <v>4</v>
      </c>
      <c r="V64" s="89">
        <v>4</v>
      </c>
      <c r="W64" s="89"/>
      <c r="X64" s="89"/>
      <c r="Y64" s="89">
        <v>15</v>
      </c>
      <c r="Z64" s="89" t="s">
        <v>4777</v>
      </c>
      <c r="AA64" s="89">
        <v>10</v>
      </c>
      <c r="AB64" s="89" t="s">
        <v>4778</v>
      </c>
      <c r="AC64" s="89">
        <v>10</v>
      </c>
      <c r="AD64" s="89" t="s">
        <v>4779</v>
      </c>
      <c r="AE64" s="89">
        <f t="shared" si="1"/>
        <v>35</v>
      </c>
      <c r="AF64" s="87"/>
      <c r="AG64" s="87">
        <v>44761</v>
      </c>
      <c r="AH64" s="87">
        <v>44844</v>
      </c>
      <c r="AI64" s="87">
        <v>44937</v>
      </c>
      <c r="AJ64" s="88">
        <f t="shared" si="2"/>
        <v>1</v>
      </c>
      <c r="AK64" s="88">
        <f t="shared" si="3"/>
        <v>0</v>
      </c>
      <c r="AL64" s="88">
        <f t="shared" si="4"/>
        <v>1</v>
      </c>
      <c r="AM64" s="88">
        <f t="shared" si="5"/>
        <v>1</v>
      </c>
      <c r="AN64" s="88">
        <f t="shared" si="6"/>
        <v>1</v>
      </c>
      <c r="AO64" s="86"/>
      <c r="AP64" s="86" t="s">
        <v>75</v>
      </c>
      <c r="AQ64" s="86" t="s">
        <v>75</v>
      </c>
      <c r="AR64" s="86" t="s">
        <v>75</v>
      </c>
      <c r="AS64" s="86"/>
      <c r="AT64" s="86" t="s">
        <v>4780</v>
      </c>
      <c r="AU64" s="86" t="s">
        <v>4781</v>
      </c>
      <c r="AV64" s="86" t="s">
        <v>4782</v>
      </c>
      <c r="AW64" s="86"/>
      <c r="AX64" t="s">
        <v>75</v>
      </c>
      <c r="AY64" t="s">
        <v>75</v>
      </c>
      <c r="AZ64" t="s">
        <v>75</v>
      </c>
      <c r="BB64" t="s">
        <v>4783</v>
      </c>
      <c r="BC64" t="s">
        <v>4784</v>
      </c>
      <c r="BD64" t="s">
        <v>4785</v>
      </c>
    </row>
    <row r="65" spans="1:56" ht="15" customHeight="1" x14ac:dyDescent="0.25">
      <c r="A65" s="86">
        <v>4</v>
      </c>
      <c r="B65" s="86" t="s">
        <v>4758</v>
      </c>
      <c r="C65" s="86" t="s">
        <v>4227</v>
      </c>
      <c r="D65" s="86" t="s">
        <v>84</v>
      </c>
      <c r="E65" s="86" t="s">
        <v>4228</v>
      </c>
      <c r="F65" s="86" t="s">
        <v>4229</v>
      </c>
      <c r="G65" s="86" t="s">
        <v>4230</v>
      </c>
      <c r="H65" s="86" t="s">
        <v>749</v>
      </c>
      <c r="I65" t="s">
        <v>4231</v>
      </c>
      <c r="J65" s="87">
        <v>44562</v>
      </c>
      <c r="K65" s="87">
        <v>44926</v>
      </c>
      <c r="L65" s="86" t="s">
        <v>4232</v>
      </c>
      <c r="M65" s="86" t="s">
        <v>4758</v>
      </c>
      <c r="N65" s="86" t="s">
        <v>67</v>
      </c>
      <c r="O65" s="86" t="s">
        <v>4233</v>
      </c>
      <c r="P65" s="86" t="s">
        <v>3</v>
      </c>
      <c r="Q65" s="88">
        <f t="shared" si="19"/>
        <v>0.1111111111111111</v>
      </c>
      <c r="R65" s="89">
        <f t="shared" si="0"/>
        <v>341789698</v>
      </c>
      <c r="S65" s="89">
        <v>85447424.5</v>
      </c>
      <c r="T65" s="89">
        <v>85447424.5</v>
      </c>
      <c r="U65" s="89">
        <v>85447424.5</v>
      </c>
      <c r="V65" s="89">
        <v>85447424.5</v>
      </c>
      <c r="W65" s="89"/>
      <c r="X65" s="89"/>
      <c r="Y65" s="89">
        <v>118317532</v>
      </c>
      <c r="Z65" s="89" t="s">
        <v>4786</v>
      </c>
      <c r="AA65" s="89">
        <v>70356473</v>
      </c>
      <c r="AB65" s="89" t="s">
        <v>4787</v>
      </c>
      <c r="AC65" s="89">
        <v>107785471</v>
      </c>
      <c r="AD65" s="89" t="s">
        <v>4788</v>
      </c>
      <c r="AE65" s="89">
        <f t="shared" si="1"/>
        <v>296459476</v>
      </c>
      <c r="AF65" s="87"/>
      <c r="AG65" s="87">
        <v>44761</v>
      </c>
      <c r="AH65" s="87">
        <v>44844</v>
      </c>
      <c r="AI65" s="87">
        <v>44937</v>
      </c>
      <c r="AJ65" s="88">
        <f t="shared" si="2"/>
        <v>0.86737393705763477</v>
      </c>
      <c r="AK65" s="88">
        <f t="shared" si="3"/>
        <v>0</v>
      </c>
      <c r="AL65" s="88">
        <f t="shared" si="4"/>
        <v>1</v>
      </c>
      <c r="AM65" s="88">
        <f t="shared" si="5"/>
        <v>0.82338904199505747</v>
      </c>
      <c r="AN65" s="88">
        <f t="shared" si="6"/>
        <v>1</v>
      </c>
      <c r="AO65" s="86"/>
      <c r="AP65" s="86" t="s">
        <v>132</v>
      </c>
      <c r="AQ65" s="86" t="s">
        <v>132</v>
      </c>
      <c r="AR65" s="86" t="s">
        <v>75</v>
      </c>
      <c r="AS65" s="86"/>
      <c r="AT65" s="86" t="s">
        <v>4789</v>
      </c>
      <c r="AU65" s="86" t="s">
        <v>4790</v>
      </c>
      <c r="AV65" s="86" t="s">
        <v>4791</v>
      </c>
      <c r="AW65" s="86"/>
      <c r="AX65" t="s">
        <v>132</v>
      </c>
      <c r="AY65" t="s">
        <v>132</v>
      </c>
      <c r="AZ65" t="s">
        <v>75</v>
      </c>
      <c r="BB65" t="s">
        <v>4792</v>
      </c>
      <c r="BC65" t="s">
        <v>4793</v>
      </c>
      <c r="BD65" t="s">
        <v>4794</v>
      </c>
    </row>
    <row r="66" spans="1:56" ht="15" customHeight="1" x14ac:dyDescent="0.25">
      <c r="A66" s="86">
        <v>5</v>
      </c>
      <c r="B66" s="86" t="s">
        <v>4758</v>
      </c>
      <c r="C66" s="86" t="s">
        <v>4243</v>
      </c>
      <c r="D66" s="86" t="s">
        <v>84</v>
      </c>
      <c r="E66" s="86" t="s">
        <v>361</v>
      </c>
      <c r="F66" s="86" t="s">
        <v>508</v>
      </c>
      <c r="G66" s="86" t="s">
        <v>156</v>
      </c>
      <c r="H66" s="86" t="s">
        <v>262</v>
      </c>
      <c r="I66" t="s">
        <v>4244</v>
      </c>
      <c r="J66" s="87">
        <v>44562</v>
      </c>
      <c r="K66" s="87">
        <v>44926</v>
      </c>
      <c r="L66" s="86" t="s">
        <v>4245</v>
      </c>
      <c r="M66" s="86" t="s">
        <v>4758</v>
      </c>
      <c r="N66" s="86" t="s">
        <v>87</v>
      </c>
      <c r="O66" s="86" t="s">
        <v>4246</v>
      </c>
      <c r="P66" s="86" t="s">
        <v>161</v>
      </c>
      <c r="Q66" s="88">
        <f t="shared" si="19"/>
        <v>0.1111111111111111</v>
      </c>
      <c r="R66" s="90">
        <f t="shared" ref="R66:R129" si="20">SUM(S66:V66)</f>
        <v>1</v>
      </c>
      <c r="S66" s="90">
        <v>0.25</v>
      </c>
      <c r="T66" s="90">
        <v>0.25</v>
      </c>
      <c r="U66" s="90">
        <v>0.25</v>
      </c>
      <c r="V66" s="90">
        <v>0.25</v>
      </c>
      <c r="W66" s="90"/>
      <c r="X66" s="90"/>
      <c r="Y66" s="90">
        <v>0.5</v>
      </c>
      <c r="Z66" s="90" t="s">
        <v>4795</v>
      </c>
      <c r="AA66" s="90">
        <v>0.25</v>
      </c>
      <c r="AB66" s="90" t="s">
        <v>4796</v>
      </c>
      <c r="AC66" s="90">
        <v>0.25</v>
      </c>
      <c r="AD66" s="90" t="s">
        <v>4797</v>
      </c>
      <c r="AE66" s="90">
        <f t="shared" ref="AE66:AE129" si="21">AC66+AA66+Y66+W66</f>
        <v>1</v>
      </c>
      <c r="AF66" s="87"/>
      <c r="AG66" s="87">
        <v>44760</v>
      </c>
      <c r="AH66" s="87">
        <v>44844</v>
      </c>
      <c r="AI66" s="87">
        <v>44937</v>
      </c>
      <c r="AJ66" s="88">
        <f t="shared" ref="AJ66:AJ129" si="22">IFERROR(IF((W66+Y66+AA66+AC66)/R66&gt;1,1,(W66+Y66+AA66+AC66)/R66),0)</f>
        <v>1</v>
      </c>
      <c r="AK66" s="88">
        <f t="shared" ref="AK66:AK129" si="23">IFERROR(IF(S66=0,"",IF((W66/S66)&gt;1,1,(W66/S66))),"")</f>
        <v>0</v>
      </c>
      <c r="AL66" s="88">
        <f t="shared" ref="AL66:AL129" si="24">IFERROR(IF(T66=0,"",IF((Y66/T66)&gt;1,1,(Y66/T66))),"")</f>
        <v>1</v>
      </c>
      <c r="AM66" s="88">
        <f t="shared" ref="AM66:AM129" si="25">IFERROR(IF(U66=0,"",IF((AA66/U66)&gt;1,1,(AA66/U66))),"")</f>
        <v>1</v>
      </c>
      <c r="AN66" s="88">
        <f t="shared" ref="AN66:AN129" si="26">IFERROR(IF(V66=0,"",IF((AC66/V66)&gt;1,1,(AC66/V66))),"")</f>
        <v>1</v>
      </c>
      <c r="AO66" s="86"/>
      <c r="AP66" s="86" t="s">
        <v>75</v>
      </c>
      <c r="AQ66" s="86" t="s">
        <v>75</v>
      </c>
      <c r="AR66" s="86" t="s">
        <v>75</v>
      </c>
      <c r="AS66" s="86"/>
      <c r="AT66" s="86" t="s">
        <v>4798</v>
      </c>
      <c r="AU66" s="86" t="s">
        <v>4799</v>
      </c>
      <c r="AV66" s="86" t="s">
        <v>4800</v>
      </c>
      <c r="AW66" s="86"/>
      <c r="AX66" t="s">
        <v>75</v>
      </c>
      <c r="AY66" t="s">
        <v>75</v>
      </c>
      <c r="AZ66" t="s">
        <v>75</v>
      </c>
      <c r="BB66" t="s">
        <v>4801</v>
      </c>
      <c r="BC66" t="s">
        <v>4802</v>
      </c>
      <c r="BD66" s="86" t="s">
        <v>4803</v>
      </c>
    </row>
    <row r="67" spans="1:56" ht="15" customHeight="1" x14ac:dyDescent="0.25">
      <c r="A67" s="86">
        <v>6</v>
      </c>
      <c r="B67" s="86" t="s">
        <v>4758</v>
      </c>
      <c r="C67" s="86" t="s">
        <v>4256</v>
      </c>
      <c r="D67" s="86" t="s">
        <v>84</v>
      </c>
      <c r="E67" s="86" t="s">
        <v>361</v>
      </c>
      <c r="F67" s="86" t="s">
        <v>508</v>
      </c>
      <c r="G67" s="86" t="s">
        <v>156</v>
      </c>
      <c r="H67" s="86" t="s">
        <v>262</v>
      </c>
      <c r="I67" t="s">
        <v>4257</v>
      </c>
      <c r="J67" s="87">
        <v>44562</v>
      </c>
      <c r="K67" s="87">
        <v>44926</v>
      </c>
      <c r="L67" s="86" t="s">
        <v>4245</v>
      </c>
      <c r="M67" s="86" t="s">
        <v>4758</v>
      </c>
      <c r="N67" s="86" t="s">
        <v>87</v>
      </c>
      <c r="O67" s="86" t="s">
        <v>4246</v>
      </c>
      <c r="P67" s="86" t="s">
        <v>161</v>
      </c>
      <c r="Q67" s="88">
        <f t="shared" si="19"/>
        <v>0.1111111111111111</v>
      </c>
      <c r="R67" s="90">
        <f t="shared" si="20"/>
        <v>1</v>
      </c>
      <c r="S67" s="90">
        <v>0.25</v>
      </c>
      <c r="T67" s="90">
        <v>0.25</v>
      </c>
      <c r="U67" s="90">
        <v>0.25</v>
      </c>
      <c r="V67" s="90">
        <v>0.25</v>
      </c>
      <c r="W67" s="90"/>
      <c r="X67" s="90"/>
      <c r="Y67" s="90">
        <v>0.5</v>
      </c>
      <c r="Z67" s="90" t="s">
        <v>4804</v>
      </c>
      <c r="AA67" s="90">
        <v>0.25</v>
      </c>
      <c r="AB67" s="90" t="s">
        <v>4805</v>
      </c>
      <c r="AC67" s="90">
        <v>0.25</v>
      </c>
      <c r="AD67" s="90" t="s">
        <v>4806</v>
      </c>
      <c r="AE67" s="90">
        <f t="shared" si="21"/>
        <v>1</v>
      </c>
      <c r="AF67" s="87"/>
      <c r="AG67" s="87">
        <v>44761</v>
      </c>
      <c r="AH67" s="87">
        <v>44840</v>
      </c>
      <c r="AI67" s="87">
        <v>44937</v>
      </c>
      <c r="AJ67" s="88">
        <f t="shared" si="22"/>
        <v>1</v>
      </c>
      <c r="AK67" s="88">
        <f t="shared" si="23"/>
        <v>0</v>
      </c>
      <c r="AL67" s="88">
        <f t="shared" si="24"/>
        <v>1</v>
      </c>
      <c r="AM67" s="88">
        <f t="shared" si="25"/>
        <v>1</v>
      </c>
      <c r="AN67" s="88">
        <f t="shared" si="26"/>
        <v>1</v>
      </c>
      <c r="AO67" s="86"/>
      <c r="AP67" s="86" t="s">
        <v>75</v>
      </c>
      <c r="AQ67" s="86" t="s">
        <v>75</v>
      </c>
      <c r="AR67" s="86" t="s">
        <v>75</v>
      </c>
      <c r="AS67" s="86"/>
      <c r="AT67" s="86" t="s">
        <v>4807</v>
      </c>
      <c r="AU67" s="86" t="s">
        <v>4808</v>
      </c>
      <c r="AV67" s="86" t="s">
        <v>4809</v>
      </c>
      <c r="AW67" s="86"/>
      <c r="AX67" t="s">
        <v>75</v>
      </c>
      <c r="AY67" t="s">
        <v>75</v>
      </c>
      <c r="AZ67" t="s">
        <v>75</v>
      </c>
      <c r="BB67" t="s">
        <v>4810</v>
      </c>
      <c r="BC67" t="s">
        <v>4811</v>
      </c>
      <c r="BD67" t="s">
        <v>4812</v>
      </c>
    </row>
    <row r="68" spans="1:56" ht="15" customHeight="1" x14ac:dyDescent="0.25">
      <c r="A68" s="86">
        <v>7</v>
      </c>
      <c r="B68" s="86" t="s">
        <v>4758</v>
      </c>
      <c r="C68" s="86" t="s">
        <v>4266</v>
      </c>
      <c r="D68" s="86" t="s">
        <v>220</v>
      </c>
      <c r="E68" s="86" t="s">
        <v>2090</v>
      </c>
      <c r="F68" s="86" t="s">
        <v>2091</v>
      </c>
      <c r="G68" s="86" t="s">
        <v>156</v>
      </c>
      <c r="H68" s="86" t="s">
        <v>2092</v>
      </c>
      <c r="I68" t="s">
        <v>4267</v>
      </c>
      <c r="J68" s="87">
        <v>44562</v>
      </c>
      <c r="K68" s="87">
        <v>44926</v>
      </c>
      <c r="L68" s="86" t="s">
        <v>4268</v>
      </c>
      <c r="M68" s="86" t="s">
        <v>4758</v>
      </c>
      <c r="N68" s="86" t="s">
        <v>87</v>
      </c>
      <c r="O68" s="86" t="s">
        <v>4246</v>
      </c>
      <c r="P68" s="86" t="s">
        <v>161</v>
      </c>
      <c r="Q68" s="88">
        <f t="shared" si="19"/>
        <v>0.1111111111111111</v>
      </c>
      <c r="R68" s="90">
        <f t="shared" si="20"/>
        <v>1</v>
      </c>
      <c r="S68" s="90">
        <v>0.25</v>
      </c>
      <c r="T68" s="90">
        <v>0.25</v>
      </c>
      <c r="U68" s="90">
        <v>0.25</v>
      </c>
      <c r="V68" s="90">
        <v>0.25</v>
      </c>
      <c r="W68" s="90"/>
      <c r="X68" s="90"/>
      <c r="Y68" s="90">
        <v>0.5</v>
      </c>
      <c r="Z68" s="90" t="s">
        <v>4813</v>
      </c>
      <c r="AA68" s="90">
        <v>0.17</v>
      </c>
      <c r="AB68" s="90" t="s">
        <v>4814</v>
      </c>
      <c r="AC68" s="90">
        <v>0.2</v>
      </c>
      <c r="AD68" s="90" t="s">
        <v>4815</v>
      </c>
      <c r="AE68" s="90">
        <f t="shared" si="21"/>
        <v>0.87</v>
      </c>
      <c r="AF68" s="87"/>
      <c r="AG68" s="87">
        <v>44760</v>
      </c>
      <c r="AH68" s="87">
        <v>44845</v>
      </c>
      <c r="AI68" s="87">
        <v>44937</v>
      </c>
      <c r="AJ68" s="88">
        <f t="shared" si="22"/>
        <v>0.87000000000000011</v>
      </c>
      <c r="AK68" s="88">
        <f t="shared" si="23"/>
        <v>0</v>
      </c>
      <c r="AL68" s="88">
        <f t="shared" si="24"/>
        <v>1</v>
      </c>
      <c r="AM68" s="88">
        <f t="shared" si="25"/>
        <v>0.68</v>
      </c>
      <c r="AN68" s="88">
        <f t="shared" si="26"/>
        <v>0.8</v>
      </c>
      <c r="AO68" s="86"/>
      <c r="AP68" s="86" t="s">
        <v>75</v>
      </c>
      <c r="AQ68" s="86" t="s">
        <v>132</v>
      </c>
      <c r="AR68" s="86" t="s">
        <v>132</v>
      </c>
      <c r="AS68" s="86"/>
      <c r="AT68" s="86" t="s">
        <v>4816</v>
      </c>
      <c r="AU68" s="86" t="s">
        <v>4817</v>
      </c>
      <c r="AV68" s="86" t="s">
        <v>4818</v>
      </c>
      <c r="AW68" s="86"/>
      <c r="AX68" t="s">
        <v>75</v>
      </c>
      <c r="AY68" t="s">
        <v>132</v>
      </c>
      <c r="AZ68" t="s">
        <v>132</v>
      </c>
      <c r="BB68" t="s">
        <v>4819</v>
      </c>
      <c r="BC68" t="s">
        <v>4820</v>
      </c>
      <c r="BD68" t="s">
        <v>4821</v>
      </c>
    </row>
    <row r="69" spans="1:56" ht="15" customHeight="1" x14ac:dyDescent="0.25">
      <c r="A69" s="86">
        <v>8</v>
      </c>
      <c r="B69" s="86" t="s">
        <v>4758</v>
      </c>
      <c r="C69" s="86" t="s">
        <v>4278</v>
      </c>
      <c r="D69" s="86" t="s">
        <v>174</v>
      </c>
      <c r="E69" s="86" t="s">
        <v>60</v>
      </c>
      <c r="F69" s="86" t="s">
        <v>61</v>
      </c>
      <c r="G69" s="86" t="s">
        <v>2611</v>
      </c>
      <c r="H69" s="86" t="s">
        <v>2611</v>
      </c>
      <c r="I69" s="86" t="s">
        <v>4279</v>
      </c>
      <c r="J69" s="87">
        <v>44562</v>
      </c>
      <c r="K69" s="87">
        <v>44926</v>
      </c>
      <c r="L69" s="86" t="s">
        <v>4280</v>
      </c>
      <c r="M69" s="86" t="s">
        <v>4758</v>
      </c>
      <c r="N69" s="86" t="s">
        <v>87</v>
      </c>
      <c r="O69" s="86" t="s">
        <v>4281</v>
      </c>
      <c r="P69" s="86" t="s">
        <v>161</v>
      </c>
      <c r="Q69" s="88">
        <f t="shared" si="19"/>
        <v>0.1111111111111111</v>
      </c>
      <c r="R69" s="90">
        <f t="shared" si="20"/>
        <v>1</v>
      </c>
      <c r="S69" s="90">
        <v>0.25</v>
      </c>
      <c r="T69" s="90">
        <v>0.25</v>
      </c>
      <c r="U69" s="90">
        <v>0.25</v>
      </c>
      <c r="V69" s="90">
        <v>0.25</v>
      </c>
      <c r="W69" s="90"/>
      <c r="X69" s="90"/>
      <c r="Y69" s="90">
        <v>0.5</v>
      </c>
      <c r="Z69" s="90" t="s">
        <v>4822</v>
      </c>
      <c r="AA69" s="90">
        <v>0.25</v>
      </c>
      <c r="AB69" s="90" t="s">
        <v>4823</v>
      </c>
      <c r="AC69" s="90">
        <v>0.25</v>
      </c>
      <c r="AD69" s="90" t="s">
        <v>4824</v>
      </c>
      <c r="AE69" s="90">
        <f t="shared" si="21"/>
        <v>1</v>
      </c>
      <c r="AF69" s="87"/>
      <c r="AG69" s="87">
        <v>44760</v>
      </c>
      <c r="AH69" s="87">
        <v>44844</v>
      </c>
      <c r="AI69" s="87">
        <v>44937</v>
      </c>
      <c r="AJ69" s="88">
        <f t="shared" si="22"/>
        <v>1</v>
      </c>
      <c r="AK69" s="88">
        <f t="shared" si="23"/>
        <v>0</v>
      </c>
      <c r="AL69" s="88">
        <f t="shared" si="24"/>
        <v>1</v>
      </c>
      <c r="AM69" s="88">
        <f t="shared" si="25"/>
        <v>1</v>
      </c>
      <c r="AN69" s="88">
        <f t="shared" si="26"/>
        <v>1</v>
      </c>
      <c r="AO69" s="86"/>
      <c r="AP69" s="86" t="s">
        <v>75</v>
      </c>
      <c r="AQ69" s="86" t="s">
        <v>75</v>
      </c>
      <c r="AR69" s="86" t="s">
        <v>75</v>
      </c>
      <c r="AS69" s="86"/>
      <c r="AT69" s="86" t="s">
        <v>4825</v>
      </c>
      <c r="AU69" s="86" t="s">
        <v>4826</v>
      </c>
      <c r="AV69" s="86" t="s">
        <v>4827</v>
      </c>
      <c r="AW69" s="86"/>
      <c r="AX69" t="s">
        <v>75</v>
      </c>
      <c r="AY69" t="s">
        <v>75</v>
      </c>
      <c r="AZ69" t="s">
        <v>75</v>
      </c>
      <c r="BB69" t="s">
        <v>4828</v>
      </c>
      <c r="BC69" t="s">
        <v>4829</v>
      </c>
      <c r="BD69" t="s">
        <v>4830</v>
      </c>
    </row>
    <row r="70" spans="1:56" ht="15" customHeight="1" x14ac:dyDescent="0.25">
      <c r="A70" s="86">
        <v>9</v>
      </c>
      <c r="B70" s="86" t="s">
        <v>4758</v>
      </c>
      <c r="C70" s="86" t="s">
        <v>4278</v>
      </c>
      <c r="D70" s="86" t="s">
        <v>174</v>
      </c>
      <c r="E70" s="86" t="s">
        <v>60</v>
      </c>
      <c r="F70" s="86" t="s">
        <v>61</v>
      </c>
      <c r="G70" s="86" t="s">
        <v>2611</v>
      </c>
      <c r="H70" s="86" t="s">
        <v>2611</v>
      </c>
      <c r="I70" t="s">
        <v>4290</v>
      </c>
      <c r="J70" s="92">
        <v>44562</v>
      </c>
      <c r="K70" s="92">
        <v>44926</v>
      </c>
      <c r="L70" s="86" t="s">
        <v>4291</v>
      </c>
      <c r="M70" s="86" t="s">
        <v>4758</v>
      </c>
      <c r="N70" s="86" t="s">
        <v>87</v>
      </c>
      <c r="O70" t="s">
        <v>4292</v>
      </c>
      <c r="P70" t="s">
        <v>161</v>
      </c>
      <c r="Q70" s="88">
        <f t="shared" si="19"/>
        <v>0.1111111111111111</v>
      </c>
      <c r="R70" s="90">
        <f t="shared" si="20"/>
        <v>1</v>
      </c>
      <c r="S70" s="90">
        <v>0.25</v>
      </c>
      <c r="T70" s="90">
        <v>0.25</v>
      </c>
      <c r="U70" s="90">
        <v>0.25</v>
      </c>
      <c r="V70" s="90">
        <v>0.25</v>
      </c>
      <c r="W70" s="90"/>
      <c r="X70" s="90"/>
      <c r="Y70" s="90">
        <v>0.5</v>
      </c>
      <c r="Z70" s="90" t="s">
        <v>4831</v>
      </c>
      <c r="AA70" s="90">
        <v>0.25</v>
      </c>
      <c r="AB70" s="90" t="s">
        <v>4832</v>
      </c>
      <c r="AC70" s="90">
        <v>0.25</v>
      </c>
      <c r="AD70" s="90" t="s">
        <v>4833</v>
      </c>
      <c r="AE70" s="90">
        <f t="shared" si="21"/>
        <v>1</v>
      </c>
      <c r="AF70" s="87"/>
      <c r="AG70" s="87">
        <v>44760</v>
      </c>
      <c r="AH70" s="87">
        <v>44844</v>
      </c>
      <c r="AI70" s="87">
        <v>44937</v>
      </c>
      <c r="AJ70" s="88">
        <f t="shared" si="22"/>
        <v>1</v>
      </c>
      <c r="AK70" s="88">
        <f t="shared" si="23"/>
        <v>0</v>
      </c>
      <c r="AL70" s="88">
        <f t="shared" si="24"/>
        <v>1</v>
      </c>
      <c r="AM70" s="88">
        <f t="shared" si="25"/>
        <v>1</v>
      </c>
      <c r="AN70" s="88">
        <f t="shared" si="26"/>
        <v>1</v>
      </c>
      <c r="AP70" t="s">
        <v>75</v>
      </c>
      <c r="AQ70" t="s">
        <v>75</v>
      </c>
      <c r="AR70" t="s">
        <v>75</v>
      </c>
      <c r="AT70" s="86" t="s">
        <v>4834</v>
      </c>
      <c r="AU70" t="s">
        <v>4835</v>
      </c>
      <c r="AV70" t="s">
        <v>4836</v>
      </c>
      <c r="AX70" t="s">
        <v>75</v>
      </c>
      <c r="AY70" t="s">
        <v>75</v>
      </c>
      <c r="AZ70" t="s">
        <v>75</v>
      </c>
      <c r="BB70" t="s">
        <v>4837</v>
      </c>
      <c r="BC70" t="s">
        <v>4838</v>
      </c>
      <c r="BD70" t="s">
        <v>4839</v>
      </c>
    </row>
    <row r="71" spans="1:56" ht="15" customHeight="1" x14ac:dyDescent="0.25">
      <c r="A71" s="86">
        <v>1</v>
      </c>
      <c r="B71" s="86" t="s">
        <v>4840</v>
      </c>
      <c r="C71" s="86" t="s">
        <v>4202</v>
      </c>
      <c r="D71" s="86" t="s">
        <v>84</v>
      </c>
      <c r="E71" s="86" t="s">
        <v>361</v>
      </c>
      <c r="F71" s="86" t="s">
        <v>362</v>
      </c>
      <c r="G71" s="86" t="s">
        <v>156</v>
      </c>
      <c r="H71" s="86" t="s">
        <v>262</v>
      </c>
      <c r="I71" s="86" t="s">
        <v>4203</v>
      </c>
      <c r="J71" s="87">
        <v>44562</v>
      </c>
      <c r="K71" s="87">
        <v>44926</v>
      </c>
      <c r="L71" s="86" t="s">
        <v>4204</v>
      </c>
      <c r="M71" s="86" t="s">
        <v>4840</v>
      </c>
      <c r="N71" s="86" t="s">
        <v>67</v>
      </c>
      <c r="O71" s="86" t="s">
        <v>4206</v>
      </c>
      <c r="P71" s="86" t="s">
        <v>3</v>
      </c>
      <c r="Q71" s="88">
        <f>1/8</f>
        <v>0.125</v>
      </c>
      <c r="R71" s="89">
        <f t="shared" si="20"/>
        <v>10197</v>
      </c>
      <c r="S71" s="89">
        <v>509.85</v>
      </c>
      <c r="T71" s="89">
        <v>2549.25</v>
      </c>
      <c r="U71" s="89">
        <v>3568.95</v>
      </c>
      <c r="V71" s="89">
        <v>3568.95</v>
      </c>
      <c r="W71" s="89"/>
      <c r="X71" s="89"/>
      <c r="Y71" s="89">
        <v>3319</v>
      </c>
      <c r="Z71" s="89" t="s">
        <v>4841</v>
      </c>
      <c r="AA71" s="89">
        <v>1201</v>
      </c>
      <c r="AB71" s="89" t="s">
        <v>4842</v>
      </c>
      <c r="AC71" s="89">
        <v>1618</v>
      </c>
      <c r="AD71" s="89" t="s">
        <v>4843</v>
      </c>
      <c r="AE71" s="89">
        <f t="shared" si="21"/>
        <v>6138</v>
      </c>
      <c r="AF71" s="87"/>
      <c r="AG71" s="87">
        <v>44761</v>
      </c>
      <c r="AH71" s="87">
        <v>44846</v>
      </c>
      <c r="AI71" s="87">
        <v>44942</v>
      </c>
      <c r="AJ71" s="88">
        <f t="shared" si="22"/>
        <v>0.60194174757281549</v>
      </c>
      <c r="AK71" s="88">
        <f t="shared" si="23"/>
        <v>0</v>
      </c>
      <c r="AL71" s="88">
        <f t="shared" si="24"/>
        <v>1</v>
      </c>
      <c r="AM71" s="88">
        <f t="shared" si="25"/>
        <v>0.33651354039703557</v>
      </c>
      <c r="AN71" s="88">
        <f t="shared" si="26"/>
        <v>0.45335462811190969</v>
      </c>
      <c r="AO71" s="86"/>
      <c r="AP71" s="86" t="s">
        <v>75</v>
      </c>
      <c r="AQ71" s="86" t="s">
        <v>132</v>
      </c>
      <c r="AR71" s="86" t="s">
        <v>132</v>
      </c>
      <c r="AS71" s="86"/>
      <c r="AT71" s="86" t="s">
        <v>4844</v>
      </c>
      <c r="AU71" s="86" t="s">
        <v>4845</v>
      </c>
      <c r="AV71" s="86" t="s">
        <v>4846</v>
      </c>
      <c r="AW71" s="86"/>
      <c r="AX71" s="86" t="s">
        <v>75</v>
      </c>
      <c r="AY71" s="86" t="s">
        <v>132</v>
      </c>
      <c r="AZ71" s="86" t="s">
        <v>132</v>
      </c>
      <c r="BA71" s="86"/>
      <c r="BB71" s="86" t="s">
        <v>4847</v>
      </c>
      <c r="BC71" s="86" t="s">
        <v>4848</v>
      </c>
      <c r="BD71" s="86" t="s">
        <v>4849</v>
      </c>
    </row>
    <row r="72" spans="1:56" ht="15" customHeight="1" x14ac:dyDescent="0.25">
      <c r="A72" s="86">
        <v>2</v>
      </c>
      <c r="B72" s="86" t="s">
        <v>4840</v>
      </c>
      <c r="C72" s="86" t="s">
        <v>4202</v>
      </c>
      <c r="D72" s="86" t="s">
        <v>84</v>
      </c>
      <c r="E72" s="86" t="s">
        <v>361</v>
      </c>
      <c r="F72" s="86" t="s">
        <v>362</v>
      </c>
      <c r="G72" s="86" t="s">
        <v>156</v>
      </c>
      <c r="H72" s="86" t="s">
        <v>262</v>
      </c>
      <c r="I72" s="86" t="s">
        <v>4216</v>
      </c>
      <c r="J72" s="87">
        <v>44562</v>
      </c>
      <c r="K72" s="87">
        <v>44926</v>
      </c>
      <c r="L72" s="86" t="s">
        <v>4204</v>
      </c>
      <c r="M72" s="86" t="s">
        <v>4840</v>
      </c>
      <c r="N72" s="86" t="s">
        <v>67</v>
      </c>
      <c r="O72" s="86" t="s">
        <v>4217</v>
      </c>
      <c r="P72" s="86" t="s">
        <v>3</v>
      </c>
      <c r="Q72" s="88">
        <f t="shared" ref="Q72:Q78" si="27">1/8</f>
        <v>0.125</v>
      </c>
      <c r="R72" s="89">
        <f t="shared" si="20"/>
        <v>14632</v>
      </c>
      <c r="S72" s="89">
        <v>731.6</v>
      </c>
      <c r="T72" s="89">
        <v>3658</v>
      </c>
      <c r="U72" s="89">
        <v>5121.2</v>
      </c>
      <c r="V72" s="89">
        <v>5121.2</v>
      </c>
      <c r="W72" s="89"/>
      <c r="X72" s="89"/>
      <c r="Y72" s="89">
        <v>213</v>
      </c>
      <c r="Z72" s="89" t="s">
        <v>4850</v>
      </c>
      <c r="AA72" s="89">
        <v>164</v>
      </c>
      <c r="AB72" s="89" t="s">
        <v>4851</v>
      </c>
      <c r="AC72" s="89">
        <v>1426</v>
      </c>
      <c r="AD72" s="89" t="s">
        <v>4852</v>
      </c>
      <c r="AE72" s="89">
        <f t="shared" si="21"/>
        <v>1803</v>
      </c>
      <c r="AF72" s="87"/>
      <c r="AG72" s="87">
        <v>44761</v>
      </c>
      <c r="AH72" s="87">
        <v>44846</v>
      </c>
      <c r="AI72" s="87">
        <v>44942</v>
      </c>
      <c r="AJ72" s="88">
        <f t="shared" si="22"/>
        <v>0.12322307271733188</v>
      </c>
      <c r="AK72" s="88">
        <f t="shared" si="23"/>
        <v>0</v>
      </c>
      <c r="AL72" s="88">
        <f t="shared" si="24"/>
        <v>5.8228540185893934E-2</v>
      </c>
      <c r="AM72" s="88">
        <f t="shared" si="25"/>
        <v>3.2023744434898069E-2</v>
      </c>
      <c r="AN72" s="88">
        <f t="shared" si="26"/>
        <v>0.27845036319612593</v>
      </c>
      <c r="AO72" s="86"/>
      <c r="AP72" s="86" t="s">
        <v>132</v>
      </c>
      <c r="AQ72" s="86" t="s">
        <v>132</v>
      </c>
      <c r="AR72" s="86" t="s">
        <v>132</v>
      </c>
      <c r="AS72" s="86"/>
      <c r="AT72" s="86" t="s">
        <v>4853</v>
      </c>
      <c r="AU72" s="86" t="s">
        <v>4854</v>
      </c>
      <c r="AV72" s="86" t="s">
        <v>4855</v>
      </c>
      <c r="AW72" s="86"/>
      <c r="AX72" t="s">
        <v>132</v>
      </c>
      <c r="AY72" t="s">
        <v>132</v>
      </c>
      <c r="AZ72" t="s">
        <v>132</v>
      </c>
      <c r="BB72" t="s">
        <v>4856</v>
      </c>
      <c r="BC72" t="s">
        <v>4857</v>
      </c>
      <c r="BD72" s="86" t="s">
        <v>4858</v>
      </c>
    </row>
    <row r="73" spans="1:56" ht="15" customHeight="1" x14ac:dyDescent="0.25">
      <c r="A73" s="86">
        <v>3</v>
      </c>
      <c r="B73" s="86" t="s">
        <v>4840</v>
      </c>
      <c r="C73" s="86" t="s">
        <v>4243</v>
      </c>
      <c r="D73" s="86" t="s">
        <v>84</v>
      </c>
      <c r="E73" s="86" t="s">
        <v>361</v>
      </c>
      <c r="F73" s="86" t="s">
        <v>508</v>
      </c>
      <c r="G73" s="86" t="s">
        <v>156</v>
      </c>
      <c r="H73" s="86" t="s">
        <v>262</v>
      </c>
      <c r="I73" t="s">
        <v>4244</v>
      </c>
      <c r="J73" s="87">
        <v>44562</v>
      </c>
      <c r="K73" s="87">
        <v>44926</v>
      </c>
      <c r="L73" s="86" t="s">
        <v>4245</v>
      </c>
      <c r="M73" s="86" t="s">
        <v>4840</v>
      </c>
      <c r="N73" s="86" t="s">
        <v>87</v>
      </c>
      <c r="O73" s="86" t="s">
        <v>4246</v>
      </c>
      <c r="P73" s="86" t="s">
        <v>161</v>
      </c>
      <c r="Q73" s="88">
        <f t="shared" si="27"/>
        <v>0.125</v>
      </c>
      <c r="R73" s="90">
        <f t="shared" si="20"/>
        <v>1</v>
      </c>
      <c r="S73" s="90">
        <v>0.2</v>
      </c>
      <c r="T73" s="90">
        <v>0.3</v>
      </c>
      <c r="U73" s="90">
        <v>0.2</v>
      </c>
      <c r="V73" s="90">
        <v>0.3</v>
      </c>
      <c r="W73" s="90"/>
      <c r="X73" s="90"/>
      <c r="Y73" s="90">
        <v>0.37</v>
      </c>
      <c r="Z73" s="90" t="s">
        <v>4859</v>
      </c>
      <c r="AA73" s="90">
        <v>0.2</v>
      </c>
      <c r="AB73" s="90" t="s">
        <v>4860</v>
      </c>
      <c r="AC73" s="90">
        <v>0.3</v>
      </c>
      <c r="AD73" s="90" t="s">
        <v>4861</v>
      </c>
      <c r="AE73" s="90">
        <f t="shared" si="21"/>
        <v>0.87</v>
      </c>
      <c r="AF73" s="87"/>
      <c r="AG73" s="87">
        <v>44761</v>
      </c>
      <c r="AH73" s="87">
        <v>44846</v>
      </c>
      <c r="AI73" s="87">
        <v>44942</v>
      </c>
      <c r="AJ73" s="88">
        <f t="shared" si="22"/>
        <v>0.87000000000000011</v>
      </c>
      <c r="AK73" s="88">
        <f t="shared" si="23"/>
        <v>0</v>
      </c>
      <c r="AL73" s="88">
        <f t="shared" si="24"/>
        <v>1</v>
      </c>
      <c r="AM73" s="88">
        <f t="shared" si="25"/>
        <v>1</v>
      </c>
      <c r="AN73" s="88">
        <f t="shared" si="26"/>
        <v>1</v>
      </c>
      <c r="AO73" s="86"/>
      <c r="AP73" s="86" t="s">
        <v>132</v>
      </c>
      <c r="AQ73" s="86" t="s">
        <v>75</v>
      </c>
      <c r="AR73" s="86" t="s">
        <v>75</v>
      </c>
      <c r="AS73" s="86"/>
      <c r="AT73" s="86" t="s">
        <v>4862</v>
      </c>
      <c r="AU73" s="86" t="s">
        <v>4863</v>
      </c>
      <c r="AV73" s="86" t="s">
        <v>4864</v>
      </c>
      <c r="AW73" s="86"/>
      <c r="AX73" t="s">
        <v>132</v>
      </c>
      <c r="AY73" t="s">
        <v>75</v>
      </c>
      <c r="AZ73" t="s">
        <v>75</v>
      </c>
      <c r="BB73" t="s">
        <v>4865</v>
      </c>
      <c r="BC73" s="86" t="s">
        <v>4866</v>
      </c>
      <c r="BD73" t="s">
        <v>4867</v>
      </c>
    </row>
    <row r="74" spans="1:56" ht="15" customHeight="1" x14ac:dyDescent="0.25">
      <c r="A74" s="86">
        <v>4</v>
      </c>
      <c r="B74" s="86" t="s">
        <v>4840</v>
      </c>
      <c r="C74" s="86" t="s">
        <v>4256</v>
      </c>
      <c r="D74" s="86" t="s">
        <v>84</v>
      </c>
      <c r="E74" s="86" t="s">
        <v>361</v>
      </c>
      <c r="F74" s="86" t="s">
        <v>508</v>
      </c>
      <c r="G74" s="86" t="s">
        <v>156</v>
      </c>
      <c r="H74" s="86" t="s">
        <v>262</v>
      </c>
      <c r="I74" t="s">
        <v>4257</v>
      </c>
      <c r="J74" s="87">
        <v>44562</v>
      </c>
      <c r="K74" s="87">
        <v>44926</v>
      </c>
      <c r="L74" s="86" t="s">
        <v>4245</v>
      </c>
      <c r="M74" s="86" t="s">
        <v>4840</v>
      </c>
      <c r="N74" s="86" t="s">
        <v>87</v>
      </c>
      <c r="O74" s="86" t="s">
        <v>4246</v>
      </c>
      <c r="P74" s="86" t="s">
        <v>161</v>
      </c>
      <c r="Q74" s="88">
        <f t="shared" si="27"/>
        <v>0.125</v>
      </c>
      <c r="R74" s="90">
        <f t="shared" si="20"/>
        <v>1</v>
      </c>
      <c r="S74" s="90">
        <v>0.2</v>
      </c>
      <c r="T74" s="90">
        <v>0.3</v>
      </c>
      <c r="U74" s="90">
        <v>0.2</v>
      </c>
      <c r="V74" s="90">
        <v>0.3</v>
      </c>
      <c r="W74" s="90"/>
      <c r="X74" s="90"/>
      <c r="Y74" s="90">
        <v>0</v>
      </c>
      <c r="Z74" s="90" t="s">
        <v>4868</v>
      </c>
      <c r="AA74" s="90">
        <v>0</v>
      </c>
      <c r="AB74" s="90" t="s">
        <v>4869</v>
      </c>
      <c r="AC74" s="90">
        <v>0</v>
      </c>
      <c r="AD74" s="90" t="s">
        <v>4869</v>
      </c>
      <c r="AE74" s="90">
        <f t="shared" si="21"/>
        <v>0</v>
      </c>
      <c r="AF74" s="87"/>
      <c r="AG74" s="87">
        <v>44761</v>
      </c>
      <c r="AH74" s="87">
        <v>44846</v>
      </c>
      <c r="AI74" s="87">
        <v>44942</v>
      </c>
      <c r="AJ74" s="88">
        <f t="shared" si="22"/>
        <v>0</v>
      </c>
      <c r="AK74" s="88">
        <f t="shared" si="23"/>
        <v>0</v>
      </c>
      <c r="AL74" s="88">
        <f t="shared" si="24"/>
        <v>0</v>
      </c>
      <c r="AM74" s="88">
        <f t="shared" si="25"/>
        <v>0</v>
      </c>
      <c r="AN74" s="88">
        <f t="shared" si="26"/>
        <v>0</v>
      </c>
      <c r="AO74" s="86"/>
      <c r="AP74" s="86" t="s">
        <v>91</v>
      </c>
      <c r="AQ74" s="86" t="s">
        <v>91</v>
      </c>
      <c r="AR74" s="86" t="s">
        <v>91</v>
      </c>
      <c r="AS74" s="86"/>
      <c r="AT74" s="86" t="s">
        <v>4870</v>
      </c>
      <c r="AU74" s="86" t="s">
        <v>4871</v>
      </c>
      <c r="AV74" s="86" t="s">
        <v>4872</v>
      </c>
      <c r="AW74" s="86"/>
      <c r="AX74" t="s">
        <v>91</v>
      </c>
      <c r="AY74" t="s">
        <v>91</v>
      </c>
      <c r="AZ74" t="s">
        <v>91</v>
      </c>
      <c r="BB74" t="s">
        <v>4873</v>
      </c>
      <c r="BC74" t="s">
        <v>4871</v>
      </c>
      <c r="BD74" t="s">
        <v>4874</v>
      </c>
    </row>
    <row r="75" spans="1:56" ht="15" customHeight="1" x14ac:dyDescent="0.25">
      <c r="A75" s="86">
        <v>5</v>
      </c>
      <c r="B75" s="86" t="s">
        <v>4840</v>
      </c>
      <c r="C75" s="86" t="s">
        <v>4266</v>
      </c>
      <c r="D75" s="86" t="s">
        <v>220</v>
      </c>
      <c r="E75" s="86" t="s">
        <v>2090</v>
      </c>
      <c r="F75" s="86" t="s">
        <v>2091</v>
      </c>
      <c r="G75" s="86" t="s">
        <v>156</v>
      </c>
      <c r="H75" s="86" t="s">
        <v>2092</v>
      </c>
      <c r="I75" t="s">
        <v>4267</v>
      </c>
      <c r="J75" s="87">
        <v>44562</v>
      </c>
      <c r="K75" s="87">
        <v>44926</v>
      </c>
      <c r="L75" s="86" t="s">
        <v>4268</v>
      </c>
      <c r="M75" s="86" t="s">
        <v>4840</v>
      </c>
      <c r="N75" s="86" t="s">
        <v>87</v>
      </c>
      <c r="O75" s="86" t="s">
        <v>4246</v>
      </c>
      <c r="P75" s="86" t="s">
        <v>161</v>
      </c>
      <c r="Q75" s="88">
        <f t="shared" si="27"/>
        <v>0.125</v>
      </c>
      <c r="R75" s="90">
        <f t="shared" si="20"/>
        <v>1</v>
      </c>
      <c r="S75" s="90">
        <v>0.1</v>
      </c>
      <c r="T75" s="90">
        <v>0.3</v>
      </c>
      <c r="U75" s="90">
        <v>0.3</v>
      </c>
      <c r="V75" s="90">
        <v>0.3</v>
      </c>
      <c r="W75" s="90"/>
      <c r="X75" s="90"/>
      <c r="Y75" s="90">
        <v>0.04</v>
      </c>
      <c r="Z75" s="90" t="s">
        <v>4875</v>
      </c>
      <c r="AA75" s="90">
        <v>0.01</v>
      </c>
      <c r="AB75" s="90" t="s">
        <v>4876</v>
      </c>
      <c r="AC75" s="90">
        <v>0.01</v>
      </c>
      <c r="AD75" s="90" t="s">
        <v>4877</v>
      </c>
      <c r="AE75" s="90">
        <f t="shared" si="21"/>
        <v>0.06</v>
      </c>
      <c r="AF75" s="87"/>
      <c r="AG75" s="87">
        <v>44761</v>
      </c>
      <c r="AH75" s="87">
        <v>44846</v>
      </c>
      <c r="AI75" s="87">
        <v>44942</v>
      </c>
      <c r="AJ75" s="88">
        <f t="shared" si="22"/>
        <v>6.0000000000000005E-2</v>
      </c>
      <c r="AK75" s="88">
        <f t="shared" si="23"/>
        <v>0</v>
      </c>
      <c r="AL75" s="88">
        <f t="shared" si="24"/>
        <v>0.13333333333333333</v>
      </c>
      <c r="AM75" s="88">
        <f t="shared" si="25"/>
        <v>3.3333333333333333E-2</v>
      </c>
      <c r="AN75" s="88">
        <f t="shared" si="26"/>
        <v>3.3333333333333333E-2</v>
      </c>
      <c r="AO75" s="86"/>
      <c r="AP75" s="86" t="s">
        <v>132</v>
      </c>
      <c r="AQ75" s="86" t="s">
        <v>132</v>
      </c>
      <c r="AR75" s="86" t="s">
        <v>132</v>
      </c>
      <c r="AS75" s="86"/>
      <c r="AT75" s="86" t="s">
        <v>4878</v>
      </c>
      <c r="AU75" s="86" t="s">
        <v>4879</v>
      </c>
      <c r="AV75" s="86" t="s">
        <v>4880</v>
      </c>
      <c r="AW75" s="86"/>
      <c r="AX75" t="s">
        <v>132</v>
      </c>
      <c r="AY75" t="s">
        <v>132</v>
      </c>
      <c r="AZ75" t="s">
        <v>132</v>
      </c>
      <c r="BB75" t="s">
        <v>4881</v>
      </c>
      <c r="BC75" t="s">
        <v>4882</v>
      </c>
      <c r="BD75" t="s">
        <v>4883</v>
      </c>
    </row>
    <row r="76" spans="1:56" ht="15" customHeight="1" x14ac:dyDescent="0.25">
      <c r="A76" s="86">
        <v>6</v>
      </c>
      <c r="B76" s="86" t="s">
        <v>4840</v>
      </c>
      <c r="C76" s="86" t="s">
        <v>4278</v>
      </c>
      <c r="D76" s="86" t="s">
        <v>174</v>
      </c>
      <c r="E76" s="86" t="s">
        <v>60</v>
      </c>
      <c r="F76" s="86" t="s">
        <v>61</v>
      </c>
      <c r="G76" s="86" t="s">
        <v>2611</v>
      </c>
      <c r="H76" s="86" t="s">
        <v>2611</v>
      </c>
      <c r="I76" t="s">
        <v>4279</v>
      </c>
      <c r="J76" s="87">
        <v>44562</v>
      </c>
      <c r="K76" s="87">
        <v>44926</v>
      </c>
      <c r="L76" s="86" t="s">
        <v>4280</v>
      </c>
      <c r="M76" s="86" t="s">
        <v>4840</v>
      </c>
      <c r="N76" s="86" t="s">
        <v>87</v>
      </c>
      <c r="O76" s="86" t="s">
        <v>4281</v>
      </c>
      <c r="P76" s="86" t="s">
        <v>161</v>
      </c>
      <c r="Q76" s="88">
        <f t="shared" si="27"/>
        <v>0.125</v>
      </c>
      <c r="R76" s="90">
        <f t="shared" si="20"/>
        <v>1</v>
      </c>
      <c r="S76" s="90">
        <v>0.05</v>
      </c>
      <c r="T76" s="90">
        <v>0.35</v>
      </c>
      <c r="U76" s="90">
        <v>0.3</v>
      </c>
      <c r="V76" s="90">
        <v>0.3</v>
      </c>
      <c r="W76" s="90"/>
      <c r="X76" s="90"/>
      <c r="Y76" s="90">
        <v>0.4</v>
      </c>
      <c r="Z76" s="90" t="s">
        <v>4884</v>
      </c>
      <c r="AA76" s="90">
        <v>0.3</v>
      </c>
      <c r="AB76" s="90" t="s">
        <v>4885</v>
      </c>
      <c r="AC76" s="90">
        <v>0.3</v>
      </c>
      <c r="AD76" s="90" t="s">
        <v>4886</v>
      </c>
      <c r="AE76" s="90">
        <f t="shared" si="21"/>
        <v>1</v>
      </c>
      <c r="AF76" s="87"/>
      <c r="AG76" s="87">
        <v>44761</v>
      </c>
      <c r="AH76" s="87">
        <v>44846</v>
      </c>
      <c r="AI76" s="87">
        <v>44942</v>
      </c>
      <c r="AJ76" s="88">
        <f t="shared" si="22"/>
        <v>1</v>
      </c>
      <c r="AK76" s="88">
        <f t="shared" si="23"/>
        <v>0</v>
      </c>
      <c r="AL76" s="88">
        <f t="shared" si="24"/>
        <v>1</v>
      </c>
      <c r="AM76" s="88">
        <f t="shared" si="25"/>
        <v>1</v>
      </c>
      <c r="AN76" s="88">
        <f t="shared" si="26"/>
        <v>1</v>
      </c>
      <c r="AO76" s="86"/>
      <c r="AP76" s="86" t="s">
        <v>75</v>
      </c>
      <c r="AQ76" s="86" t="s">
        <v>75</v>
      </c>
      <c r="AR76" s="86" t="s">
        <v>75</v>
      </c>
      <c r="AS76" s="86"/>
      <c r="AT76" s="86" t="s">
        <v>4887</v>
      </c>
      <c r="AU76" s="86" t="s">
        <v>4888</v>
      </c>
      <c r="AV76" s="86" t="s">
        <v>4889</v>
      </c>
      <c r="AW76" s="86"/>
      <c r="AX76" t="s">
        <v>75</v>
      </c>
      <c r="AY76" t="s">
        <v>75</v>
      </c>
      <c r="AZ76" t="s">
        <v>75</v>
      </c>
      <c r="BB76" t="s">
        <v>4890</v>
      </c>
      <c r="BC76" t="s">
        <v>4891</v>
      </c>
      <c r="BD76" s="86" t="s">
        <v>4892</v>
      </c>
    </row>
    <row r="77" spans="1:56" ht="15" customHeight="1" x14ac:dyDescent="0.25">
      <c r="A77" s="86">
        <v>7</v>
      </c>
      <c r="B77" s="86" t="s">
        <v>4840</v>
      </c>
      <c r="C77" s="86" t="s">
        <v>4278</v>
      </c>
      <c r="D77" s="86" t="s">
        <v>174</v>
      </c>
      <c r="E77" s="86" t="s">
        <v>60</v>
      </c>
      <c r="F77" s="86" t="s">
        <v>61</v>
      </c>
      <c r="G77" s="86" t="s">
        <v>2611</v>
      </c>
      <c r="H77" s="86" t="s">
        <v>2611</v>
      </c>
      <c r="I77" t="s">
        <v>4290</v>
      </c>
      <c r="J77" s="87">
        <v>44562</v>
      </c>
      <c r="K77" s="87">
        <v>44926</v>
      </c>
      <c r="L77" s="86" t="s">
        <v>4291</v>
      </c>
      <c r="M77" s="86" t="s">
        <v>4840</v>
      </c>
      <c r="N77" s="86" t="s">
        <v>87</v>
      </c>
      <c r="O77" s="86" t="s">
        <v>4292</v>
      </c>
      <c r="P77" s="86" t="s">
        <v>161</v>
      </c>
      <c r="Q77" s="88">
        <f t="shared" si="27"/>
        <v>0.125</v>
      </c>
      <c r="R77" s="90">
        <f t="shared" si="20"/>
        <v>1</v>
      </c>
      <c r="S77" s="90">
        <v>0.25</v>
      </c>
      <c r="T77" s="90">
        <v>0.25</v>
      </c>
      <c r="U77" s="90">
        <v>0.25</v>
      </c>
      <c r="V77" s="90">
        <v>0.25</v>
      </c>
      <c r="W77" s="90"/>
      <c r="X77" s="90"/>
      <c r="Y77" s="90">
        <v>0.5</v>
      </c>
      <c r="Z77" s="90" t="s">
        <v>4893</v>
      </c>
      <c r="AA77" s="90">
        <v>0.25</v>
      </c>
      <c r="AB77" s="90" t="s">
        <v>4894</v>
      </c>
      <c r="AC77" s="90">
        <v>0.25</v>
      </c>
      <c r="AD77" s="90" t="s">
        <v>4895</v>
      </c>
      <c r="AE77" s="90">
        <f t="shared" si="21"/>
        <v>1</v>
      </c>
      <c r="AF77" s="87"/>
      <c r="AG77" s="87">
        <v>44761</v>
      </c>
      <c r="AH77" s="87">
        <v>44846</v>
      </c>
      <c r="AI77" s="87">
        <v>44942</v>
      </c>
      <c r="AJ77" s="88">
        <f t="shared" si="22"/>
        <v>1</v>
      </c>
      <c r="AK77" s="88">
        <f t="shared" si="23"/>
        <v>0</v>
      </c>
      <c r="AL77" s="88">
        <f t="shared" si="24"/>
        <v>1</v>
      </c>
      <c r="AM77" s="88">
        <f t="shared" si="25"/>
        <v>1</v>
      </c>
      <c r="AN77" s="88">
        <f t="shared" si="26"/>
        <v>1</v>
      </c>
      <c r="AO77" s="86"/>
      <c r="AP77" s="86" t="s">
        <v>75</v>
      </c>
      <c r="AQ77" s="86" t="s">
        <v>75</v>
      </c>
      <c r="AR77" s="86" t="s">
        <v>75</v>
      </c>
      <c r="AS77" s="86"/>
      <c r="AT77" s="86" t="s">
        <v>4896</v>
      </c>
      <c r="AU77" s="86" t="s">
        <v>4897</v>
      </c>
      <c r="AV77" s="86" t="s">
        <v>4898</v>
      </c>
      <c r="AW77" s="86"/>
      <c r="AX77" t="s">
        <v>75</v>
      </c>
      <c r="AY77" t="s">
        <v>75</v>
      </c>
      <c r="AZ77" t="s">
        <v>75</v>
      </c>
      <c r="BB77" t="s">
        <v>4899</v>
      </c>
      <c r="BC77" t="s">
        <v>4900</v>
      </c>
      <c r="BD77" t="s">
        <v>4901</v>
      </c>
    </row>
    <row r="78" spans="1:56" ht="15" customHeight="1" x14ac:dyDescent="0.25">
      <c r="A78" s="86">
        <v>8</v>
      </c>
      <c r="B78" s="86" t="s">
        <v>4840</v>
      </c>
      <c r="C78" s="86" t="s">
        <v>4227</v>
      </c>
      <c r="D78" s="86" t="s">
        <v>84</v>
      </c>
      <c r="E78" s="86" t="s">
        <v>4321</v>
      </c>
      <c r="F78" s="86" t="s">
        <v>4229</v>
      </c>
      <c r="G78" s="86" t="s">
        <v>4230</v>
      </c>
      <c r="H78" s="86" t="s">
        <v>749</v>
      </c>
      <c r="I78" s="86" t="s">
        <v>4231</v>
      </c>
      <c r="J78" s="87">
        <v>44562</v>
      </c>
      <c r="K78" s="87">
        <v>44926</v>
      </c>
      <c r="L78" s="86" t="s">
        <v>4232</v>
      </c>
      <c r="M78" s="86" t="s">
        <v>4840</v>
      </c>
      <c r="N78" s="86" t="s">
        <v>67</v>
      </c>
      <c r="O78" s="86" t="s">
        <v>4233</v>
      </c>
      <c r="P78" s="86" t="s">
        <v>3</v>
      </c>
      <c r="Q78" s="88">
        <f t="shared" si="27"/>
        <v>0.125</v>
      </c>
      <c r="R78" s="89">
        <f t="shared" si="20"/>
        <v>213722470</v>
      </c>
      <c r="S78" s="89">
        <v>42744494</v>
      </c>
      <c r="T78" s="89">
        <v>64116741</v>
      </c>
      <c r="U78" s="89">
        <v>64116741</v>
      </c>
      <c r="V78" s="89">
        <v>42744494</v>
      </c>
      <c r="W78" s="89"/>
      <c r="X78" s="89"/>
      <c r="Y78" s="89">
        <v>76017897</v>
      </c>
      <c r="Z78" s="89" t="s">
        <v>4902</v>
      </c>
      <c r="AA78" s="89">
        <v>35985778</v>
      </c>
      <c r="AB78" s="89" t="s">
        <v>4903</v>
      </c>
      <c r="AC78" s="89">
        <v>216431358</v>
      </c>
      <c r="AD78" s="89" t="s">
        <v>4904</v>
      </c>
      <c r="AE78" s="89">
        <f t="shared" si="21"/>
        <v>328435033</v>
      </c>
      <c r="AF78" s="87"/>
      <c r="AG78" s="87">
        <v>44761</v>
      </c>
      <c r="AH78" s="87">
        <v>44846</v>
      </c>
      <c r="AI78" s="87">
        <v>44942</v>
      </c>
      <c r="AJ78" s="88">
        <f t="shared" si="22"/>
        <v>1</v>
      </c>
      <c r="AK78" s="88">
        <f t="shared" si="23"/>
        <v>0</v>
      </c>
      <c r="AL78" s="88">
        <f t="shared" si="24"/>
        <v>1</v>
      </c>
      <c r="AM78" s="88">
        <f t="shared" si="25"/>
        <v>0.56125401008763065</v>
      </c>
      <c r="AN78" s="88">
        <f t="shared" si="26"/>
        <v>1</v>
      </c>
      <c r="AO78" s="86"/>
      <c r="AP78" s="86" t="s">
        <v>132</v>
      </c>
      <c r="AQ78" s="86" t="s">
        <v>132</v>
      </c>
      <c r="AR78" s="86" t="s">
        <v>75</v>
      </c>
      <c r="AS78" s="86"/>
      <c r="AT78" s="86" t="s">
        <v>4905</v>
      </c>
      <c r="AU78" s="86" t="s">
        <v>4906</v>
      </c>
      <c r="AV78" s="86" t="s">
        <v>4907</v>
      </c>
      <c r="AW78" s="86"/>
      <c r="AX78" t="s">
        <v>132</v>
      </c>
      <c r="AY78" t="s">
        <v>132</v>
      </c>
      <c r="AZ78" t="s">
        <v>75</v>
      </c>
      <c r="BB78" t="s">
        <v>4908</v>
      </c>
      <c r="BC78" t="s">
        <v>4909</v>
      </c>
      <c r="BD78" t="s">
        <v>4910</v>
      </c>
    </row>
    <row r="79" spans="1:56" ht="15" customHeight="1" x14ac:dyDescent="0.25">
      <c r="A79" s="86">
        <v>1</v>
      </c>
      <c r="B79" s="86" t="s">
        <v>4911</v>
      </c>
      <c r="C79" s="86" t="s">
        <v>4202</v>
      </c>
      <c r="D79" s="86" t="s">
        <v>84</v>
      </c>
      <c r="E79" s="86" t="s">
        <v>361</v>
      </c>
      <c r="F79" s="86" t="s">
        <v>362</v>
      </c>
      <c r="G79" s="86" t="s">
        <v>156</v>
      </c>
      <c r="H79" s="86" t="s">
        <v>262</v>
      </c>
      <c r="I79" s="86" t="s">
        <v>4203</v>
      </c>
      <c r="J79" s="87">
        <v>44562</v>
      </c>
      <c r="K79" s="87">
        <v>44926</v>
      </c>
      <c r="L79" s="86" t="s">
        <v>4204</v>
      </c>
      <c r="M79" s="86" t="s">
        <v>4911</v>
      </c>
      <c r="N79" s="86" t="s">
        <v>67</v>
      </c>
      <c r="O79" s="86" t="s">
        <v>4206</v>
      </c>
      <c r="P79" s="86" t="s">
        <v>3</v>
      </c>
      <c r="Q79" s="88">
        <f>1/8</f>
        <v>0.125</v>
      </c>
      <c r="R79" s="89">
        <f t="shared" si="20"/>
        <v>3380</v>
      </c>
      <c r="S79" s="89">
        <v>600</v>
      </c>
      <c r="T79" s="89">
        <v>800</v>
      </c>
      <c r="U79" s="89">
        <v>1000</v>
      </c>
      <c r="V79" s="89">
        <v>980</v>
      </c>
      <c r="W79" s="89"/>
      <c r="X79" s="89"/>
      <c r="Y79" s="89">
        <v>1365</v>
      </c>
      <c r="Z79" s="89" t="s">
        <v>4912</v>
      </c>
      <c r="AA79" s="89">
        <v>1055</v>
      </c>
      <c r="AB79" s="89" t="s">
        <v>4913</v>
      </c>
      <c r="AC79" s="89">
        <v>1148</v>
      </c>
      <c r="AD79" s="89" t="s">
        <v>4914</v>
      </c>
      <c r="AE79" s="89">
        <f t="shared" si="21"/>
        <v>3568</v>
      </c>
      <c r="AF79" s="87"/>
      <c r="AG79" s="87">
        <v>44760</v>
      </c>
      <c r="AH79" s="87">
        <v>44844</v>
      </c>
      <c r="AI79" s="87">
        <v>44937</v>
      </c>
      <c r="AJ79" s="88">
        <f t="shared" si="22"/>
        <v>1</v>
      </c>
      <c r="AK79" s="88">
        <f t="shared" si="23"/>
        <v>0</v>
      </c>
      <c r="AL79" s="88">
        <f t="shared" si="24"/>
        <v>1</v>
      </c>
      <c r="AM79" s="88">
        <f t="shared" si="25"/>
        <v>1</v>
      </c>
      <c r="AN79" s="88">
        <f t="shared" si="26"/>
        <v>1</v>
      </c>
      <c r="AO79" s="86"/>
      <c r="AP79" s="86" t="s">
        <v>132</v>
      </c>
      <c r="AQ79" s="86" t="s">
        <v>75</v>
      </c>
      <c r="AR79" s="86" t="s">
        <v>75</v>
      </c>
      <c r="AS79" s="86"/>
      <c r="AT79" s="86" t="s">
        <v>4915</v>
      </c>
      <c r="AU79" s="86" t="s">
        <v>4916</v>
      </c>
      <c r="AV79" s="86" t="s">
        <v>4917</v>
      </c>
      <c r="AW79" s="86"/>
      <c r="AX79" s="86" t="s">
        <v>132</v>
      </c>
      <c r="AY79" s="86" t="s">
        <v>75</v>
      </c>
      <c r="AZ79" s="86" t="s">
        <v>75</v>
      </c>
      <c r="BA79" s="86"/>
      <c r="BB79" s="86" t="s">
        <v>4918</v>
      </c>
      <c r="BC79" s="86" t="s">
        <v>4919</v>
      </c>
      <c r="BD79" s="86" t="s">
        <v>4920</v>
      </c>
    </row>
    <row r="80" spans="1:56" ht="15" customHeight="1" x14ac:dyDescent="0.25">
      <c r="A80" s="86">
        <v>2</v>
      </c>
      <c r="B80" s="86" t="s">
        <v>4911</v>
      </c>
      <c r="C80" s="86" t="s">
        <v>4202</v>
      </c>
      <c r="D80" s="86" t="s">
        <v>84</v>
      </c>
      <c r="E80" s="86" t="s">
        <v>361</v>
      </c>
      <c r="F80" s="86" t="s">
        <v>362</v>
      </c>
      <c r="G80" s="86" t="s">
        <v>156</v>
      </c>
      <c r="H80" s="86" t="s">
        <v>262</v>
      </c>
      <c r="I80" s="86" t="s">
        <v>4216</v>
      </c>
      <c r="J80" s="87">
        <v>44562</v>
      </c>
      <c r="K80" s="87">
        <v>44926</v>
      </c>
      <c r="L80" s="86" t="s">
        <v>4204</v>
      </c>
      <c r="M80" s="86" t="s">
        <v>4911</v>
      </c>
      <c r="N80" s="86" t="s">
        <v>67</v>
      </c>
      <c r="O80" s="86" t="s">
        <v>4217</v>
      </c>
      <c r="P80" s="86" t="s">
        <v>3</v>
      </c>
      <c r="Q80" s="88">
        <f t="shared" ref="Q80:Q86" si="28">1/8</f>
        <v>0.125</v>
      </c>
      <c r="R80" s="89">
        <f t="shared" si="20"/>
        <v>4912</v>
      </c>
      <c r="S80" s="89">
        <v>400</v>
      </c>
      <c r="T80" s="89">
        <v>1500</v>
      </c>
      <c r="U80" s="89">
        <v>1500</v>
      </c>
      <c r="V80" s="89">
        <v>1512</v>
      </c>
      <c r="W80" s="89"/>
      <c r="X80" s="89"/>
      <c r="Y80" s="89">
        <v>1039</v>
      </c>
      <c r="Z80" s="89" t="s">
        <v>4921</v>
      </c>
      <c r="AA80" s="89">
        <v>1361</v>
      </c>
      <c r="AB80" s="89" t="s">
        <v>4922</v>
      </c>
      <c r="AC80" s="89">
        <v>2271</v>
      </c>
      <c r="AD80" s="89" t="s">
        <v>4923</v>
      </c>
      <c r="AE80" s="89">
        <f t="shared" si="21"/>
        <v>4671</v>
      </c>
      <c r="AF80" s="87"/>
      <c r="AG80" s="87">
        <v>44760</v>
      </c>
      <c r="AH80" s="87">
        <v>44844</v>
      </c>
      <c r="AI80" s="87">
        <v>44937</v>
      </c>
      <c r="AJ80" s="88">
        <f t="shared" si="22"/>
        <v>0.9509364820846905</v>
      </c>
      <c r="AK80" s="88">
        <f t="shared" si="23"/>
        <v>0</v>
      </c>
      <c r="AL80" s="88">
        <f t="shared" si="24"/>
        <v>0.69266666666666665</v>
      </c>
      <c r="AM80" s="88">
        <f t="shared" si="25"/>
        <v>0.90733333333333333</v>
      </c>
      <c r="AN80" s="88">
        <f t="shared" si="26"/>
        <v>1</v>
      </c>
      <c r="AO80" s="86"/>
      <c r="AP80" s="86" t="s">
        <v>132</v>
      </c>
      <c r="AQ80" s="86" t="s">
        <v>132</v>
      </c>
      <c r="AR80" s="86" t="s">
        <v>75</v>
      </c>
      <c r="AS80" s="86"/>
      <c r="AT80" s="86" t="s">
        <v>4924</v>
      </c>
      <c r="AU80" s="86" t="s">
        <v>4925</v>
      </c>
      <c r="AV80" s="86" t="s">
        <v>4926</v>
      </c>
      <c r="AW80" s="86"/>
      <c r="AX80" t="s">
        <v>132</v>
      </c>
      <c r="AY80" t="s">
        <v>132</v>
      </c>
      <c r="AZ80" t="s">
        <v>132</v>
      </c>
      <c r="BB80" t="s">
        <v>4927</v>
      </c>
      <c r="BC80" t="s">
        <v>4928</v>
      </c>
      <c r="BD80" s="86" t="s">
        <v>4929</v>
      </c>
    </row>
    <row r="81" spans="1:56" ht="15" customHeight="1" x14ac:dyDescent="0.25">
      <c r="A81" s="86">
        <v>3</v>
      </c>
      <c r="B81" s="86" t="s">
        <v>4911</v>
      </c>
      <c r="C81" s="86" t="s">
        <v>4227</v>
      </c>
      <c r="D81" s="86" t="s">
        <v>84</v>
      </c>
      <c r="E81" s="86" t="s">
        <v>4930</v>
      </c>
      <c r="F81" s="86" t="s">
        <v>4229</v>
      </c>
      <c r="G81" s="86" t="s">
        <v>4230</v>
      </c>
      <c r="H81" s="86" t="s">
        <v>749</v>
      </c>
      <c r="I81" t="s">
        <v>4231</v>
      </c>
      <c r="J81" s="87">
        <v>44562</v>
      </c>
      <c r="K81" s="87">
        <v>44926</v>
      </c>
      <c r="L81" s="86" t="s">
        <v>4232</v>
      </c>
      <c r="M81" s="86" t="s">
        <v>4911</v>
      </c>
      <c r="N81" s="86" t="s">
        <v>67</v>
      </c>
      <c r="O81" s="86" t="s">
        <v>4233</v>
      </c>
      <c r="P81" s="86" t="s">
        <v>3</v>
      </c>
      <c r="Q81" s="88">
        <f t="shared" si="28"/>
        <v>0.125</v>
      </c>
      <c r="R81" s="89">
        <f t="shared" si="20"/>
        <v>131162905</v>
      </c>
      <c r="S81" s="89">
        <v>16000000</v>
      </c>
      <c r="T81" s="89">
        <v>35000000</v>
      </c>
      <c r="U81" s="89">
        <v>37000000</v>
      </c>
      <c r="V81" s="89">
        <v>43162905</v>
      </c>
      <c r="W81" s="89"/>
      <c r="X81" s="89"/>
      <c r="Y81" s="89">
        <v>32200386</v>
      </c>
      <c r="Z81" s="89" t="s">
        <v>4931</v>
      </c>
      <c r="AA81" s="89">
        <v>175906590</v>
      </c>
      <c r="AB81" s="89" t="s">
        <v>4932</v>
      </c>
      <c r="AC81" s="89">
        <v>17954598</v>
      </c>
      <c r="AD81" s="89" t="s">
        <v>4933</v>
      </c>
      <c r="AE81" s="89">
        <f t="shared" si="21"/>
        <v>226061574</v>
      </c>
      <c r="AF81" s="87"/>
      <c r="AG81" s="87">
        <v>44760</v>
      </c>
      <c r="AH81" s="87">
        <v>44841</v>
      </c>
      <c r="AI81" s="87">
        <v>44937</v>
      </c>
      <c r="AJ81" s="88">
        <f t="shared" si="22"/>
        <v>1</v>
      </c>
      <c r="AK81" s="88">
        <f t="shared" si="23"/>
        <v>0</v>
      </c>
      <c r="AL81" s="88">
        <f t="shared" si="24"/>
        <v>0.92001102857142858</v>
      </c>
      <c r="AM81" s="88">
        <f t="shared" si="25"/>
        <v>1</v>
      </c>
      <c r="AN81" s="88">
        <f t="shared" si="26"/>
        <v>0.41597288227008816</v>
      </c>
      <c r="AO81" s="86"/>
      <c r="AP81" s="86" t="s">
        <v>132</v>
      </c>
      <c r="AQ81" s="86" t="s">
        <v>75</v>
      </c>
      <c r="AR81" s="86" t="s">
        <v>132</v>
      </c>
      <c r="AS81" s="86"/>
      <c r="AT81" s="86" t="s">
        <v>4934</v>
      </c>
      <c r="AU81" s="86" t="s">
        <v>4935</v>
      </c>
      <c r="AV81" s="86" t="s">
        <v>4936</v>
      </c>
      <c r="AW81" s="86"/>
      <c r="AX81" t="s">
        <v>132</v>
      </c>
      <c r="AY81" t="s">
        <v>75</v>
      </c>
      <c r="AZ81" t="s">
        <v>132</v>
      </c>
      <c r="BB81" t="s">
        <v>4937</v>
      </c>
      <c r="BC81" t="s">
        <v>4938</v>
      </c>
      <c r="BD81" t="s">
        <v>4939</v>
      </c>
    </row>
    <row r="82" spans="1:56" ht="15" customHeight="1" x14ac:dyDescent="0.25">
      <c r="A82" s="86">
        <v>4</v>
      </c>
      <c r="B82" s="86" t="s">
        <v>4911</v>
      </c>
      <c r="C82" s="86" t="s">
        <v>4243</v>
      </c>
      <c r="D82" s="86" t="s">
        <v>84</v>
      </c>
      <c r="E82" s="86" t="s">
        <v>361</v>
      </c>
      <c r="F82" s="86" t="s">
        <v>508</v>
      </c>
      <c r="G82" s="86" t="s">
        <v>156</v>
      </c>
      <c r="H82" s="86" t="s">
        <v>262</v>
      </c>
      <c r="I82" t="s">
        <v>4244</v>
      </c>
      <c r="J82" s="87">
        <v>44562</v>
      </c>
      <c r="K82" s="87">
        <v>44926</v>
      </c>
      <c r="L82" s="86" t="s">
        <v>4245</v>
      </c>
      <c r="M82" s="86" t="s">
        <v>4911</v>
      </c>
      <c r="N82" s="86" t="s">
        <v>87</v>
      </c>
      <c r="O82" s="86" t="s">
        <v>4246</v>
      </c>
      <c r="P82" s="86" t="s">
        <v>161</v>
      </c>
      <c r="Q82" s="88">
        <f t="shared" si="28"/>
        <v>0.125</v>
      </c>
      <c r="R82" s="90">
        <f t="shared" si="20"/>
        <v>1</v>
      </c>
      <c r="S82" s="90">
        <v>0.25</v>
      </c>
      <c r="T82" s="90">
        <v>0.25</v>
      </c>
      <c r="U82" s="90">
        <v>0.25</v>
      </c>
      <c r="V82" s="90">
        <v>0.25</v>
      </c>
      <c r="W82" s="90"/>
      <c r="X82" s="90"/>
      <c r="Y82" s="90">
        <v>0.5</v>
      </c>
      <c r="Z82" s="90" t="s">
        <v>4940</v>
      </c>
      <c r="AA82" s="90">
        <v>0.25</v>
      </c>
      <c r="AB82" s="90" t="s">
        <v>4941</v>
      </c>
      <c r="AC82" s="90">
        <v>0.25</v>
      </c>
      <c r="AD82" s="90" t="s">
        <v>4942</v>
      </c>
      <c r="AE82" s="90">
        <f t="shared" si="21"/>
        <v>1</v>
      </c>
      <c r="AF82" s="87"/>
      <c r="AG82" s="87">
        <v>44760</v>
      </c>
      <c r="AH82" s="87">
        <v>44841</v>
      </c>
      <c r="AI82" s="87">
        <v>44931</v>
      </c>
      <c r="AJ82" s="88">
        <f t="shared" si="22"/>
        <v>1</v>
      </c>
      <c r="AK82" s="88">
        <f t="shared" si="23"/>
        <v>0</v>
      </c>
      <c r="AL82" s="88">
        <f t="shared" si="24"/>
        <v>1</v>
      </c>
      <c r="AM82" s="88">
        <f t="shared" si="25"/>
        <v>1</v>
      </c>
      <c r="AN82" s="88">
        <f t="shared" si="26"/>
        <v>1</v>
      </c>
      <c r="AO82" s="86"/>
      <c r="AP82" s="86" t="s">
        <v>75</v>
      </c>
      <c r="AQ82" s="86" t="s">
        <v>75</v>
      </c>
      <c r="AR82" s="86" t="s">
        <v>75</v>
      </c>
      <c r="AS82" s="86"/>
      <c r="AT82" s="86" t="s">
        <v>4943</v>
      </c>
      <c r="AU82" s="86" t="s">
        <v>4944</v>
      </c>
      <c r="AV82" s="86" t="s">
        <v>4945</v>
      </c>
      <c r="AW82" s="86"/>
      <c r="AX82" t="s">
        <v>75</v>
      </c>
      <c r="AY82" t="s">
        <v>75</v>
      </c>
      <c r="AZ82" t="s">
        <v>75</v>
      </c>
      <c r="BB82" t="s">
        <v>4946</v>
      </c>
      <c r="BC82" t="s">
        <v>4947</v>
      </c>
      <c r="BD82" s="86" t="s">
        <v>4948</v>
      </c>
    </row>
    <row r="83" spans="1:56" ht="15" customHeight="1" x14ac:dyDescent="0.25">
      <c r="A83" s="86">
        <v>5</v>
      </c>
      <c r="B83" s="86" t="s">
        <v>4911</v>
      </c>
      <c r="C83" s="86" t="s">
        <v>4256</v>
      </c>
      <c r="D83" s="86" t="s">
        <v>84</v>
      </c>
      <c r="E83" s="86" t="s">
        <v>361</v>
      </c>
      <c r="F83" s="86" t="s">
        <v>508</v>
      </c>
      <c r="G83" s="86" t="s">
        <v>156</v>
      </c>
      <c r="H83" s="86" t="s">
        <v>262</v>
      </c>
      <c r="I83" t="s">
        <v>4257</v>
      </c>
      <c r="J83" s="87">
        <v>44562</v>
      </c>
      <c r="K83" s="87">
        <v>44926</v>
      </c>
      <c r="L83" s="86" t="s">
        <v>4245</v>
      </c>
      <c r="M83" s="86" t="s">
        <v>4911</v>
      </c>
      <c r="N83" s="86" t="s">
        <v>87</v>
      </c>
      <c r="O83" s="86" t="s">
        <v>4246</v>
      </c>
      <c r="P83" s="86" t="s">
        <v>161</v>
      </c>
      <c r="Q83" s="88">
        <f t="shared" si="28"/>
        <v>0.125</v>
      </c>
      <c r="R83" s="90">
        <f t="shared" si="20"/>
        <v>1</v>
      </c>
      <c r="S83" s="90">
        <v>0.25</v>
      </c>
      <c r="T83" s="90">
        <v>0.25</v>
      </c>
      <c r="U83" s="90">
        <v>0.25</v>
      </c>
      <c r="V83" s="90">
        <v>0.25</v>
      </c>
      <c r="W83" s="90"/>
      <c r="X83" s="90"/>
      <c r="Y83" s="90">
        <v>0.5</v>
      </c>
      <c r="Z83" s="90" t="s">
        <v>4949</v>
      </c>
      <c r="AA83" s="90">
        <v>0.25</v>
      </c>
      <c r="AB83" s="90" t="s">
        <v>4950</v>
      </c>
      <c r="AC83" s="90">
        <v>0.25</v>
      </c>
      <c r="AD83" s="90" t="s">
        <v>4951</v>
      </c>
      <c r="AE83" s="90">
        <f t="shared" si="21"/>
        <v>1</v>
      </c>
      <c r="AF83" s="87"/>
      <c r="AG83" s="87">
        <v>44760</v>
      </c>
      <c r="AH83" s="87">
        <v>44841</v>
      </c>
      <c r="AI83" s="87">
        <v>44937</v>
      </c>
      <c r="AJ83" s="88">
        <f t="shared" si="22"/>
        <v>1</v>
      </c>
      <c r="AK83" s="88">
        <f t="shared" si="23"/>
        <v>0</v>
      </c>
      <c r="AL83" s="88">
        <f t="shared" si="24"/>
        <v>1</v>
      </c>
      <c r="AM83" s="88">
        <f t="shared" si="25"/>
        <v>1</v>
      </c>
      <c r="AN83" s="88">
        <f t="shared" si="26"/>
        <v>1</v>
      </c>
      <c r="AO83" s="86"/>
      <c r="AP83" s="86" t="s">
        <v>132</v>
      </c>
      <c r="AQ83" s="86" t="s">
        <v>132</v>
      </c>
      <c r="AR83" s="86" t="s">
        <v>132</v>
      </c>
      <c r="AS83" s="86"/>
      <c r="AT83" s="86" t="s">
        <v>4952</v>
      </c>
      <c r="AU83" s="86" t="s">
        <v>4953</v>
      </c>
      <c r="AV83" s="86" t="s">
        <v>4954</v>
      </c>
      <c r="AW83" s="86"/>
      <c r="AX83" t="s">
        <v>132</v>
      </c>
      <c r="AY83" t="s">
        <v>75</v>
      </c>
      <c r="AZ83" t="s">
        <v>132</v>
      </c>
      <c r="BB83" t="s">
        <v>4955</v>
      </c>
      <c r="BC83" t="s">
        <v>4956</v>
      </c>
      <c r="BD83" t="s">
        <v>4957</v>
      </c>
    </row>
    <row r="84" spans="1:56" ht="15" customHeight="1" x14ac:dyDescent="0.25">
      <c r="A84" s="86">
        <v>6</v>
      </c>
      <c r="B84" s="86" t="s">
        <v>4911</v>
      </c>
      <c r="C84" s="86" t="s">
        <v>4266</v>
      </c>
      <c r="D84" s="86" t="s">
        <v>220</v>
      </c>
      <c r="E84" s="86" t="s">
        <v>2090</v>
      </c>
      <c r="F84" s="86" t="s">
        <v>2091</v>
      </c>
      <c r="G84" s="86" t="s">
        <v>156</v>
      </c>
      <c r="H84" s="86" t="s">
        <v>2092</v>
      </c>
      <c r="I84" t="s">
        <v>4267</v>
      </c>
      <c r="J84" s="87">
        <v>44562</v>
      </c>
      <c r="K84" s="87">
        <v>44926</v>
      </c>
      <c r="L84" s="86" t="s">
        <v>4268</v>
      </c>
      <c r="M84" s="86" t="s">
        <v>4911</v>
      </c>
      <c r="N84" s="86" t="s">
        <v>87</v>
      </c>
      <c r="O84" s="86" t="s">
        <v>4246</v>
      </c>
      <c r="P84" s="86" t="s">
        <v>161</v>
      </c>
      <c r="Q84" s="88">
        <f t="shared" si="28"/>
        <v>0.125</v>
      </c>
      <c r="R84" s="90">
        <f t="shared" si="20"/>
        <v>1</v>
      </c>
      <c r="S84" s="90">
        <v>0.25</v>
      </c>
      <c r="T84" s="90">
        <v>0.25</v>
      </c>
      <c r="U84" s="90">
        <v>0.25</v>
      </c>
      <c r="V84" s="90">
        <v>0.25</v>
      </c>
      <c r="W84" s="90"/>
      <c r="X84" s="90"/>
      <c r="Y84" s="90">
        <v>0.5</v>
      </c>
      <c r="Z84" s="90" t="s">
        <v>4958</v>
      </c>
      <c r="AA84" s="90">
        <v>0.25</v>
      </c>
      <c r="AB84" s="90" t="s">
        <v>4959</v>
      </c>
      <c r="AC84" s="90">
        <v>0.25</v>
      </c>
      <c r="AD84" s="90" t="s">
        <v>4960</v>
      </c>
      <c r="AE84" s="90">
        <f t="shared" si="21"/>
        <v>1</v>
      </c>
      <c r="AF84" s="87"/>
      <c r="AG84" s="87">
        <v>44760</v>
      </c>
      <c r="AH84" s="87">
        <v>44841</v>
      </c>
      <c r="AI84" s="87">
        <v>44937</v>
      </c>
      <c r="AJ84" s="88">
        <f t="shared" si="22"/>
        <v>1</v>
      </c>
      <c r="AK84" s="88">
        <f t="shared" si="23"/>
        <v>0</v>
      </c>
      <c r="AL84" s="88">
        <f t="shared" si="24"/>
        <v>1</v>
      </c>
      <c r="AM84" s="88">
        <f t="shared" si="25"/>
        <v>1</v>
      </c>
      <c r="AN84" s="88">
        <f t="shared" si="26"/>
        <v>1</v>
      </c>
      <c r="AO84" s="86"/>
      <c r="AP84" s="86" t="s">
        <v>132</v>
      </c>
      <c r="AQ84" s="86" t="s">
        <v>132</v>
      </c>
      <c r="AR84" s="86" t="s">
        <v>132</v>
      </c>
      <c r="AS84" s="86"/>
      <c r="AT84" s="86" t="s">
        <v>4961</v>
      </c>
      <c r="AU84" s="86" t="s">
        <v>4962</v>
      </c>
      <c r="AV84" s="86" t="s">
        <v>4963</v>
      </c>
      <c r="AW84" s="86"/>
      <c r="AX84" t="s">
        <v>132</v>
      </c>
      <c r="AY84" t="s">
        <v>75</v>
      </c>
      <c r="AZ84" t="s">
        <v>132</v>
      </c>
      <c r="BB84" t="s">
        <v>4964</v>
      </c>
      <c r="BC84" t="s">
        <v>4965</v>
      </c>
      <c r="BD84" t="s">
        <v>4966</v>
      </c>
    </row>
    <row r="85" spans="1:56" ht="15" customHeight="1" x14ac:dyDescent="0.25">
      <c r="A85" s="86">
        <v>7</v>
      </c>
      <c r="B85" s="86" t="s">
        <v>4911</v>
      </c>
      <c r="C85" s="86" t="s">
        <v>4278</v>
      </c>
      <c r="D85" s="86" t="s">
        <v>174</v>
      </c>
      <c r="E85" s="86" t="s">
        <v>60</v>
      </c>
      <c r="F85" s="86" t="s">
        <v>61</v>
      </c>
      <c r="G85" s="86" t="s">
        <v>2611</v>
      </c>
      <c r="H85" s="86" t="s">
        <v>2611</v>
      </c>
      <c r="I85" t="s">
        <v>4279</v>
      </c>
      <c r="J85" s="87">
        <v>44562</v>
      </c>
      <c r="K85" s="87">
        <v>44926</v>
      </c>
      <c r="L85" s="86" t="s">
        <v>4280</v>
      </c>
      <c r="M85" s="86" t="s">
        <v>4911</v>
      </c>
      <c r="N85" s="86" t="s">
        <v>87</v>
      </c>
      <c r="O85" s="86" t="s">
        <v>4281</v>
      </c>
      <c r="P85" s="86" t="s">
        <v>161</v>
      </c>
      <c r="Q85" s="88">
        <f t="shared" si="28"/>
        <v>0.125</v>
      </c>
      <c r="R85" s="90">
        <f t="shared" si="20"/>
        <v>1</v>
      </c>
      <c r="S85" s="90">
        <v>0.25</v>
      </c>
      <c r="T85" s="90">
        <v>0.25</v>
      </c>
      <c r="U85" s="90">
        <v>0.25</v>
      </c>
      <c r="V85" s="90">
        <v>0.25</v>
      </c>
      <c r="W85" s="90"/>
      <c r="X85" s="90"/>
      <c r="Y85" s="90">
        <v>0.5</v>
      </c>
      <c r="Z85" s="90" t="s">
        <v>4967</v>
      </c>
      <c r="AA85" s="90">
        <v>0.25</v>
      </c>
      <c r="AB85" s="90" t="s">
        <v>4968</v>
      </c>
      <c r="AC85" s="90">
        <v>0.25</v>
      </c>
      <c r="AD85" s="90" t="s">
        <v>4969</v>
      </c>
      <c r="AE85" s="90">
        <f t="shared" si="21"/>
        <v>1</v>
      </c>
      <c r="AF85" s="87"/>
      <c r="AG85" s="87">
        <v>44760</v>
      </c>
      <c r="AH85" s="87">
        <v>44841</v>
      </c>
      <c r="AI85" s="87">
        <v>44931</v>
      </c>
      <c r="AJ85" s="88">
        <f t="shared" si="22"/>
        <v>1</v>
      </c>
      <c r="AK85" s="88">
        <f t="shared" si="23"/>
        <v>0</v>
      </c>
      <c r="AL85" s="88">
        <f t="shared" si="24"/>
        <v>1</v>
      </c>
      <c r="AM85" s="88">
        <f t="shared" si="25"/>
        <v>1</v>
      </c>
      <c r="AN85" s="88">
        <f t="shared" si="26"/>
        <v>1</v>
      </c>
      <c r="AO85" s="86"/>
      <c r="AP85" s="86" t="s">
        <v>75</v>
      </c>
      <c r="AQ85" s="86" t="s">
        <v>75</v>
      </c>
      <c r="AR85" s="86" t="s">
        <v>75</v>
      </c>
      <c r="AS85" s="86"/>
      <c r="AT85" s="86" t="s">
        <v>4970</v>
      </c>
      <c r="AU85" s="86" t="s">
        <v>4971</v>
      </c>
      <c r="AV85" s="86" t="s">
        <v>4972</v>
      </c>
      <c r="AW85" s="86"/>
      <c r="AX85" t="s">
        <v>75</v>
      </c>
      <c r="AY85" t="s">
        <v>75</v>
      </c>
      <c r="AZ85" t="s">
        <v>75</v>
      </c>
      <c r="BB85" t="s">
        <v>4973</v>
      </c>
      <c r="BC85" t="s">
        <v>4974</v>
      </c>
      <c r="BD85" t="s">
        <v>4975</v>
      </c>
    </row>
    <row r="86" spans="1:56" ht="15" customHeight="1" x14ac:dyDescent="0.25">
      <c r="A86" s="86">
        <v>8</v>
      </c>
      <c r="B86" s="86" t="s">
        <v>4911</v>
      </c>
      <c r="C86" s="86" t="s">
        <v>4278</v>
      </c>
      <c r="D86" s="86" t="s">
        <v>174</v>
      </c>
      <c r="E86" s="86" t="s">
        <v>60</v>
      </c>
      <c r="F86" s="86" t="s">
        <v>61</v>
      </c>
      <c r="G86" s="86" t="s">
        <v>2611</v>
      </c>
      <c r="H86" s="86" t="s">
        <v>2611</v>
      </c>
      <c r="I86" s="86" t="s">
        <v>4290</v>
      </c>
      <c r="J86" s="87">
        <v>44562</v>
      </c>
      <c r="K86" s="87">
        <v>44926</v>
      </c>
      <c r="L86" s="86" t="s">
        <v>4291</v>
      </c>
      <c r="M86" s="86" t="s">
        <v>4911</v>
      </c>
      <c r="N86" s="86" t="s">
        <v>87</v>
      </c>
      <c r="O86" s="86" t="s">
        <v>4292</v>
      </c>
      <c r="P86" s="86" t="s">
        <v>161</v>
      </c>
      <c r="Q86" s="88">
        <f t="shared" si="28"/>
        <v>0.125</v>
      </c>
      <c r="R86" s="90">
        <f t="shared" si="20"/>
        <v>1</v>
      </c>
      <c r="S86" s="90">
        <v>0.25</v>
      </c>
      <c r="T86" s="90">
        <v>0.25</v>
      </c>
      <c r="U86" s="90">
        <v>0.25</v>
      </c>
      <c r="V86" s="90">
        <v>0.25</v>
      </c>
      <c r="W86" s="90"/>
      <c r="X86" s="90"/>
      <c r="Y86" s="90">
        <v>0.5</v>
      </c>
      <c r="Z86" s="90" t="s">
        <v>4976</v>
      </c>
      <c r="AA86" s="90">
        <v>0.25</v>
      </c>
      <c r="AB86" s="90" t="s">
        <v>4977</v>
      </c>
      <c r="AC86" s="90">
        <v>0.25</v>
      </c>
      <c r="AD86" s="90" t="s">
        <v>4978</v>
      </c>
      <c r="AE86" s="90">
        <f t="shared" si="21"/>
        <v>1</v>
      </c>
      <c r="AF86" s="87"/>
      <c r="AG86" s="87">
        <v>44760</v>
      </c>
      <c r="AH86" s="87">
        <v>44841</v>
      </c>
      <c r="AI86" s="87">
        <v>44931</v>
      </c>
      <c r="AJ86" s="88">
        <f t="shared" si="22"/>
        <v>1</v>
      </c>
      <c r="AK86" s="88">
        <f t="shared" si="23"/>
        <v>0</v>
      </c>
      <c r="AL86" s="88">
        <f t="shared" si="24"/>
        <v>1</v>
      </c>
      <c r="AM86" s="88">
        <f t="shared" si="25"/>
        <v>1</v>
      </c>
      <c r="AN86" s="88">
        <f t="shared" si="26"/>
        <v>1</v>
      </c>
      <c r="AO86" s="86"/>
      <c r="AP86" s="86" t="s">
        <v>75</v>
      </c>
      <c r="AQ86" s="86" t="s">
        <v>75</v>
      </c>
      <c r="AR86" s="86" t="s">
        <v>75</v>
      </c>
      <c r="AS86" s="86"/>
      <c r="AT86" s="86" t="s">
        <v>4979</v>
      </c>
      <c r="AU86" s="86" t="s">
        <v>4980</v>
      </c>
      <c r="AV86" s="86" t="s">
        <v>4981</v>
      </c>
      <c r="AW86" s="86"/>
      <c r="AX86" t="s">
        <v>75</v>
      </c>
      <c r="AY86" t="s">
        <v>75</v>
      </c>
      <c r="AZ86" t="s">
        <v>75</v>
      </c>
      <c r="BB86" t="s">
        <v>4982</v>
      </c>
      <c r="BC86" t="s">
        <v>4983</v>
      </c>
      <c r="BD86" t="s">
        <v>4984</v>
      </c>
    </row>
    <row r="87" spans="1:56" ht="15" customHeight="1" x14ac:dyDescent="0.25">
      <c r="A87" s="86">
        <v>1</v>
      </c>
      <c r="B87" s="86" t="s">
        <v>4985</v>
      </c>
      <c r="C87" s="86" t="s">
        <v>4202</v>
      </c>
      <c r="D87" s="86" t="s">
        <v>84</v>
      </c>
      <c r="E87" s="86" t="s">
        <v>361</v>
      </c>
      <c r="F87" s="86" t="s">
        <v>362</v>
      </c>
      <c r="G87" s="86" t="s">
        <v>156</v>
      </c>
      <c r="H87" s="86" t="s">
        <v>262</v>
      </c>
      <c r="I87" s="86" t="s">
        <v>4203</v>
      </c>
      <c r="J87" s="87">
        <v>44896</v>
      </c>
      <c r="K87" s="87">
        <v>44926</v>
      </c>
      <c r="L87" s="86" t="s">
        <v>4204</v>
      </c>
      <c r="M87" s="86" t="s">
        <v>4985</v>
      </c>
      <c r="N87" s="86" t="s">
        <v>67</v>
      </c>
      <c r="O87" s="86" t="s">
        <v>4206</v>
      </c>
      <c r="P87" s="86" t="s">
        <v>3</v>
      </c>
      <c r="Q87" s="88">
        <f>1/8</f>
        <v>0.125</v>
      </c>
      <c r="R87" s="89">
        <f t="shared" si="20"/>
        <v>6305</v>
      </c>
      <c r="S87" s="89">
        <v>1577</v>
      </c>
      <c r="T87" s="89">
        <v>1576</v>
      </c>
      <c r="U87" s="89">
        <v>1576</v>
      </c>
      <c r="V87" s="89">
        <v>1576</v>
      </c>
      <c r="W87" s="89"/>
      <c r="X87" s="89"/>
      <c r="Y87" s="89">
        <v>5546</v>
      </c>
      <c r="Z87" s="89" t="s">
        <v>4986</v>
      </c>
      <c r="AA87" s="89">
        <v>4165</v>
      </c>
      <c r="AB87" s="89" t="s">
        <v>4987</v>
      </c>
      <c r="AC87" s="89">
        <v>4637</v>
      </c>
      <c r="AD87" s="89" t="s">
        <v>4988</v>
      </c>
      <c r="AE87" s="89">
        <f t="shared" si="21"/>
        <v>14348</v>
      </c>
      <c r="AF87" s="87"/>
      <c r="AG87" s="87">
        <v>44756</v>
      </c>
      <c r="AH87" s="87">
        <v>44846</v>
      </c>
      <c r="AI87" s="87">
        <v>44936</v>
      </c>
      <c r="AJ87" s="88">
        <f t="shared" si="22"/>
        <v>1</v>
      </c>
      <c r="AK87" s="88">
        <f t="shared" si="23"/>
        <v>0</v>
      </c>
      <c r="AL87" s="88">
        <f t="shared" si="24"/>
        <v>1</v>
      </c>
      <c r="AM87" s="88">
        <f t="shared" si="25"/>
        <v>1</v>
      </c>
      <c r="AN87" s="88">
        <f t="shared" si="26"/>
        <v>1</v>
      </c>
      <c r="AO87" s="86"/>
      <c r="AP87" s="86" t="s">
        <v>75</v>
      </c>
      <c r="AQ87" s="86" t="s">
        <v>75</v>
      </c>
      <c r="AR87" s="86" t="s">
        <v>75</v>
      </c>
      <c r="AS87" s="86"/>
      <c r="AT87" s="86" t="s">
        <v>4989</v>
      </c>
      <c r="AU87" s="86" t="s">
        <v>4990</v>
      </c>
      <c r="AV87" s="86" t="s">
        <v>4991</v>
      </c>
      <c r="AW87" s="86"/>
      <c r="AX87" s="86" t="s">
        <v>75</v>
      </c>
      <c r="AY87" s="86" t="s">
        <v>75</v>
      </c>
      <c r="AZ87" s="86" t="s">
        <v>75</v>
      </c>
      <c r="BA87" s="86"/>
      <c r="BB87" s="86" t="s">
        <v>4992</v>
      </c>
      <c r="BC87" s="86" t="s">
        <v>4993</v>
      </c>
      <c r="BD87" s="86" t="s">
        <v>4994</v>
      </c>
    </row>
    <row r="88" spans="1:56" ht="15" customHeight="1" x14ac:dyDescent="0.25">
      <c r="A88" s="86">
        <v>2</v>
      </c>
      <c r="B88" s="86" t="s">
        <v>4985</v>
      </c>
      <c r="C88" s="86" t="s">
        <v>4202</v>
      </c>
      <c r="D88" s="86" t="s">
        <v>84</v>
      </c>
      <c r="E88" s="86" t="s">
        <v>361</v>
      </c>
      <c r="F88" s="86" t="s">
        <v>362</v>
      </c>
      <c r="G88" s="86" t="s">
        <v>156</v>
      </c>
      <c r="H88" s="86" t="s">
        <v>262</v>
      </c>
      <c r="I88" s="86" t="s">
        <v>4216</v>
      </c>
      <c r="J88" s="87">
        <v>44896</v>
      </c>
      <c r="K88" s="87">
        <v>44926</v>
      </c>
      <c r="L88" s="86" t="s">
        <v>4204</v>
      </c>
      <c r="M88" s="86" t="s">
        <v>4985</v>
      </c>
      <c r="N88" s="86" t="s">
        <v>67</v>
      </c>
      <c r="O88" s="86" t="s">
        <v>4217</v>
      </c>
      <c r="P88" s="86" t="s">
        <v>3</v>
      </c>
      <c r="Q88" s="88">
        <f t="shared" ref="Q88:Q94" si="29">1/8</f>
        <v>0.125</v>
      </c>
      <c r="R88" s="89">
        <f t="shared" si="20"/>
        <v>3618</v>
      </c>
      <c r="S88" s="89">
        <v>429</v>
      </c>
      <c r="T88" s="89">
        <v>624</v>
      </c>
      <c r="U88" s="89">
        <v>1100</v>
      </c>
      <c r="V88" s="89">
        <v>1465</v>
      </c>
      <c r="W88" s="89"/>
      <c r="X88" s="89"/>
      <c r="Y88" s="89">
        <v>876</v>
      </c>
      <c r="Z88" s="89" t="s">
        <v>4995</v>
      </c>
      <c r="AA88" s="89">
        <v>1158</v>
      </c>
      <c r="AB88" s="89" t="s">
        <v>4996</v>
      </c>
      <c r="AC88" s="89">
        <v>1021</v>
      </c>
      <c r="AD88" s="89" t="s">
        <v>4997</v>
      </c>
      <c r="AE88" s="89">
        <f t="shared" si="21"/>
        <v>3055</v>
      </c>
      <c r="AF88" s="87"/>
      <c r="AG88" s="87">
        <v>44756</v>
      </c>
      <c r="AH88" s="87">
        <v>44846</v>
      </c>
      <c r="AI88" s="87">
        <v>44936</v>
      </c>
      <c r="AJ88" s="88">
        <f t="shared" si="22"/>
        <v>0.84438916528468766</v>
      </c>
      <c r="AK88" s="88">
        <f t="shared" si="23"/>
        <v>0</v>
      </c>
      <c r="AL88" s="88">
        <f t="shared" si="24"/>
        <v>1</v>
      </c>
      <c r="AM88" s="88">
        <f t="shared" si="25"/>
        <v>1</v>
      </c>
      <c r="AN88" s="88">
        <f t="shared" si="26"/>
        <v>0.69692832764505119</v>
      </c>
      <c r="AO88" s="86"/>
      <c r="AP88" s="86" t="s">
        <v>75</v>
      </c>
      <c r="AQ88" s="86" t="s">
        <v>75</v>
      </c>
      <c r="AR88" s="86" t="s">
        <v>132</v>
      </c>
      <c r="AS88" s="86"/>
      <c r="AT88" s="86" t="s">
        <v>4989</v>
      </c>
      <c r="AU88" s="86" t="s">
        <v>4998</v>
      </c>
      <c r="AV88" s="86" t="s">
        <v>4999</v>
      </c>
      <c r="AW88" s="86"/>
      <c r="AX88" t="s">
        <v>132</v>
      </c>
      <c r="AY88" t="s">
        <v>75</v>
      </c>
      <c r="AZ88" t="s">
        <v>132</v>
      </c>
      <c r="BB88" t="s">
        <v>5000</v>
      </c>
      <c r="BC88" t="s">
        <v>5001</v>
      </c>
      <c r="BD88" t="s">
        <v>5002</v>
      </c>
    </row>
    <row r="89" spans="1:56" ht="15" customHeight="1" x14ac:dyDescent="0.25">
      <c r="A89" s="86">
        <v>3</v>
      </c>
      <c r="B89" s="86" t="s">
        <v>4985</v>
      </c>
      <c r="C89" s="86" t="s">
        <v>4227</v>
      </c>
      <c r="D89" s="86" t="s">
        <v>84</v>
      </c>
      <c r="E89" s="86" t="s">
        <v>4228</v>
      </c>
      <c r="F89" s="86" t="s">
        <v>4229</v>
      </c>
      <c r="G89" s="86" t="s">
        <v>4230</v>
      </c>
      <c r="H89" s="86" t="s">
        <v>749</v>
      </c>
      <c r="I89" t="s">
        <v>4231</v>
      </c>
      <c r="J89" s="87">
        <v>44896</v>
      </c>
      <c r="K89" s="87">
        <v>44926</v>
      </c>
      <c r="L89" s="86" t="s">
        <v>4232</v>
      </c>
      <c r="M89" s="86" t="s">
        <v>4985</v>
      </c>
      <c r="N89" s="86" t="s">
        <v>67</v>
      </c>
      <c r="O89" s="86" t="s">
        <v>4233</v>
      </c>
      <c r="P89" s="86" t="s">
        <v>3</v>
      </c>
      <c r="Q89" s="88">
        <f t="shared" si="29"/>
        <v>0.125</v>
      </c>
      <c r="R89" s="89">
        <f t="shared" si="20"/>
        <v>178375344</v>
      </c>
      <c r="S89" s="89">
        <v>10000000</v>
      </c>
      <c r="T89" s="89">
        <v>10000000</v>
      </c>
      <c r="U89" s="89">
        <v>10000000</v>
      </c>
      <c r="V89" s="89">
        <v>148375344</v>
      </c>
      <c r="W89" s="89"/>
      <c r="X89" s="89"/>
      <c r="Y89" s="89">
        <v>28128147</v>
      </c>
      <c r="Z89" s="89" t="s">
        <v>5003</v>
      </c>
      <c r="AA89" s="89">
        <v>16285038</v>
      </c>
      <c r="AB89" s="89" t="s">
        <v>5004</v>
      </c>
      <c r="AC89" s="89">
        <v>21085183</v>
      </c>
      <c r="AD89" s="89" t="s">
        <v>5005</v>
      </c>
      <c r="AE89" s="89">
        <f t="shared" si="21"/>
        <v>65498368</v>
      </c>
      <c r="AF89" s="87"/>
      <c r="AG89" s="87">
        <v>44757</v>
      </c>
      <c r="AH89" s="87">
        <v>44846</v>
      </c>
      <c r="AI89" s="87">
        <v>44939</v>
      </c>
      <c r="AJ89" s="88">
        <f t="shared" si="22"/>
        <v>0.36719406691095152</v>
      </c>
      <c r="AK89" s="88">
        <f t="shared" si="23"/>
        <v>0</v>
      </c>
      <c r="AL89" s="88">
        <f t="shared" si="24"/>
        <v>1</v>
      </c>
      <c r="AM89" s="88">
        <f t="shared" si="25"/>
        <v>1</v>
      </c>
      <c r="AN89" s="88">
        <f t="shared" si="26"/>
        <v>0.14210705385121128</v>
      </c>
      <c r="AO89" s="86"/>
      <c r="AP89" s="86" t="s">
        <v>75</v>
      </c>
      <c r="AQ89" s="86" t="s">
        <v>75</v>
      </c>
      <c r="AR89" s="86" t="s">
        <v>75</v>
      </c>
      <c r="AS89" s="86"/>
      <c r="AT89" s="86" t="s">
        <v>4989</v>
      </c>
      <c r="AU89" s="86" t="s">
        <v>5006</v>
      </c>
      <c r="AV89" s="86" t="s">
        <v>5007</v>
      </c>
      <c r="AW89" s="86"/>
      <c r="AX89" t="s">
        <v>75</v>
      </c>
      <c r="AY89" t="s">
        <v>75</v>
      </c>
      <c r="AZ89" t="s">
        <v>132</v>
      </c>
      <c r="BB89" t="s">
        <v>5008</v>
      </c>
      <c r="BC89" t="s">
        <v>5009</v>
      </c>
      <c r="BD89" t="s">
        <v>5010</v>
      </c>
    </row>
    <row r="90" spans="1:56" ht="15" customHeight="1" x14ac:dyDescent="0.25">
      <c r="A90" s="86">
        <v>4</v>
      </c>
      <c r="B90" s="86" t="s">
        <v>4985</v>
      </c>
      <c r="C90" s="86" t="s">
        <v>4243</v>
      </c>
      <c r="D90" s="86" t="s">
        <v>84</v>
      </c>
      <c r="E90" s="86" t="s">
        <v>361</v>
      </c>
      <c r="F90" s="86" t="s">
        <v>508</v>
      </c>
      <c r="G90" s="86" t="s">
        <v>156</v>
      </c>
      <c r="H90" s="86" t="s">
        <v>262</v>
      </c>
      <c r="I90" t="s">
        <v>4244</v>
      </c>
      <c r="J90" s="87">
        <v>44896</v>
      </c>
      <c r="K90" s="87">
        <v>44926</v>
      </c>
      <c r="L90" s="86" t="s">
        <v>4245</v>
      </c>
      <c r="M90" s="86" t="s">
        <v>4985</v>
      </c>
      <c r="N90" s="86" t="s">
        <v>87</v>
      </c>
      <c r="O90" s="86" t="s">
        <v>4246</v>
      </c>
      <c r="P90" s="86" t="s">
        <v>161</v>
      </c>
      <c r="Q90" s="88">
        <f t="shared" si="29"/>
        <v>0.125</v>
      </c>
      <c r="R90" s="90">
        <f t="shared" si="20"/>
        <v>1</v>
      </c>
      <c r="S90" s="90">
        <v>0.2</v>
      </c>
      <c r="T90" s="90">
        <v>0.3</v>
      </c>
      <c r="U90" s="90">
        <v>0.2</v>
      </c>
      <c r="V90" s="90">
        <v>0.3</v>
      </c>
      <c r="W90" s="90"/>
      <c r="X90" s="90"/>
      <c r="Y90" s="90">
        <v>0.5</v>
      </c>
      <c r="Z90" s="90" t="s">
        <v>5011</v>
      </c>
      <c r="AA90" s="90">
        <v>0.2</v>
      </c>
      <c r="AB90" s="90" t="s">
        <v>5012</v>
      </c>
      <c r="AC90" s="90">
        <v>0.3</v>
      </c>
      <c r="AD90" s="90" t="s">
        <v>5013</v>
      </c>
      <c r="AE90" s="90">
        <f t="shared" si="21"/>
        <v>1</v>
      </c>
      <c r="AF90" s="87"/>
      <c r="AG90" s="87">
        <v>44761</v>
      </c>
      <c r="AH90" s="87">
        <v>44845</v>
      </c>
      <c r="AI90" s="87">
        <v>44936</v>
      </c>
      <c r="AJ90" s="88">
        <f t="shared" si="22"/>
        <v>1</v>
      </c>
      <c r="AK90" s="88">
        <f t="shared" si="23"/>
        <v>0</v>
      </c>
      <c r="AL90" s="88">
        <f t="shared" si="24"/>
        <v>1</v>
      </c>
      <c r="AM90" s="88">
        <f t="shared" si="25"/>
        <v>1</v>
      </c>
      <c r="AN90" s="88">
        <f t="shared" si="26"/>
        <v>1</v>
      </c>
      <c r="AO90" s="86"/>
      <c r="AP90" s="86" t="s">
        <v>75</v>
      </c>
      <c r="AQ90" s="86" t="s">
        <v>75</v>
      </c>
      <c r="AR90" s="86" t="s">
        <v>132</v>
      </c>
      <c r="AS90" s="86"/>
      <c r="AT90" s="86" t="s">
        <v>4989</v>
      </c>
      <c r="AU90" s="86" t="s">
        <v>5014</v>
      </c>
      <c r="AV90" s="86" t="s">
        <v>5015</v>
      </c>
      <c r="AW90" s="86"/>
      <c r="AX90" t="s">
        <v>75</v>
      </c>
      <c r="AY90" t="s">
        <v>75</v>
      </c>
      <c r="AZ90" t="s">
        <v>132</v>
      </c>
      <c r="BB90" t="s">
        <v>5016</v>
      </c>
      <c r="BC90" t="s">
        <v>5017</v>
      </c>
      <c r="BD90" t="s">
        <v>5018</v>
      </c>
    </row>
    <row r="91" spans="1:56" ht="15" customHeight="1" x14ac:dyDescent="0.25">
      <c r="A91" s="86">
        <v>5</v>
      </c>
      <c r="B91" s="86" t="s">
        <v>4985</v>
      </c>
      <c r="C91" s="86" t="s">
        <v>4256</v>
      </c>
      <c r="D91" s="86" t="s">
        <v>84</v>
      </c>
      <c r="E91" s="86" t="s">
        <v>361</v>
      </c>
      <c r="F91" s="86" t="s">
        <v>508</v>
      </c>
      <c r="G91" s="86" t="s">
        <v>156</v>
      </c>
      <c r="H91" s="86" t="s">
        <v>262</v>
      </c>
      <c r="I91" t="s">
        <v>4257</v>
      </c>
      <c r="J91" s="87">
        <v>44896</v>
      </c>
      <c r="K91" s="87">
        <v>44926</v>
      </c>
      <c r="L91" s="86" t="s">
        <v>4245</v>
      </c>
      <c r="M91" s="86" t="s">
        <v>4985</v>
      </c>
      <c r="N91" s="86" t="s">
        <v>87</v>
      </c>
      <c r="O91" s="86" t="s">
        <v>4246</v>
      </c>
      <c r="P91" s="86" t="s">
        <v>161</v>
      </c>
      <c r="Q91" s="88">
        <f t="shared" si="29"/>
        <v>0.125</v>
      </c>
      <c r="R91" s="90">
        <f t="shared" si="20"/>
        <v>1</v>
      </c>
      <c r="S91" s="90">
        <v>0.2</v>
      </c>
      <c r="T91" s="90">
        <v>0.3</v>
      </c>
      <c r="U91" s="90">
        <v>0.2</v>
      </c>
      <c r="V91" s="90">
        <v>0.3</v>
      </c>
      <c r="W91" s="90"/>
      <c r="X91" s="90"/>
      <c r="Y91" s="90">
        <v>0.5</v>
      </c>
      <c r="Z91" s="90" t="s">
        <v>5019</v>
      </c>
      <c r="AA91" s="90">
        <v>0.2</v>
      </c>
      <c r="AB91" s="90" t="s">
        <v>5020</v>
      </c>
      <c r="AC91" s="90">
        <v>0.3</v>
      </c>
      <c r="AD91" s="90" t="s">
        <v>5021</v>
      </c>
      <c r="AE91" s="90">
        <f t="shared" si="21"/>
        <v>1</v>
      </c>
      <c r="AF91" s="87"/>
      <c r="AG91" s="87">
        <v>44757</v>
      </c>
      <c r="AH91" s="87">
        <v>44846</v>
      </c>
      <c r="AI91" s="87">
        <v>44936</v>
      </c>
      <c r="AJ91" s="88">
        <f t="shared" si="22"/>
        <v>1</v>
      </c>
      <c r="AK91" s="88">
        <f t="shared" si="23"/>
        <v>0</v>
      </c>
      <c r="AL91" s="88">
        <f t="shared" si="24"/>
        <v>1</v>
      </c>
      <c r="AM91" s="88">
        <f t="shared" si="25"/>
        <v>1</v>
      </c>
      <c r="AN91" s="88">
        <f t="shared" si="26"/>
        <v>1</v>
      </c>
      <c r="AO91" s="86"/>
      <c r="AP91" s="86" t="s">
        <v>75</v>
      </c>
      <c r="AQ91" s="86" t="s">
        <v>75</v>
      </c>
      <c r="AR91" s="86" t="s">
        <v>75</v>
      </c>
      <c r="AS91" s="86"/>
      <c r="AT91" s="86" t="s">
        <v>4989</v>
      </c>
      <c r="AU91" s="86" t="s">
        <v>5022</v>
      </c>
      <c r="AV91" s="86" t="s">
        <v>5023</v>
      </c>
      <c r="AW91" s="86"/>
      <c r="AX91" t="s">
        <v>75</v>
      </c>
      <c r="AY91" t="s">
        <v>75</v>
      </c>
      <c r="AZ91" t="s">
        <v>75</v>
      </c>
      <c r="BB91" t="s">
        <v>5024</v>
      </c>
      <c r="BC91" t="s">
        <v>5025</v>
      </c>
      <c r="BD91" t="s">
        <v>5026</v>
      </c>
    </row>
    <row r="92" spans="1:56" ht="15" customHeight="1" x14ac:dyDescent="0.25">
      <c r="A92" s="86">
        <v>6</v>
      </c>
      <c r="B92" s="86" t="s">
        <v>4985</v>
      </c>
      <c r="C92" s="86" t="s">
        <v>4266</v>
      </c>
      <c r="D92" s="86" t="s">
        <v>220</v>
      </c>
      <c r="E92" s="86" t="s">
        <v>2090</v>
      </c>
      <c r="F92" s="86" t="s">
        <v>2091</v>
      </c>
      <c r="G92" s="86" t="s">
        <v>156</v>
      </c>
      <c r="H92" s="86" t="s">
        <v>2092</v>
      </c>
      <c r="I92" t="s">
        <v>4267</v>
      </c>
      <c r="J92" s="87">
        <v>44896</v>
      </c>
      <c r="K92" s="87">
        <v>44926</v>
      </c>
      <c r="L92" s="86" t="s">
        <v>4268</v>
      </c>
      <c r="M92" s="86" t="s">
        <v>4985</v>
      </c>
      <c r="N92" s="86" t="s">
        <v>87</v>
      </c>
      <c r="O92" s="86" t="s">
        <v>4246</v>
      </c>
      <c r="P92" s="86" t="s">
        <v>161</v>
      </c>
      <c r="Q92" s="88">
        <f t="shared" si="29"/>
        <v>0.125</v>
      </c>
      <c r="R92" s="90">
        <f t="shared" si="20"/>
        <v>1</v>
      </c>
      <c r="S92" s="90">
        <v>0.2</v>
      </c>
      <c r="T92" s="90">
        <v>0.3</v>
      </c>
      <c r="U92" s="90">
        <v>0.2</v>
      </c>
      <c r="V92" s="90">
        <v>0.3</v>
      </c>
      <c r="W92" s="90"/>
      <c r="X92" s="90"/>
      <c r="Y92" s="90">
        <v>0.5</v>
      </c>
      <c r="Z92" s="90" t="s">
        <v>5027</v>
      </c>
      <c r="AA92" s="90">
        <v>0.2</v>
      </c>
      <c r="AB92" s="90" t="s">
        <v>5028</v>
      </c>
      <c r="AC92" s="90">
        <v>0.3</v>
      </c>
      <c r="AD92" s="90" t="s">
        <v>5029</v>
      </c>
      <c r="AE92" s="90">
        <f t="shared" si="21"/>
        <v>1</v>
      </c>
      <c r="AF92" s="87"/>
      <c r="AG92" s="87">
        <v>44761</v>
      </c>
      <c r="AH92" s="87">
        <v>44845</v>
      </c>
      <c r="AI92" s="87">
        <v>44936</v>
      </c>
      <c r="AJ92" s="88">
        <f t="shared" si="22"/>
        <v>1</v>
      </c>
      <c r="AK92" s="88">
        <f t="shared" si="23"/>
        <v>0</v>
      </c>
      <c r="AL92" s="88">
        <f t="shared" si="24"/>
        <v>1</v>
      </c>
      <c r="AM92" s="88">
        <f t="shared" si="25"/>
        <v>1</v>
      </c>
      <c r="AN92" s="88">
        <f t="shared" si="26"/>
        <v>1</v>
      </c>
      <c r="AO92" s="86"/>
      <c r="AP92" s="86" t="s">
        <v>75</v>
      </c>
      <c r="AQ92" s="86" t="s">
        <v>132</v>
      </c>
      <c r="AR92" s="86" t="s">
        <v>132</v>
      </c>
      <c r="AS92" s="86"/>
      <c r="AT92" s="86" t="s">
        <v>4989</v>
      </c>
      <c r="AU92" s="86" t="s">
        <v>5030</v>
      </c>
      <c r="AV92" s="86" t="s">
        <v>5031</v>
      </c>
      <c r="AW92" s="86"/>
      <c r="AX92" t="s">
        <v>132</v>
      </c>
      <c r="AY92" t="s">
        <v>132</v>
      </c>
      <c r="AZ92" t="s">
        <v>132</v>
      </c>
      <c r="BB92" t="s">
        <v>5032</v>
      </c>
      <c r="BC92" t="s">
        <v>5033</v>
      </c>
      <c r="BD92" t="s">
        <v>5034</v>
      </c>
    </row>
    <row r="93" spans="1:56" ht="15" customHeight="1" x14ac:dyDescent="0.25">
      <c r="A93" s="86">
        <v>7</v>
      </c>
      <c r="B93" s="86" t="s">
        <v>4985</v>
      </c>
      <c r="C93" s="86" t="s">
        <v>4278</v>
      </c>
      <c r="D93" s="86" t="s">
        <v>174</v>
      </c>
      <c r="E93" s="86" t="s">
        <v>60</v>
      </c>
      <c r="F93" s="86" t="s">
        <v>61</v>
      </c>
      <c r="G93" s="86" t="s">
        <v>2611</v>
      </c>
      <c r="H93" s="86" t="s">
        <v>2611</v>
      </c>
      <c r="I93" t="s">
        <v>4279</v>
      </c>
      <c r="J93" s="87">
        <v>44896</v>
      </c>
      <c r="K93" s="87">
        <v>44926</v>
      </c>
      <c r="L93" s="86" t="s">
        <v>4280</v>
      </c>
      <c r="M93" s="86" t="s">
        <v>4985</v>
      </c>
      <c r="N93" s="86" t="s">
        <v>87</v>
      </c>
      <c r="O93" s="86" t="s">
        <v>4281</v>
      </c>
      <c r="P93" s="86" t="s">
        <v>161</v>
      </c>
      <c r="Q93" s="88">
        <f t="shared" si="29"/>
        <v>0.125</v>
      </c>
      <c r="R93" s="90">
        <f t="shared" si="20"/>
        <v>1</v>
      </c>
      <c r="S93" s="90">
        <v>0.2</v>
      </c>
      <c r="T93" s="90">
        <v>0.3</v>
      </c>
      <c r="U93" s="90">
        <v>0.2</v>
      </c>
      <c r="V93" s="90">
        <v>0.3</v>
      </c>
      <c r="W93" s="90"/>
      <c r="X93" s="90"/>
      <c r="Y93" s="90">
        <v>0.5</v>
      </c>
      <c r="Z93" s="90" t="s">
        <v>5035</v>
      </c>
      <c r="AA93" s="90">
        <v>0.2</v>
      </c>
      <c r="AB93" s="90" t="s">
        <v>5036</v>
      </c>
      <c r="AC93" s="90">
        <v>0.3</v>
      </c>
      <c r="AD93" s="90" t="s">
        <v>5037</v>
      </c>
      <c r="AE93" s="90">
        <f t="shared" si="21"/>
        <v>1</v>
      </c>
      <c r="AF93" s="87"/>
      <c r="AG93" s="87">
        <v>44756</v>
      </c>
      <c r="AH93" s="87">
        <v>44846</v>
      </c>
      <c r="AI93" s="87">
        <v>44938</v>
      </c>
      <c r="AJ93" s="88">
        <f t="shared" si="22"/>
        <v>1</v>
      </c>
      <c r="AK93" s="88">
        <f t="shared" si="23"/>
        <v>0</v>
      </c>
      <c r="AL93" s="88">
        <f t="shared" si="24"/>
        <v>1</v>
      </c>
      <c r="AM93" s="88">
        <f t="shared" si="25"/>
        <v>1</v>
      </c>
      <c r="AN93" s="88">
        <f t="shared" si="26"/>
        <v>1</v>
      </c>
      <c r="AO93" s="86"/>
      <c r="AP93" s="86" t="s">
        <v>75</v>
      </c>
      <c r="AQ93" s="86" t="s">
        <v>132</v>
      </c>
      <c r="AR93" s="86" t="s">
        <v>75</v>
      </c>
      <c r="AS93" s="86"/>
      <c r="AT93" s="86" t="s">
        <v>4989</v>
      </c>
      <c r="AU93" s="86" t="s">
        <v>5038</v>
      </c>
      <c r="AV93" s="86" t="s">
        <v>5039</v>
      </c>
      <c r="AW93" s="86"/>
      <c r="AX93" t="s">
        <v>75</v>
      </c>
      <c r="AY93" t="s">
        <v>75</v>
      </c>
      <c r="AZ93" t="s">
        <v>75</v>
      </c>
      <c r="BB93" t="s">
        <v>5040</v>
      </c>
      <c r="BC93" t="s">
        <v>5041</v>
      </c>
      <c r="BD93" t="s">
        <v>5042</v>
      </c>
    </row>
    <row r="94" spans="1:56" ht="15" customHeight="1" x14ac:dyDescent="0.25">
      <c r="A94" s="86">
        <v>8</v>
      </c>
      <c r="B94" s="86" t="s">
        <v>4985</v>
      </c>
      <c r="C94" s="86" t="s">
        <v>4278</v>
      </c>
      <c r="D94" s="86" t="s">
        <v>174</v>
      </c>
      <c r="E94" s="86" t="s">
        <v>60</v>
      </c>
      <c r="F94" s="86" t="s">
        <v>61</v>
      </c>
      <c r="G94" s="86" t="s">
        <v>2611</v>
      </c>
      <c r="H94" s="86" t="s">
        <v>2611</v>
      </c>
      <c r="I94" s="86" t="s">
        <v>4290</v>
      </c>
      <c r="J94" s="87">
        <v>44896</v>
      </c>
      <c r="K94" s="87">
        <v>44926</v>
      </c>
      <c r="L94" s="86" t="s">
        <v>4291</v>
      </c>
      <c r="M94" s="86" t="s">
        <v>4985</v>
      </c>
      <c r="N94" s="86" t="s">
        <v>87</v>
      </c>
      <c r="O94" s="86" t="s">
        <v>4292</v>
      </c>
      <c r="P94" s="86" t="s">
        <v>161</v>
      </c>
      <c r="Q94" s="88">
        <f t="shared" si="29"/>
        <v>0.125</v>
      </c>
      <c r="R94" s="90">
        <f t="shared" si="20"/>
        <v>1</v>
      </c>
      <c r="S94" s="90">
        <v>0.2</v>
      </c>
      <c r="T94" s="90">
        <v>0.3</v>
      </c>
      <c r="U94" s="90">
        <v>0.2</v>
      </c>
      <c r="V94" s="90">
        <v>0.3</v>
      </c>
      <c r="W94" s="90"/>
      <c r="X94" s="90"/>
      <c r="Y94" s="90">
        <v>0.5</v>
      </c>
      <c r="Z94" s="90" t="s">
        <v>5043</v>
      </c>
      <c r="AA94" s="90">
        <v>0.2</v>
      </c>
      <c r="AB94" s="90" t="s">
        <v>5044</v>
      </c>
      <c r="AC94" s="90">
        <v>0.3</v>
      </c>
      <c r="AD94" s="90" t="s">
        <v>5045</v>
      </c>
      <c r="AE94" s="90">
        <f t="shared" si="21"/>
        <v>1</v>
      </c>
      <c r="AF94" s="87"/>
      <c r="AG94" s="87">
        <v>44756</v>
      </c>
      <c r="AH94" s="87">
        <v>44846</v>
      </c>
      <c r="AI94" s="87">
        <v>44938</v>
      </c>
      <c r="AJ94" s="88">
        <f t="shared" si="22"/>
        <v>1</v>
      </c>
      <c r="AK94" s="88">
        <f t="shared" si="23"/>
        <v>0</v>
      </c>
      <c r="AL94" s="88">
        <f t="shared" si="24"/>
        <v>1</v>
      </c>
      <c r="AM94" s="88">
        <f t="shared" si="25"/>
        <v>1</v>
      </c>
      <c r="AN94" s="88">
        <f t="shared" si="26"/>
        <v>1</v>
      </c>
      <c r="AO94" s="86"/>
      <c r="AP94" s="86" t="s">
        <v>75</v>
      </c>
      <c r="AQ94" s="86" t="s">
        <v>75</v>
      </c>
      <c r="AR94" s="86" t="s">
        <v>75</v>
      </c>
      <c r="AS94" s="86"/>
      <c r="AT94" s="86" t="s">
        <v>4989</v>
      </c>
      <c r="AU94" s="86" t="s">
        <v>5046</v>
      </c>
      <c r="AV94" s="86" t="s">
        <v>5047</v>
      </c>
      <c r="AW94" s="86"/>
      <c r="AX94" t="s">
        <v>75</v>
      </c>
      <c r="AY94" t="s">
        <v>75</v>
      </c>
      <c r="AZ94" t="s">
        <v>75</v>
      </c>
      <c r="BB94" t="s">
        <v>5048</v>
      </c>
      <c r="BC94" t="s">
        <v>5049</v>
      </c>
      <c r="BD94" t="s">
        <v>5050</v>
      </c>
    </row>
    <row r="95" spans="1:56" ht="15" customHeight="1" x14ac:dyDescent="0.25">
      <c r="A95" s="86">
        <v>1</v>
      </c>
      <c r="B95" s="86" t="s">
        <v>5051</v>
      </c>
      <c r="C95" s="86" t="s">
        <v>4202</v>
      </c>
      <c r="D95" s="86" t="s">
        <v>84</v>
      </c>
      <c r="E95" s="86" t="s">
        <v>361</v>
      </c>
      <c r="F95" s="86" t="s">
        <v>362</v>
      </c>
      <c r="G95" s="86" t="s">
        <v>156</v>
      </c>
      <c r="H95" s="86" t="s">
        <v>262</v>
      </c>
      <c r="I95" s="86" t="s">
        <v>4203</v>
      </c>
      <c r="J95" s="87">
        <v>44896</v>
      </c>
      <c r="K95" s="87">
        <v>44926</v>
      </c>
      <c r="L95" s="86" t="s">
        <v>4204</v>
      </c>
      <c r="M95" s="86" t="s">
        <v>5051</v>
      </c>
      <c r="N95" s="86" t="s">
        <v>67</v>
      </c>
      <c r="O95" s="86" t="s">
        <v>4206</v>
      </c>
      <c r="P95" s="86" t="s">
        <v>3</v>
      </c>
      <c r="Q95" s="88">
        <f>1/9</f>
        <v>0.1111111111111111</v>
      </c>
      <c r="R95" s="89">
        <f t="shared" si="20"/>
        <v>5612</v>
      </c>
      <c r="S95" s="89">
        <v>898</v>
      </c>
      <c r="T95" s="89">
        <v>898</v>
      </c>
      <c r="U95" s="89">
        <v>1908</v>
      </c>
      <c r="V95" s="89">
        <v>1908</v>
      </c>
      <c r="W95" s="89"/>
      <c r="X95" s="89"/>
      <c r="Y95" s="89">
        <v>2052</v>
      </c>
      <c r="Z95" s="89" t="s">
        <v>5052</v>
      </c>
      <c r="AA95" s="89">
        <v>1474</v>
      </c>
      <c r="AB95" s="89" t="s">
        <v>5053</v>
      </c>
      <c r="AC95" s="89">
        <v>5982</v>
      </c>
      <c r="AD95" s="89" t="s">
        <v>5054</v>
      </c>
      <c r="AE95" s="89">
        <f t="shared" si="21"/>
        <v>9508</v>
      </c>
      <c r="AF95" s="87"/>
      <c r="AG95" s="87">
        <v>44763</v>
      </c>
      <c r="AH95" s="87">
        <v>44841</v>
      </c>
      <c r="AI95" s="87">
        <v>44936</v>
      </c>
      <c r="AJ95" s="88">
        <f t="shared" si="22"/>
        <v>1</v>
      </c>
      <c r="AK95" s="88">
        <f t="shared" si="23"/>
        <v>0</v>
      </c>
      <c r="AL95" s="88">
        <f t="shared" si="24"/>
        <v>1</v>
      </c>
      <c r="AM95" s="88">
        <f t="shared" si="25"/>
        <v>0.77253668763102723</v>
      </c>
      <c r="AN95" s="88">
        <f t="shared" si="26"/>
        <v>1</v>
      </c>
      <c r="AO95" s="86"/>
      <c r="AP95" s="86" t="s">
        <v>75</v>
      </c>
      <c r="AQ95" s="86" t="s">
        <v>132</v>
      </c>
      <c r="AR95" s="86" t="s">
        <v>75</v>
      </c>
      <c r="AS95" s="86"/>
      <c r="AT95" s="86" t="s">
        <v>5055</v>
      </c>
      <c r="AU95" s="86" t="s">
        <v>5056</v>
      </c>
      <c r="AV95" s="86" t="s">
        <v>5057</v>
      </c>
      <c r="AW95" s="86"/>
      <c r="AX95" s="86" t="s">
        <v>75</v>
      </c>
      <c r="AY95" s="86" t="s">
        <v>132</v>
      </c>
      <c r="AZ95" s="86" t="s">
        <v>75</v>
      </c>
      <c r="BA95" s="86"/>
      <c r="BB95" s="86" t="s">
        <v>5058</v>
      </c>
      <c r="BC95" s="86" t="s">
        <v>5059</v>
      </c>
      <c r="BD95" s="86" t="s">
        <v>5060</v>
      </c>
    </row>
    <row r="96" spans="1:56" ht="15" customHeight="1" x14ac:dyDescent="0.25">
      <c r="A96" s="86">
        <v>2</v>
      </c>
      <c r="B96" s="86" t="s">
        <v>5051</v>
      </c>
      <c r="C96" s="86" t="s">
        <v>4202</v>
      </c>
      <c r="D96" s="86" t="s">
        <v>84</v>
      </c>
      <c r="E96" s="86" t="s">
        <v>361</v>
      </c>
      <c r="F96" s="86" t="s">
        <v>362</v>
      </c>
      <c r="G96" s="86" t="s">
        <v>156</v>
      </c>
      <c r="H96" s="86" t="s">
        <v>262</v>
      </c>
      <c r="I96" s="86" t="s">
        <v>4216</v>
      </c>
      <c r="J96" s="87">
        <v>44896</v>
      </c>
      <c r="K96" s="87">
        <v>44926</v>
      </c>
      <c r="L96" s="86" t="s">
        <v>4204</v>
      </c>
      <c r="M96" s="86" t="s">
        <v>5051</v>
      </c>
      <c r="N96" s="86" t="s">
        <v>67</v>
      </c>
      <c r="O96" s="86" t="s">
        <v>4217</v>
      </c>
      <c r="P96" s="86" t="s">
        <v>3</v>
      </c>
      <c r="Q96" s="88">
        <f t="shared" ref="Q96:Q103" si="30">1/9</f>
        <v>0.1111111111111111</v>
      </c>
      <c r="R96" s="89">
        <f t="shared" si="20"/>
        <v>5430</v>
      </c>
      <c r="S96" s="89">
        <v>869</v>
      </c>
      <c r="T96" s="89">
        <v>869</v>
      </c>
      <c r="U96" s="89">
        <v>1846</v>
      </c>
      <c r="V96" s="89">
        <v>1846</v>
      </c>
      <c r="W96" s="89"/>
      <c r="X96" s="89"/>
      <c r="Y96" s="89">
        <v>359</v>
      </c>
      <c r="Z96" s="89" t="s">
        <v>5061</v>
      </c>
      <c r="AA96" s="89">
        <v>139</v>
      </c>
      <c r="AB96" s="89" t="s">
        <v>5062</v>
      </c>
      <c r="AC96" s="89">
        <v>263</v>
      </c>
      <c r="AD96" s="89" t="s">
        <v>5063</v>
      </c>
      <c r="AE96" s="89">
        <f t="shared" si="21"/>
        <v>761</v>
      </c>
      <c r="AF96" s="87"/>
      <c r="AG96" s="87">
        <v>44763</v>
      </c>
      <c r="AH96" s="87">
        <v>44841</v>
      </c>
      <c r="AI96" s="87">
        <v>44936</v>
      </c>
      <c r="AJ96" s="88">
        <f t="shared" si="22"/>
        <v>0.14014732965009208</v>
      </c>
      <c r="AK96" s="88">
        <f t="shared" si="23"/>
        <v>0</v>
      </c>
      <c r="AL96" s="88">
        <f t="shared" si="24"/>
        <v>0.41311852704257768</v>
      </c>
      <c r="AM96" s="88">
        <f t="shared" si="25"/>
        <v>7.5297941495124587E-2</v>
      </c>
      <c r="AN96" s="88">
        <f t="shared" si="26"/>
        <v>0.14247020585048753</v>
      </c>
      <c r="AO96" s="86"/>
      <c r="AP96" s="86" t="s">
        <v>132</v>
      </c>
      <c r="AQ96" s="86" t="s">
        <v>132</v>
      </c>
      <c r="AR96" s="86" t="s">
        <v>132</v>
      </c>
      <c r="AS96" s="86"/>
      <c r="AT96" s="86" t="s">
        <v>5064</v>
      </c>
      <c r="AU96" s="86" t="s">
        <v>5065</v>
      </c>
      <c r="AV96" s="86" t="s">
        <v>5066</v>
      </c>
      <c r="AW96" s="86"/>
      <c r="AX96" t="s">
        <v>132</v>
      </c>
      <c r="AY96" t="s">
        <v>132</v>
      </c>
      <c r="AZ96" t="s">
        <v>132</v>
      </c>
      <c r="BB96" t="s">
        <v>5067</v>
      </c>
      <c r="BC96" t="s">
        <v>5068</v>
      </c>
      <c r="BD96" t="s">
        <v>5069</v>
      </c>
    </row>
    <row r="97" spans="1:56" ht="15" customHeight="1" x14ac:dyDescent="0.25">
      <c r="A97" s="86">
        <v>3</v>
      </c>
      <c r="B97" s="86" t="s">
        <v>5051</v>
      </c>
      <c r="C97" s="86" t="s">
        <v>4320</v>
      </c>
      <c r="D97" s="86" t="s">
        <v>84</v>
      </c>
      <c r="E97" s="86" t="s">
        <v>4228</v>
      </c>
      <c r="F97" s="86" t="s">
        <v>380</v>
      </c>
      <c r="G97" s="86" t="s">
        <v>156</v>
      </c>
      <c r="H97" s="86" t="s">
        <v>262</v>
      </c>
      <c r="I97" t="s">
        <v>4322</v>
      </c>
      <c r="J97" s="87">
        <v>44896</v>
      </c>
      <c r="K97" s="87">
        <v>44926</v>
      </c>
      <c r="L97" s="86" t="s">
        <v>4323</v>
      </c>
      <c r="M97" s="86" t="s">
        <v>5051</v>
      </c>
      <c r="N97" s="86" t="s">
        <v>67</v>
      </c>
      <c r="O97" s="86" t="s">
        <v>365</v>
      </c>
      <c r="P97" s="86" t="s">
        <v>3</v>
      </c>
      <c r="Q97" s="88">
        <f t="shared" si="30"/>
        <v>0.1111111111111111</v>
      </c>
      <c r="R97" s="89">
        <f t="shared" si="20"/>
        <v>100</v>
      </c>
      <c r="S97" s="89">
        <v>15</v>
      </c>
      <c r="T97" s="89">
        <v>15</v>
      </c>
      <c r="U97" s="89">
        <v>35</v>
      </c>
      <c r="V97" s="89">
        <v>35</v>
      </c>
      <c r="W97" s="89"/>
      <c r="X97" s="89"/>
      <c r="Y97" s="89">
        <v>113</v>
      </c>
      <c r="Z97" s="89" t="s">
        <v>5070</v>
      </c>
      <c r="AA97" s="89">
        <v>35</v>
      </c>
      <c r="AB97" s="89" t="s">
        <v>5071</v>
      </c>
      <c r="AC97" s="89">
        <v>35</v>
      </c>
      <c r="AD97" s="89" t="s">
        <v>5072</v>
      </c>
      <c r="AE97" s="89">
        <f t="shared" si="21"/>
        <v>183</v>
      </c>
      <c r="AF97" s="87"/>
      <c r="AG97" s="87">
        <v>44763</v>
      </c>
      <c r="AH97" s="87">
        <v>44840</v>
      </c>
      <c r="AI97" s="87">
        <v>44932</v>
      </c>
      <c r="AJ97" s="88">
        <f t="shared" si="22"/>
        <v>1</v>
      </c>
      <c r="AK97" s="88">
        <f t="shared" si="23"/>
        <v>0</v>
      </c>
      <c r="AL97" s="88">
        <f t="shared" si="24"/>
        <v>1</v>
      </c>
      <c r="AM97" s="88">
        <f t="shared" si="25"/>
        <v>1</v>
      </c>
      <c r="AN97" s="88">
        <f t="shared" si="26"/>
        <v>1</v>
      </c>
      <c r="AO97" s="86"/>
      <c r="AP97" s="86" t="s">
        <v>75</v>
      </c>
      <c r="AQ97" s="86" t="s">
        <v>75</v>
      </c>
      <c r="AR97" s="86" t="s">
        <v>75</v>
      </c>
      <c r="AS97" s="86"/>
      <c r="AT97" s="86" t="s">
        <v>5073</v>
      </c>
      <c r="AU97" s="86" t="s">
        <v>5074</v>
      </c>
      <c r="AV97" s="86" t="s">
        <v>5075</v>
      </c>
      <c r="AW97" s="86"/>
      <c r="AX97" t="s">
        <v>75</v>
      </c>
      <c r="AY97" t="s">
        <v>132</v>
      </c>
      <c r="AZ97" t="s">
        <v>75</v>
      </c>
      <c r="BB97" t="s">
        <v>5076</v>
      </c>
      <c r="BC97" t="s">
        <v>5077</v>
      </c>
      <c r="BD97" t="s">
        <v>5078</v>
      </c>
    </row>
    <row r="98" spans="1:56" ht="15" customHeight="1" x14ac:dyDescent="0.25">
      <c r="A98" s="86">
        <v>4</v>
      </c>
      <c r="B98" s="86" t="s">
        <v>5051</v>
      </c>
      <c r="C98" s="86" t="s">
        <v>4227</v>
      </c>
      <c r="D98" s="86" t="s">
        <v>84</v>
      </c>
      <c r="E98" s="86" t="s">
        <v>4228</v>
      </c>
      <c r="F98" s="86" t="s">
        <v>4229</v>
      </c>
      <c r="G98" s="86" t="s">
        <v>4230</v>
      </c>
      <c r="H98" s="86" t="s">
        <v>749</v>
      </c>
      <c r="I98" t="s">
        <v>4231</v>
      </c>
      <c r="J98" s="87">
        <v>44896</v>
      </c>
      <c r="K98" s="87">
        <v>44926</v>
      </c>
      <c r="L98" s="86" t="s">
        <v>4232</v>
      </c>
      <c r="M98" s="86" t="s">
        <v>5051</v>
      </c>
      <c r="N98" s="86" t="s">
        <v>67</v>
      </c>
      <c r="O98" s="86" t="s">
        <v>5079</v>
      </c>
      <c r="P98" s="86" t="s">
        <v>3</v>
      </c>
      <c r="Q98" s="88">
        <f t="shared" si="30"/>
        <v>0.1111111111111111</v>
      </c>
      <c r="R98" s="89">
        <f t="shared" si="20"/>
        <v>98050662</v>
      </c>
      <c r="S98" s="89">
        <v>14707599.299999999</v>
      </c>
      <c r="T98" s="89">
        <v>14707599.299999999</v>
      </c>
      <c r="U98" s="89">
        <v>34317731.699999996</v>
      </c>
      <c r="V98" s="89">
        <v>34317731.699999996</v>
      </c>
      <c r="W98" s="89"/>
      <c r="X98" s="89"/>
      <c r="Y98" s="89">
        <v>20756535</v>
      </c>
      <c r="Z98" s="89" t="s">
        <v>5080</v>
      </c>
      <c r="AA98" s="89">
        <v>36813146</v>
      </c>
      <c r="AB98" s="89" t="s">
        <v>5081</v>
      </c>
      <c r="AC98" s="89">
        <v>12803715</v>
      </c>
      <c r="AD98" s="89" t="s">
        <v>5082</v>
      </c>
      <c r="AE98" s="89">
        <f t="shared" si="21"/>
        <v>70373396</v>
      </c>
      <c r="AF98" s="87"/>
      <c r="AG98" s="87">
        <v>44763</v>
      </c>
      <c r="AH98" s="87">
        <v>44844</v>
      </c>
      <c r="AI98" s="87">
        <v>44923</v>
      </c>
      <c r="AJ98" s="88">
        <f t="shared" si="22"/>
        <v>0.71772484310202822</v>
      </c>
      <c r="AK98" s="88">
        <f t="shared" si="23"/>
        <v>0</v>
      </c>
      <c r="AL98" s="88">
        <f t="shared" si="24"/>
        <v>1</v>
      </c>
      <c r="AM98" s="88">
        <f t="shared" si="25"/>
        <v>1</v>
      </c>
      <c r="AN98" s="88">
        <f t="shared" si="26"/>
        <v>0.37309327760727268</v>
      </c>
      <c r="AO98" s="86"/>
      <c r="AP98" s="86" t="s">
        <v>132</v>
      </c>
      <c r="AQ98" s="86" t="s">
        <v>75</v>
      </c>
      <c r="AR98" s="86" t="s">
        <v>132</v>
      </c>
      <c r="AS98" s="86"/>
      <c r="AT98" s="86" t="s">
        <v>5083</v>
      </c>
      <c r="AU98" s="86" t="s">
        <v>5084</v>
      </c>
      <c r="AV98" s="86" t="s">
        <v>5085</v>
      </c>
      <c r="AW98" s="86"/>
      <c r="AX98" t="s">
        <v>132</v>
      </c>
      <c r="AY98" t="s">
        <v>132</v>
      </c>
      <c r="AZ98" t="s">
        <v>132</v>
      </c>
      <c r="BB98" t="s">
        <v>5086</v>
      </c>
      <c r="BC98" t="s">
        <v>5087</v>
      </c>
      <c r="BD98" t="s">
        <v>5088</v>
      </c>
    </row>
    <row r="99" spans="1:56" ht="15" customHeight="1" x14ac:dyDescent="0.25">
      <c r="A99" s="86">
        <v>5</v>
      </c>
      <c r="B99" s="86" t="s">
        <v>5051</v>
      </c>
      <c r="C99" s="86" t="s">
        <v>4243</v>
      </c>
      <c r="D99" s="86" t="s">
        <v>84</v>
      </c>
      <c r="E99" s="86" t="s">
        <v>361</v>
      </c>
      <c r="F99" s="86" t="s">
        <v>508</v>
      </c>
      <c r="G99" s="86" t="s">
        <v>156</v>
      </c>
      <c r="H99" s="86" t="s">
        <v>262</v>
      </c>
      <c r="I99" t="s">
        <v>4244</v>
      </c>
      <c r="J99" s="87">
        <v>44896</v>
      </c>
      <c r="K99" s="87">
        <v>44926</v>
      </c>
      <c r="L99" s="86" t="s">
        <v>4245</v>
      </c>
      <c r="M99" s="86" t="s">
        <v>5051</v>
      </c>
      <c r="N99" s="86" t="s">
        <v>87</v>
      </c>
      <c r="O99" s="86" t="s">
        <v>4246</v>
      </c>
      <c r="P99" s="86" t="s">
        <v>161</v>
      </c>
      <c r="Q99" s="88">
        <f t="shared" si="30"/>
        <v>0.1111111111111111</v>
      </c>
      <c r="R99" s="90">
        <f t="shared" si="20"/>
        <v>1</v>
      </c>
      <c r="S99" s="90">
        <v>0.2</v>
      </c>
      <c r="T99" s="90">
        <v>0.3</v>
      </c>
      <c r="U99" s="90">
        <v>0.2</v>
      </c>
      <c r="V99" s="90">
        <v>0.3</v>
      </c>
      <c r="W99" s="90"/>
      <c r="X99" s="90"/>
      <c r="Y99" s="90">
        <v>0.5</v>
      </c>
      <c r="Z99" s="90" t="s">
        <v>5089</v>
      </c>
      <c r="AA99" s="90">
        <v>0.2</v>
      </c>
      <c r="AB99" s="90" t="s">
        <v>5090</v>
      </c>
      <c r="AC99" s="90">
        <v>0.3</v>
      </c>
      <c r="AD99" s="90" t="s">
        <v>5091</v>
      </c>
      <c r="AE99" s="90">
        <f t="shared" si="21"/>
        <v>1</v>
      </c>
      <c r="AF99" s="87"/>
      <c r="AG99" s="87">
        <v>44763</v>
      </c>
      <c r="AH99" s="87">
        <v>44840</v>
      </c>
      <c r="AI99" s="87">
        <v>44923</v>
      </c>
      <c r="AJ99" s="88">
        <f t="shared" si="22"/>
        <v>1</v>
      </c>
      <c r="AK99" s="88">
        <f t="shared" si="23"/>
        <v>0</v>
      </c>
      <c r="AL99" s="88">
        <f t="shared" si="24"/>
        <v>1</v>
      </c>
      <c r="AM99" s="88">
        <f t="shared" si="25"/>
        <v>1</v>
      </c>
      <c r="AN99" s="88">
        <f t="shared" si="26"/>
        <v>1</v>
      </c>
      <c r="AO99" s="86"/>
      <c r="AP99" s="86" t="s">
        <v>75</v>
      </c>
      <c r="AQ99" s="86" t="s">
        <v>75</v>
      </c>
      <c r="AR99" s="86" t="s">
        <v>75</v>
      </c>
      <c r="AS99" s="86"/>
      <c r="AT99" s="86" t="s">
        <v>5092</v>
      </c>
      <c r="AU99" s="86" t="s">
        <v>5093</v>
      </c>
      <c r="AV99" s="86" t="s">
        <v>5094</v>
      </c>
      <c r="AW99" s="86"/>
      <c r="AX99" t="s">
        <v>75</v>
      </c>
      <c r="AY99" t="s">
        <v>75</v>
      </c>
      <c r="AZ99" t="s">
        <v>75</v>
      </c>
      <c r="BB99" t="s">
        <v>5095</v>
      </c>
      <c r="BC99" t="s">
        <v>5096</v>
      </c>
      <c r="BD99" t="s">
        <v>5097</v>
      </c>
    </row>
    <row r="100" spans="1:56" ht="15" customHeight="1" x14ac:dyDescent="0.25">
      <c r="A100" s="86">
        <v>6</v>
      </c>
      <c r="B100" s="86" t="s">
        <v>5051</v>
      </c>
      <c r="C100" s="86" t="s">
        <v>4256</v>
      </c>
      <c r="D100" s="86" t="s">
        <v>84</v>
      </c>
      <c r="E100" s="86" t="s">
        <v>361</v>
      </c>
      <c r="F100" s="86" t="s">
        <v>508</v>
      </c>
      <c r="G100" s="86" t="s">
        <v>156</v>
      </c>
      <c r="H100" s="86" t="s">
        <v>262</v>
      </c>
      <c r="I100" t="s">
        <v>4257</v>
      </c>
      <c r="J100" s="87">
        <v>44896</v>
      </c>
      <c r="K100" s="87">
        <v>44926</v>
      </c>
      <c r="L100" s="86" t="s">
        <v>4245</v>
      </c>
      <c r="M100" s="86" t="s">
        <v>5051</v>
      </c>
      <c r="N100" s="86" t="s">
        <v>87</v>
      </c>
      <c r="O100" s="86" t="s">
        <v>4246</v>
      </c>
      <c r="P100" s="86" t="s">
        <v>161</v>
      </c>
      <c r="Q100" s="88">
        <f t="shared" si="30"/>
        <v>0.1111111111111111</v>
      </c>
      <c r="R100" s="90">
        <f t="shared" si="20"/>
        <v>1</v>
      </c>
      <c r="S100" s="90">
        <v>0.2</v>
      </c>
      <c r="T100" s="90">
        <v>0.2</v>
      </c>
      <c r="U100" s="90">
        <v>0.3</v>
      </c>
      <c r="V100" s="90">
        <v>0.3</v>
      </c>
      <c r="W100" s="90"/>
      <c r="X100" s="90"/>
      <c r="Y100" s="90">
        <v>0.4</v>
      </c>
      <c r="Z100" s="90" t="s">
        <v>5098</v>
      </c>
      <c r="AA100" s="90">
        <v>0.3</v>
      </c>
      <c r="AB100" s="90" t="s">
        <v>5099</v>
      </c>
      <c r="AC100" s="90">
        <v>0.3</v>
      </c>
      <c r="AD100" s="90" t="s">
        <v>5100</v>
      </c>
      <c r="AE100" s="90">
        <f t="shared" si="21"/>
        <v>1</v>
      </c>
      <c r="AF100" s="87"/>
      <c r="AG100" s="87">
        <v>44763</v>
      </c>
      <c r="AH100" s="87">
        <v>44840</v>
      </c>
      <c r="AI100" s="87">
        <v>44924</v>
      </c>
      <c r="AJ100" s="88">
        <f t="shared" si="22"/>
        <v>1</v>
      </c>
      <c r="AK100" s="88">
        <f t="shared" si="23"/>
        <v>0</v>
      </c>
      <c r="AL100" s="88">
        <f t="shared" si="24"/>
        <v>1</v>
      </c>
      <c r="AM100" s="88">
        <f t="shared" si="25"/>
        <v>1</v>
      </c>
      <c r="AN100" s="88">
        <f t="shared" si="26"/>
        <v>1</v>
      </c>
      <c r="AO100" s="86"/>
      <c r="AP100" s="86" t="s">
        <v>75</v>
      </c>
      <c r="AQ100" s="86" t="s">
        <v>75</v>
      </c>
      <c r="AR100" s="86" t="s">
        <v>75</v>
      </c>
      <c r="AS100" s="86"/>
      <c r="AT100" s="86" t="s">
        <v>5101</v>
      </c>
      <c r="AU100" s="86" t="s">
        <v>5102</v>
      </c>
      <c r="AV100" s="86" t="s">
        <v>5103</v>
      </c>
      <c r="AW100" s="86"/>
      <c r="AX100" t="s">
        <v>75</v>
      </c>
      <c r="AY100" t="s">
        <v>75</v>
      </c>
      <c r="AZ100" t="s">
        <v>75</v>
      </c>
      <c r="BB100" t="s">
        <v>5104</v>
      </c>
      <c r="BC100" t="s">
        <v>5105</v>
      </c>
      <c r="BD100" t="s">
        <v>5106</v>
      </c>
    </row>
    <row r="101" spans="1:56" ht="15" customHeight="1" x14ac:dyDescent="0.25">
      <c r="A101" s="86">
        <v>7</v>
      </c>
      <c r="B101" s="86" t="s">
        <v>5051</v>
      </c>
      <c r="C101" s="86" t="s">
        <v>4266</v>
      </c>
      <c r="D101" s="86" t="s">
        <v>220</v>
      </c>
      <c r="E101" s="86" t="s">
        <v>2090</v>
      </c>
      <c r="F101" s="86" t="s">
        <v>2091</v>
      </c>
      <c r="G101" s="86" t="s">
        <v>156</v>
      </c>
      <c r="H101" s="86" t="s">
        <v>2092</v>
      </c>
      <c r="I101" t="s">
        <v>4267</v>
      </c>
      <c r="J101" s="87">
        <v>44896</v>
      </c>
      <c r="K101" s="87">
        <v>44926</v>
      </c>
      <c r="L101" s="86" t="s">
        <v>4268</v>
      </c>
      <c r="M101" s="86" t="s">
        <v>5051</v>
      </c>
      <c r="N101" s="86" t="s">
        <v>87</v>
      </c>
      <c r="O101" s="86" t="s">
        <v>4246</v>
      </c>
      <c r="P101" s="86" t="s">
        <v>161</v>
      </c>
      <c r="Q101" s="88">
        <f t="shared" si="30"/>
        <v>0.1111111111111111</v>
      </c>
      <c r="R101" s="90">
        <f t="shared" si="20"/>
        <v>1</v>
      </c>
      <c r="S101" s="90">
        <v>0.15</v>
      </c>
      <c r="T101" s="90">
        <v>0.2</v>
      </c>
      <c r="U101" s="90">
        <v>0.35</v>
      </c>
      <c r="V101" s="90">
        <v>0.3</v>
      </c>
      <c r="W101" s="90"/>
      <c r="X101" s="90"/>
      <c r="Y101" s="90">
        <v>0.35</v>
      </c>
      <c r="Z101" s="90" t="s">
        <v>5107</v>
      </c>
      <c r="AA101" s="90">
        <v>0.35</v>
      </c>
      <c r="AB101" s="90" t="s">
        <v>5108</v>
      </c>
      <c r="AC101" s="90">
        <v>0.3</v>
      </c>
      <c r="AD101" s="90" t="s">
        <v>5109</v>
      </c>
      <c r="AE101" s="90">
        <f t="shared" si="21"/>
        <v>0.99999999999999989</v>
      </c>
      <c r="AF101" s="87"/>
      <c r="AG101" s="87">
        <v>44763</v>
      </c>
      <c r="AH101" s="87">
        <v>44841</v>
      </c>
      <c r="AI101" s="87">
        <v>44925</v>
      </c>
      <c r="AJ101" s="88">
        <f t="shared" si="22"/>
        <v>1</v>
      </c>
      <c r="AK101" s="88">
        <f t="shared" si="23"/>
        <v>0</v>
      </c>
      <c r="AL101" s="88">
        <f t="shared" si="24"/>
        <v>1</v>
      </c>
      <c r="AM101" s="88">
        <f t="shared" si="25"/>
        <v>1</v>
      </c>
      <c r="AN101" s="88">
        <f t="shared" si="26"/>
        <v>1</v>
      </c>
      <c r="AO101" s="86"/>
      <c r="AP101" s="86" t="s">
        <v>132</v>
      </c>
      <c r="AQ101" s="86" t="s">
        <v>132</v>
      </c>
      <c r="AR101" s="86" t="s">
        <v>75</v>
      </c>
      <c r="AS101" s="86"/>
      <c r="AT101" s="86" t="s">
        <v>5110</v>
      </c>
      <c r="AU101" s="86" t="s">
        <v>5111</v>
      </c>
      <c r="AV101" s="86" t="s">
        <v>5112</v>
      </c>
      <c r="AW101" s="86"/>
      <c r="AX101" t="s">
        <v>132</v>
      </c>
      <c r="AY101" t="s">
        <v>132</v>
      </c>
      <c r="AZ101" t="s">
        <v>132</v>
      </c>
      <c r="BB101" t="s">
        <v>5113</v>
      </c>
      <c r="BC101" t="s">
        <v>5114</v>
      </c>
      <c r="BD101" s="86" t="s">
        <v>5115</v>
      </c>
    </row>
    <row r="102" spans="1:56" ht="15" customHeight="1" x14ac:dyDescent="0.25">
      <c r="A102" s="86">
        <v>8</v>
      </c>
      <c r="B102" s="86" t="s">
        <v>5051</v>
      </c>
      <c r="C102" s="86" t="s">
        <v>4278</v>
      </c>
      <c r="D102" s="86" t="s">
        <v>174</v>
      </c>
      <c r="E102" s="86" t="s">
        <v>60</v>
      </c>
      <c r="F102" s="86" t="s">
        <v>61</v>
      </c>
      <c r="G102" s="86" t="s">
        <v>2611</v>
      </c>
      <c r="H102" s="86" t="s">
        <v>2611</v>
      </c>
      <c r="I102" s="86" t="s">
        <v>4279</v>
      </c>
      <c r="J102" s="87">
        <v>44896</v>
      </c>
      <c r="K102" s="87">
        <v>44926</v>
      </c>
      <c r="L102" s="86" t="s">
        <v>4280</v>
      </c>
      <c r="M102" s="86" t="s">
        <v>5051</v>
      </c>
      <c r="N102" s="86" t="s">
        <v>87</v>
      </c>
      <c r="O102" s="86" t="s">
        <v>4281</v>
      </c>
      <c r="P102" s="86" t="s">
        <v>161</v>
      </c>
      <c r="Q102" s="88">
        <f t="shared" si="30"/>
        <v>0.1111111111111111</v>
      </c>
      <c r="R102" s="90">
        <f t="shared" si="20"/>
        <v>1</v>
      </c>
      <c r="S102" s="90">
        <v>0.2</v>
      </c>
      <c r="T102" s="90">
        <v>0.15</v>
      </c>
      <c r="U102" s="90">
        <v>0.35</v>
      </c>
      <c r="V102" s="90">
        <v>0.3</v>
      </c>
      <c r="W102" s="90"/>
      <c r="X102" s="90"/>
      <c r="Y102" s="90">
        <v>0.35</v>
      </c>
      <c r="Z102" s="90" t="s">
        <v>5116</v>
      </c>
      <c r="AA102" s="90">
        <v>0.35</v>
      </c>
      <c r="AB102" s="90" t="s">
        <v>5116</v>
      </c>
      <c r="AC102" s="90">
        <v>0.3</v>
      </c>
      <c r="AD102" s="90" t="s">
        <v>5116</v>
      </c>
      <c r="AE102" s="90">
        <f t="shared" si="21"/>
        <v>0.99999999999999989</v>
      </c>
      <c r="AF102" s="87"/>
      <c r="AG102" s="87">
        <v>44763</v>
      </c>
      <c r="AH102" s="87">
        <v>44840</v>
      </c>
      <c r="AI102" s="87">
        <v>44922</v>
      </c>
      <c r="AJ102" s="88">
        <f t="shared" si="22"/>
        <v>1</v>
      </c>
      <c r="AK102" s="88">
        <f t="shared" si="23"/>
        <v>0</v>
      </c>
      <c r="AL102" s="88">
        <f t="shared" si="24"/>
        <v>1</v>
      </c>
      <c r="AM102" s="88">
        <f t="shared" si="25"/>
        <v>1</v>
      </c>
      <c r="AN102" s="88">
        <f t="shared" si="26"/>
        <v>1</v>
      </c>
      <c r="AO102" s="86"/>
      <c r="AP102" s="86" t="s">
        <v>75</v>
      </c>
      <c r="AQ102" s="86" t="s">
        <v>75</v>
      </c>
      <c r="AR102" s="86" t="s">
        <v>75</v>
      </c>
      <c r="AS102" s="86"/>
      <c r="AT102" s="86" t="s">
        <v>5117</v>
      </c>
      <c r="AU102" s="86" t="s">
        <v>5118</v>
      </c>
      <c r="AV102" s="86" t="s">
        <v>5119</v>
      </c>
      <c r="AW102" s="86"/>
      <c r="AX102" t="s">
        <v>75</v>
      </c>
      <c r="AY102" t="s">
        <v>75</v>
      </c>
      <c r="AZ102" t="s">
        <v>75</v>
      </c>
      <c r="BB102" t="s">
        <v>5120</v>
      </c>
      <c r="BC102" t="s">
        <v>5121</v>
      </c>
      <c r="BD102" t="s">
        <v>5122</v>
      </c>
    </row>
    <row r="103" spans="1:56" ht="15" customHeight="1" x14ac:dyDescent="0.25">
      <c r="A103" s="86">
        <v>9</v>
      </c>
      <c r="B103" s="86" t="s">
        <v>5051</v>
      </c>
      <c r="C103" s="86" t="s">
        <v>4278</v>
      </c>
      <c r="D103" s="86" t="s">
        <v>174</v>
      </c>
      <c r="E103" s="86" t="s">
        <v>60</v>
      </c>
      <c r="F103" s="86" t="s">
        <v>61</v>
      </c>
      <c r="G103" s="86" t="s">
        <v>2611</v>
      </c>
      <c r="H103" s="86" t="s">
        <v>2611</v>
      </c>
      <c r="I103" t="s">
        <v>4290</v>
      </c>
      <c r="J103" s="87">
        <v>44896</v>
      </c>
      <c r="K103" s="87">
        <v>44926</v>
      </c>
      <c r="L103" s="86" t="s">
        <v>4291</v>
      </c>
      <c r="M103" s="86" t="s">
        <v>5051</v>
      </c>
      <c r="N103" s="86" t="s">
        <v>87</v>
      </c>
      <c r="O103" t="s">
        <v>4292</v>
      </c>
      <c r="P103" t="s">
        <v>161</v>
      </c>
      <c r="Q103" s="88">
        <f t="shared" si="30"/>
        <v>0.1111111111111111</v>
      </c>
      <c r="R103" s="90">
        <f t="shared" si="20"/>
        <v>1</v>
      </c>
      <c r="S103" s="90">
        <v>0.2</v>
      </c>
      <c r="T103" s="90">
        <v>0.1</v>
      </c>
      <c r="U103" s="90">
        <v>0.35</v>
      </c>
      <c r="V103" s="90">
        <v>0.35</v>
      </c>
      <c r="W103" s="90"/>
      <c r="X103" s="90"/>
      <c r="Y103" s="90">
        <v>0.3</v>
      </c>
      <c r="Z103" s="90" t="s">
        <v>5123</v>
      </c>
      <c r="AA103" s="90">
        <v>0.35</v>
      </c>
      <c r="AB103" s="90" t="s">
        <v>5124</v>
      </c>
      <c r="AC103" s="90">
        <v>0.35</v>
      </c>
      <c r="AD103" s="90" t="s">
        <v>5124</v>
      </c>
      <c r="AE103" s="90">
        <f t="shared" si="21"/>
        <v>1</v>
      </c>
      <c r="AF103" s="87"/>
      <c r="AG103" s="87">
        <v>44763</v>
      </c>
      <c r="AH103" s="87">
        <v>44840</v>
      </c>
      <c r="AI103" s="87">
        <v>44922</v>
      </c>
      <c r="AJ103" s="88">
        <f t="shared" si="22"/>
        <v>0.99999999999999989</v>
      </c>
      <c r="AK103" s="88">
        <f t="shared" si="23"/>
        <v>0</v>
      </c>
      <c r="AL103" s="88">
        <f t="shared" si="24"/>
        <v>1</v>
      </c>
      <c r="AM103" s="88">
        <f t="shared" si="25"/>
        <v>1</v>
      </c>
      <c r="AN103" s="88">
        <f t="shared" si="26"/>
        <v>1</v>
      </c>
      <c r="AP103" t="s">
        <v>75</v>
      </c>
      <c r="AQ103" t="s">
        <v>75</v>
      </c>
      <c r="AR103" t="s">
        <v>75</v>
      </c>
      <c r="AT103" t="s">
        <v>5125</v>
      </c>
      <c r="AU103" t="s">
        <v>5126</v>
      </c>
      <c r="AV103" t="s">
        <v>5127</v>
      </c>
      <c r="AX103" t="s">
        <v>75</v>
      </c>
      <c r="AY103" t="s">
        <v>75</v>
      </c>
      <c r="AZ103" t="s">
        <v>75</v>
      </c>
      <c r="BB103" t="s">
        <v>5128</v>
      </c>
      <c r="BC103" t="s">
        <v>5129</v>
      </c>
      <c r="BD103" t="s">
        <v>5130</v>
      </c>
    </row>
    <row r="104" spans="1:56" ht="15" customHeight="1" x14ac:dyDescent="0.25">
      <c r="A104" s="86">
        <v>1</v>
      </c>
      <c r="B104" s="86" t="s">
        <v>5131</v>
      </c>
      <c r="C104" s="86" t="s">
        <v>4202</v>
      </c>
      <c r="D104" s="86" t="s">
        <v>84</v>
      </c>
      <c r="E104" s="86" t="s">
        <v>361</v>
      </c>
      <c r="F104" s="86" t="s">
        <v>362</v>
      </c>
      <c r="G104" s="86" t="s">
        <v>156</v>
      </c>
      <c r="H104" s="86" t="s">
        <v>262</v>
      </c>
      <c r="I104" s="86" t="s">
        <v>4203</v>
      </c>
      <c r="J104" s="87">
        <v>44562</v>
      </c>
      <c r="K104" s="87">
        <v>44926</v>
      </c>
      <c r="L104" s="86" t="s">
        <v>4204</v>
      </c>
      <c r="M104" s="86" t="s">
        <v>5131</v>
      </c>
      <c r="N104" s="86" t="s">
        <v>67</v>
      </c>
      <c r="O104" s="86" t="s">
        <v>4206</v>
      </c>
      <c r="P104" s="86" t="s">
        <v>3</v>
      </c>
      <c r="Q104" s="88">
        <f>1/9</f>
        <v>0.1111111111111111</v>
      </c>
      <c r="R104" s="89">
        <f t="shared" si="20"/>
        <v>5021</v>
      </c>
      <c r="S104" s="89">
        <v>676</v>
      </c>
      <c r="T104" s="89">
        <v>1447</v>
      </c>
      <c r="U104" s="89">
        <v>1449</v>
      </c>
      <c r="V104" s="89">
        <v>1449</v>
      </c>
      <c r="W104" s="89"/>
      <c r="X104" s="89"/>
      <c r="Y104" s="89">
        <v>3614</v>
      </c>
      <c r="Z104" s="89" t="s">
        <v>5132</v>
      </c>
      <c r="AA104" s="89">
        <v>2733</v>
      </c>
      <c r="AB104" s="89" t="s">
        <v>5133</v>
      </c>
      <c r="AC104" s="89">
        <v>3413</v>
      </c>
      <c r="AD104" s="89" t="s">
        <v>5134</v>
      </c>
      <c r="AE104" s="89">
        <f t="shared" si="21"/>
        <v>9760</v>
      </c>
      <c r="AF104" s="87"/>
      <c r="AG104" s="87">
        <v>44760</v>
      </c>
      <c r="AH104" s="87">
        <v>44846</v>
      </c>
      <c r="AI104" s="87">
        <v>44942</v>
      </c>
      <c r="AJ104" s="88">
        <f t="shared" si="22"/>
        <v>1</v>
      </c>
      <c r="AK104" s="88">
        <f t="shared" si="23"/>
        <v>0</v>
      </c>
      <c r="AL104" s="88">
        <f t="shared" si="24"/>
        <v>1</v>
      </c>
      <c r="AM104" s="88">
        <f t="shared" si="25"/>
        <v>1</v>
      </c>
      <c r="AN104" s="88">
        <f t="shared" si="26"/>
        <v>1</v>
      </c>
      <c r="AO104" s="86"/>
      <c r="AP104" s="86" t="s">
        <v>75</v>
      </c>
      <c r="AQ104" s="86" t="s">
        <v>75</v>
      </c>
      <c r="AR104" s="86" t="s">
        <v>75</v>
      </c>
      <c r="AS104" s="86"/>
      <c r="AT104" s="86" t="s">
        <v>1970</v>
      </c>
      <c r="AU104" s="86" t="s">
        <v>2052</v>
      </c>
      <c r="AV104" s="86" t="s">
        <v>5135</v>
      </c>
      <c r="AW104" s="86"/>
      <c r="AX104" s="86" t="s">
        <v>75</v>
      </c>
      <c r="AY104" s="86" t="s">
        <v>75</v>
      </c>
      <c r="AZ104" s="86" t="s">
        <v>75</v>
      </c>
      <c r="BA104" s="86"/>
      <c r="BB104" s="86" t="s">
        <v>5136</v>
      </c>
      <c r="BC104" s="86" t="s">
        <v>5137</v>
      </c>
      <c r="BD104" s="86" t="s">
        <v>5138</v>
      </c>
    </row>
    <row r="105" spans="1:56" ht="15" customHeight="1" x14ac:dyDescent="0.25">
      <c r="A105" s="86">
        <v>2</v>
      </c>
      <c r="B105" s="86" t="s">
        <v>5131</v>
      </c>
      <c r="C105" s="86" t="s">
        <v>4202</v>
      </c>
      <c r="D105" s="86" t="s">
        <v>84</v>
      </c>
      <c r="E105" s="86" t="s">
        <v>361</v>
      </c>
      <c r="F105" s="86" t="s">
        <v>362</v>
      </c>
      <c r="G105" s="86" t="s">
        <v>156</v>
      </c>
      <c r="H105" s="86" t="s">
        <v>262</v>
      </c>
      <c r="I105" s="86" t="s">
        <v>4216</v>
      </c>
      <c r="J105" s="87">
        <v>44562</v>
      </c>
      <c r="K105" s="87">
        <v>44926</v>
      </c>
      <c r="L105" s="86" t="s">
        <v>4204</v>
      </c>
      <c r="M105" s="86" t="s">
        <v>5131</v>
      </c>
      <c r="N105" s="86" t="s">
        <v>67</v>
      </c>
      <c r="O105" s="86" t="s">
        <v>4217</v>
      </c>
      <c r="P105" s="86" t="s">
        <v>3</v>
      </c>
      <c r="Q105" s="88">
        <f t="shared" ref="Q105:Q112" si="31">1/9</f>
        <v>0.1111111111111111</v>
      </c>
      <c r="R105" s="89">
        <f t="shared" si="20"/>
        <v>5003</v>
      </c>
      <c r="S105" s="89">
        <v>126</v>
      </c>
      <c r="T105" s="89">
        <v>1229</v>
      </c>
      <c r="U105" s="89">
        <v>1842</v>
      </c>
      <c r="V105" s="89">
        <v>1806</v>
      </c>
      <c r="W105" s="89"/>
      <c r="X105" s="89"/>
      <c r="Y105" s="89">
        <v>434</v>
      </c>
      <c r="Z105" s="89" t="s">
        <v>5139</v>
      </c>
      <c r="AA105" s="89">
        <v>369</v>
      </c>
      <c r="AB105" s="89" t="s">
        <v>5140</v>
      </c>
      <c r="AC105" s="89">
        <v>3835</v>
      </c>
      <c r="AD105" s="89" t="s">
        <v>5141</v>
      </c>
      <c r="AE105" s="89">
        <f t="shared" si="21"/>
        <v>4638</v>
      </c>
      <c r="AF105" s="87"/>
      <c r="AG105" s="87">
        <v>44760</v>
      </c>
      <c r="AH105" s="87">
        <v>44846</v>
      </c>
      <c r="AI105" s="87">
        <v>44942</v>
      </c>
      <c r="AJ105" s="88">
        <f t="shared" si="22"/>
        <v>0.92704377373575853</v>
      </c>
      <c r="AK105" s="88">
        <f t="shared" si="23"/>
        <v>0</v>
      </c>
      <c r="AL105" s="88">
        <f t="shared" si="24"/>
        <v>0.35313262815296992</v>
      </c>
      <c r="AM105" s="88">
        <f t="shared" si="25"/>
        <v>0.20032573289902281</v>
      </c>
      <c r="AN105" s="88">
        <f t="shared" si="26"/>
        <v>1</v>
      </c>
      <c r="AO105" s="86"/>
      <c r="AP105" s="86" t="s">
        <v>132</v>
      </c>
      <c r="AQ105" s="86" t="s">
        <v>132</v>
      </c>
      <c r="AR105" s="86" t="s">
        <v>75</v>
      </c>
      <c r="AS105" s="86"/>
      <c r="AT105" s="86" t="s">
        <v>5142</v>
      </c>
      <c r="AU105" s="86" t="s">
        <v>5143</v>
      </c>
      <c r="AV105" s="86" t="s">
        <v>5144</v>
      </c>
      <c r="AW105" s="86"/>
      <c r="AX105" t="s">
        <v>132</v>
      </c>
      <c r="AY105" t="s">
        <v>132</v>
      </c>
      <c r="AZ105" t="s">
        <v>132</v>
      </c>
      <c r="BB105" t="s">
        <v>5145</v>
      </c>
      <c r="BC105" t="s">
        <v>5146</v>
      </c>
      <c r="BD105" t="s">
        <v>5147</v>
      </c>
    </row>
    <row r="106" spans="1:56" ht="15" customHeight="1" x14ac:dyDescent="0.25">
      <c r="A106" s="86">
        <v>3</v>
      </c>
      <c r="B106" s="86" t="s">
        <v>5131</v>
      </c>
      <c r="C106" s="86" t="s">
        <v>4320</v>
      </c>
      <c r="D106" s="86" t="s">
        <v>84</v>
      </c>
      <c r="E106" s="86" t="s">
        <v>4321</v>
      </c>
      <c r="F106" s="86" t="s">
        <v>380</v>
      </c>
      <c r="G106" s="86" t="s">
        <v>156</v>
      </c>
      <c r="H106" s="86" t="s">
        <v>262</v>
      </c>
      <c r="I106" t="s">
        <v>4322</v>
      </c>
      <c r="J106" s="87">
        <v>44562</v>
      </c>
      <c r="K106" s="87">
        <v>44926</v>
      </c>
      <c r="L106" s="86" t="s">
        <v>4323</v>
      </c>
      <c r="M106" s="86" t="s">
        <v>5131</v>
      </c>
      <c r="N106" s="86" t="s">
        <v>67</v>
      </c>
      <c r="O106" s="86" t="s">
        <v>365</v>
      </c>
      <c r="P106" s="86" t="s">
        <v>3</v>
      </c>
      <c r="Q106" s="88">
        <f t="shared" si="31"/>
        <v>0.1111111111111111</v>
      </c>
      <c r="R106" s="89">
        <f t="shared" si="20"/>
        <v>10</v>
      </c>
      <c r="S106" s="89">
        <v>0</v>
      </c>
      <c r="T106" s="89">
        <v>3</v>
      </c>
      <c r="U106" s="89">
        <v>4</v>
      </c>
      <c r="V106" s="89">
        <v>3</v>
      </c>
      <c r="W106" s="89"/>
      <c r="X106" s="89"/>
      <c r="Y106" s="89">
        <v>3</v>
      </c>
      <c r="Z106" s="89" t="s">
        <v>5148</v>
      </c>
      <c r="AA106" s="89">
        <v>0</v>
      </c>
      <c r="AB106" s="89" t="s">
        <v>5149</v>
      </c>
      <c r="AC106" s="89">
        <v>7</v>
      </c>
      <c r="AD106" s="89" t="s">
        <v>5150</v>
      </c>
      <c r="AE106" s="89">
        <f t="shared" si="21"/>
        <v>10</v>
      </c>
      <c r="AF106" s="87"/>
      <c r="AG106" s="87">
        <v>44760</v>
      </c>
      <c r="AH106" s="87">
        <v>44846</v>
      </c>
      <c r="AI106" s="87">
        <v>44942</v>
      </c>
      <c r="AJ106" s="88">
        <f t="shared" si="22"/>
        <v>1</v>
      </c>
      <c r="AK106" s="88" t="str">
        <f t="shared" si="23"/>
        <v/>
      </c>
      <c r="AL106" s="88">
        <f t="shared" si="24"/>
        <v>1</v>
      </c>
      <c r="AM106" s="88">
        <f t="shared" si="25"/>
        <v>0</v>
      </c>
      <c r="AN106" s="88">
        <f t="shared" si="26"/>
        <v>1</v>
      </c>
      <c r="AO106" s="86"/>
      <c r="AP106" s="86" t="s">
        <v>132</v>
      </c>
      <c r="AQ106" s="86" t="s">
        <v>132</v>
      </c>
      <c r="AR106" s="86" t="s">
        <v>75</v>
      </c>
      <c r="AS106" s="86"/>
      <c r="AT106" s="86" t="s">
        <v>5151</v>
      </c>
      <c r="AU106" s="86" t="s">
        <v>5152</v>
      </c>
      <c r="AV106" s="86" t="s">
        <v>5153</v>
      </c>
      <c r="AW106" s="86"/>
      <c r="AX106" t="s">
        <v>75</v>
      </c>
      <c r="AY106" t="s">
        <v>132</v>
      </c>
      <c r="AZ106" t="s">
        <v>75</v>
      </c>
      <c r="BB106" t="s">
        <v>5154</v>
      </c>
      <c r="BC106" t="s">
        <v>5155</v>
      </c>
      <c r="BD106" t="s">
        <v>5156</v>
      </c>
    </row>
    <row r="107" spans="1:56" ht="15" customHeight="1" x14ac:dyDescent="0.25">
      <c r="A107" s="86">
        <v>4</v>
      </c>
      <c r="B107" s="86" t="s">
        <v>5131</v>
      </c>
      <c r="C107" s="86" t="s">
        <v>4227</v>
      </c>
      <c r="D107" s="86" t="s">
        <v>84</v>
      </c>
      <c r="E107" s="86" t="s">
        <v>4321</v>
      </c>
      <c r="F107" s="86" t="s">
        <v>4229</v>
      </c>
      <c r="G107" s="86" t="s">
        <v>4230</v>
      </c>
      <c r="H107" s="86" t="s">
        <v>749</v>
      </c>
      <c r="I107" t="s">
        <v>4231</v>
      </c>
      <c r="J107" s="87">
        <v>44562</v>
      </c>
      <c r="K107" s="87">
        <v>44926</v>
      </c>
      <c r="L107" s="86" t="s">
        <v>4232</v>
      </c>
      <c r="M107" s="86" t="s">
        <v>5131</v>
      </c>
      <c r="N107" s="86" t="s">
        <v>67</v>
      </c>
      <c r="O107" s="86" t="s">
        <v>4233</v>
      </c>
      <c r="P107" s="86" t="s">
        <v>3</v>
      </c>
      <c r="Q107" s="88">
        <f t="shared" si="31"/>
        <v>0.1111111111111111</v>
      </c>
      <c r="R107" s="89">
        <f t="shared" si="20"/>
        <v>228349385</v>
      </c>
      <c r="S107" s="89">
        <v>27410948</v>
      </c>
      <c r="T107" s="89">
        <v>56979479</v>
      </c>
      <c r="U107" s="89">
        <v>71979479</v>
      </c>
      <c r="V107" s="89">
        <v>71979479</v>
      </c>
      <c r="W107" s="89"/>
      <c r="X107" s="89"/>
      <c r="Y107" s="89">
        <v>74986307</v>
      </c>
      <c r="Z107" s="89" t="s">
        <v>5157</v>
      </c>
      <c r="AA107" s="89">
        <v>43482574</v>
      </c>
      <c r="AB107" s="89" t="s">
        <v>5158</v>
      </c>
      <c r="AC107" s="89">
        <v>228060150</v>
      </c>
      <c r="AD107" s="89" t="s">
        <v>5159</v>
      </c>
      <c r="AE107" s="89">
        <f t="shared" si="21"/>
        <v>346529031</v>
      </c>
      <c r="AF107" s="87"/>
      <c r="AG107" s="87">
        <v>44761</v>
      </c>
      <c r="AH107" s="87">
        <v>44846</v>
      </c>
      <c r="AI107" s="87">
        <v>44942</v>
      </c>
      <c r="AJ107" s="88">
        <f t="shared" si="22"/>
        <v>1</v>
      </c>
      <c r="AK107" s="88">
        <f t="shared" si="23"/>
        <v>0</v>
      </c>
      <c r="AL107" s="88">
        <f t="shared" si="24"/>
        <v>1</v>
      </c>
      <c r="AM107" s="88">
        <f t="shared" si="25"/>
        <v>0.6040968148713608</v>
      </c>
      <c r="AN107" s="88">
        <f t="shared" si="26"/>
        <v>1</v>
      </c>
      <c r="AO107" s="86"/>
      <c r="AP107" s="86" t="s">
        <v>75</v>
      </c>
      <c r="AQ107" s="86" t="s">
        <v>132</v>
      </c>
      <c r="AR107" s="86" t="s">
        <v>75</v>
      </c>
      <c r="AS107" s="86"/>
      <c r="AT107" s="86" t="s">
        <v>5160</v>
      </c>
      <c r="AU107" s="86" t="s">
        <v>5161</v>
      </c>
      <c r="AV107" s="86" t="s">
        <v>5162</v>
      </c>
      <c r="AW107" s="86"/>
      <c r="AX107" t="s">
        <v>132</v>
      </c>
      <c r="AY107" t="s">
        <v>132</v>
      </c>
      <c r="AZ107" t="s">
        <v>75</v>
      </c>
      <c r="BB107" t="s">
        <v>5163</v>
      </c>
      <c r="BC107" t="s">
        <v>5164</v>
      </c>
      <c r="BD107" t="s">
        <v>5165</v>
      </c>
    </row>
    <row r="108" spans="1:56" ht="15" customHeight="1" x14ac:dyDescent="0.25">
      <c r="A108" s="86">
        <v>5</v>
      </c>
      <c r="B108" s="86" t="s">
        <v>5131</v>
      </c>
      <c r="C108" s="86" t="s">
        <v>4243</v>
      </c>
      <c r="D108" s="86" t="s">
        <v>84</v>
      </c>
      <c r="E108" s="86" t="s">
        <v>361</v>
      </c>
      <c r="F108" s="86" t="s">
        <v>508</v>
      </c>
      <c r="G108" s="86" t="s">
        <v>156</v>
      </c>
      <c r="H108" s="86" t="s">
        <v>262</v>
      </c>
      <c r="I108" t="s">
        <v>4244</v>
      </c>
      <c r="J108" s="87">
        <v>44562</v>
      </c>
      <c r="K108" s="87">
        <v>44926</v>
      </c>
      <c r="L108" s="86" t="s">
        <v>4245</v>
      </c>
      <c r="M108" s="86" t="s">
        <v>5131</v>
      </c>
      <c r="N108" s="86" t="s">
        <v>87</v>
      </c>
      <c r="O108" s="86" t="s">
        <v>4246</v>
      </c>
      <c r="P108" s="86" t="s">
        <v>161</v>
      </c>
      <c r="Q108" s="88">
        <f t="shared" si="31"/>
        <v>0.1111111111111111</v>
      </c>
      <c r="R108" s="90">
        <f t="shared" si="20"/>
        <v>1</v>
      </c>
      <c r="S108" s="90">
        <v>0.1</v>
      </c>
      <c r="T108" s="90">
        <v>0.3</v>
      </c>
      <c r="U108" s="90">
        <v>0.3</v>
      </c>
      <c r="V108" s="90">
        <v>0.3</v>
      </c>
      <c r="W108" s="90"/>
      <c r="X108" s="90"/>
      <c r="Y108" s="90">
        <v>0.11200000000000002</v>
      </c>
      <c r="Z108" s="90" t="s">
        <v>5166</v>
      </c>
      <c r="AA108" s="90">
        <v>0.23</v>
      </c>
      <c r="AB108" s="90" t="s">
        <v>5167</v>
      </c>
      <c r="AC108" s="90">
        <v>0.55000000000000004</v>
      </c>
      <c r="AD108" s="90" t="s">
        <v>5168</v>
      </c>
      <c r="AE108" s="90">
        <f t="shared" si="21"/>
        <v>0.89200000000000002</v>
      </c>
      <c r="AF108" s="87"/>
      <c r="AG108" s="87">
        <v>44760</v>
      </c>
      <c r="AH108" s="87">
        <v>44846</v>
      </c>
      <c r="AI108" s="87">
        <v>44942</v>
      </c>
      <c r="AJ108" s="88">
        <f t="shared" si="22"/>
        <v>0.89200000000000013</v>
      </c>
      <c r="AK108" s="88">
        <f t="shared" si="23"/>
        <v>0</v>
      </c>
      <c r="AL108" s="88">
        <f t="shared" si="24"/>
        <v>0.37333333333333341</v>
      </c>
      <c r="AM108" s="88">
        <f t="shared" si="25"/>
        <v>0.76666666666666672</v>
      </c>
      <c r="AN108" s="88">
        <f t="shared" si="26"/>
        <v>1</v>
      </c>
      <c r="AO108" s="86"/>
      <c r="AP108" s="86" t="s">
        <v>132</v>
      </c>
      <c r="AQ108" s="86" t="s">
        <v>132</v>
      </c>
      <c r="AR108" s="86" t="s">
        <v>132</v>
      </c>
      <c r="AS108" s="86"/>
      <c r="AT108" s="86" t="s">
        <v>5169</v>
      </c>
      <c r="AU108" s="86" t="s">
        <v>5170</v>
      </c>
      <c r="AV108" s="86" t="s">
        <v>5171</v>
      </c>
      <c r="AW108" s="86"/>
      <c r="AX108" t="s">
        <v>132</v>
      </c>
      <c r="AY108" t="s">
        <v>132</v>
      </c>
      <c r="AZ108" t="s">
        <v>132</v>
      </c>
      <c r="BB108" s="86" t="s">
        <v>5172</v>
      </c>
      <c r="BC108" t="s">
        <v>5173</v>
      </c>
      <c r="BD108" t="s">
        <v>5174</v>
      </c>
    </row>
    <row r="109" spans="1:56" ht="15" customHeight="1" x14ac:dyDescent="0.25">
      <c r="A109" s="86">
        <v>6</v>
      </c>
      <c r="B109" s="86" t="s">
        <v>5131</v>
      </c>
      <c r="C109" s="86" t="s">
        <v>4256</v>
      </c>
      <c r="D109" s="86" t="s">
        <v>84</v>
      </c>
      <c r="E109" s="86" t="s">
        <v>361</v>
      </c>
      <c r="F109" s="86" t="s">
        <v>508</v>
      </c>
      <c r="G109" s="86" t="s">
        <v>156</v>
      </c>
      <c r="H109" s="86" t="s">
        <v>262</v>
      </c>
      <c r="I109" t="s">
        <v>4257</v>
      </c>
      <c r="J109" s="87">
        <v>44562</v>
      </c>
      <c r="K109" s="87">
        <v>44926</v>
      </c>
      <c r="L109" s="86" t="s">
        <v>4245</v>
      </c>
      <c r="M109" s="86" t="s">
        <v>5131</v>
      </c>
      <c r="N109" s="86" t="s">
        <v>87</v>
      </c>
      <c r="O109" s="86" t="s">
        <v>4246</v>
      </c>
      <c r="P109" s="86" t="s">
        <v>161</v>
      </c>
      <c r="Q109" s="88">
        <f t="shared" si="31"/>
        <v>0.1111111111111111</v>
      </c>
      <c r="R109" s="90">
        <f t="shared" si="20"/>
        <v>1</v>
      </c>
      <c r="S109" s="90">
        <v>0.1</v>
      </c>
      <c r="T109" s="90">
        <v>0.3</v>
      </c>
      <c r="U109" s="90">
        <v>0.3</v>
      </c>
      <c r="V109" s="90">
        <v>0.3</v>
      </c>
      <c r="W109" s="90"/>
      <c r="X109" s="90"/>
      <c r="Y109" s="90">
        <v>0.32800000000000001</v>
      </c>
      <c r="Z109" s="90" t="s">
        <v>5175</v>
      </c>
      <c r="AA109" s="90">
        <v>0.48</v>
      </c>
      <c r="AB109" s="90" t="s">
        <v>5176</v>
      </c>
      <c r="AC109" s="90">
        <v>0.27</v>
      </c>
      <c r="AD109" s="90" t="s">
        <v>5177</v>
      </c>
      <c r="AE109" s="90">
        <f t="shared" si="21"/>
        <v>1.0780000000000001</v>
      </c>
      <c r="AF109" s="87"/>
      <c r="AG109" s="87">
        <v>44760</v>
      </c>
      <c r="AH109" s="87">
        <v>44846</v>
      </c>
      <c r="AI109" s="87">
        <v>44942</v>
      </c>
      <c r="AJ109" s="88">
        <f t="shared" si="22"/>
        <v>1</v>
      </c>
      <c r="AK109" s="88">
        <f t="shared" si="23"/>
        <v>0</v>
      </c>
      <c r="AL109" s="88">
        <f t="shared" si="24"/>
        <v>1</v>
      </c>
      <c r="AM109" s="88">
        <f t="shared" si="25"/>
        <v>1</v>
      </c>
      <c r="AN109" s="88">
        <f t="shared" si="26"/>
        <v>0.90000000000000013</v>
      </c>
      <c r="AO109" s="86"/>
      <c r="AP109" s="86" t="s">
        <v>132</v>
      </c>
      <c r="AQ109" s="86" t="s">
        <v>132</v>
      </c>
      <c r="AR109" s="86" t="s">
        <v>75</v>
      </c>
      <c r="AS109" s="86"/>
      <c r="AT109" s="86" t="s">
        <v>4509</v>
      </c>
      <c r="AU109" s="86" t="s">
        <v>5178</v>
      </c>
      <c r="AV109" s="86" t="s">
        <v>5179</v>
      </c>
      <c r="AW109" s="86"/>
      <c r="AX109" t="s">
        <v>132</v>
      </c>
      <c r="AY109" t="s">
        <v>75</v>
      </c>
      <c r="AZ109" t="s">
        <v>75</v>
      </c>
      <c r="BB109" t="s">
        <v>5180</v>
      </c>
      <c r="BC109" t="s">
        <v>5181</v>
      </c>
      <c r="BD109" t="s">
        <v>5182</v>
      </c>
    </row>
    <row r="110" spans="1:56" ht="15" customHeight="1" x14ac:dyDescent="0.25">
      <c r="A110" s="86">
        <v>7</v>
      </c>
      <c r="B110" s="86" t="s">
        <v>5131</v>
      </c>
      <c r="C110" s="86" t="s">
        <v>4266</v>
      </c>
      <c r="D110" s="86" t="s">
        <v>220</v>
      </c>
      <c r="E110" s="86" t="s">
        <v>2090</v>
      </c>
      <c r="F110" s="86" t="s">
        <v>2091</v>
      </c>
      <c r="G110" s="86" t="s">
        <v>156</v>
      </c>
      <c r="H110" s="86" t="s">
        <v>2092</v>
      </c>
      <c r="I110" t="s">
        <v>4267</v>
      </c>
      <c r="J110" s="87">
        <v>44562</v>
      </c>
      <c r="K110" s="87">
        <v>44926</v>
      </c>
      <c r="L110" s="86" t="s">
        <v>4268</v>
      </c>
      <c r="M110" s="86" t="s">
        <v>5131</v>
      </c>
      <c r="N110" s="86" t="s">
        <v>87</v>
      </c>
      <c r="O110" s="86" t="s">
        <v>4246</v>
      </c>
      <c r="P110" s="86" t="s">
        <v>161</v>
      </c>
      <c r="Q110" s="88">
        <f t="shared" si="31"/>
        <v>0.1111111111111111</v>
      </c>
      <c r="R110" s="90">
        <f t="shared" si="20"/>
        <v>1</v>
      </c>
      <c r="S110" s="90">
        <v>0.1</v>
      </c>
      <c r="T110" s="90">
        <v>0.3</v>
      </c>
      <c r="U110" s="90">
        <v>0.3</v>
      </c>
      <c r="V110" s="90">
        <v>0.3</v>
      </c>
      <c r="W110" s="90"/>
      <c r="X110" s="90"/>
      <c r="Y110" s="90">
        <v>0.17600000000000002</v>
      </c>
      <c r="Z110" s="90" t="s">
        <v>5183</v>
      </c>
      <c r="AA110" s="90">
        <v>0.36</v>
      </c>
      <c r="AB110" s="90" t="s">
        <v>5184</v>
      </c>
      <c r="AC110" s="90">
        <v>0.22</v>
      </c>
      <c r="AD110" s="90" t="s">
        <v>5185</v>
      </c>
      <c r="AE110" s="90">
        <f t="shared" si="21"/>
        <v>0.75600000000000001</v>
      </c>
      <c r="AF110" s="87"/>
      <c r="AG110" s="87">
        <v>44760</v>
      </c>
      <c r="AH110" s="87">
        <v>44846</v>
      </c>
      <c r="AI110" s="87">
        <v>44942</v>
      </c>
      <c r="AJ110" s="88">
        <f t="shared" si="22"/>
        <v>0.75600000000000001</v>
      </c>
      <c r="AK110" s="88">
        <f t="shared" si="23"/>
        <v>0</v>
      </c>
      <c r="AL110" s="88">
        <f t="shared" si="24"/>
        <v>0.58666666666666678</v>
      </c>
      <c r="AM110" s="88">
        <f t="shared" si="25"/>
        <v>1</v>
      </c>
      <c r="AN110" s="88">
        <f t="shared" si="26"/>
        <v>0.73333333333333339</v>
      </c>
      <c r="AO110" s="86"/>
      <c r="AP110" s="86" t="s">
        <v>132</v>
      </c>
      <c r="AQ110" s="86" t="s">
        <v>132</v>
      </c>
      <c r="AR110" s="86" t="s">
        <v>132</v>
      </c>
      <c r="AS110" s="86"/>
      <c r="AT110" s="86" t="s">
        <v>5186</v>
      </c>
      <c r="AU110" s="86" t="s">
        <v>5187</v>
      </c>
      <c r="AV110" s="86" t="s">
        <v>5188</v>
      </c>
      <c r="AW110" s="86"/>
      <c r="AX110" t="s">
        <v>132</v>
      </c>
      <c r="AY110" t="s">
        <v>132</v>
      </c>
      <c r="AZ110" t="s">
        <v>132</v>
      </c>
      <c r="BB110" t="s">
        <v>5189</v>
      </c>
      <c r="BC110" t="s">
        <v>5190</v>
      </c>
      <c r="BD110" t="s">
        <v>5191</v>
      </c>
    </row>
    <row r="111" spans="1:56" ht="15" customHeight="1" x14ac:dyDescent="0.25">
      <c r="A111" s="86">
        <v>8</v>
      </c>
      <c r="B111" s="86" t="s">
        <v>5131</v>
      </c>
      <c r="C111" s="86" t="s">
        <v>4278</v>
      </c>
      <c r="D111" s="86" t="s">
        <v>174</v>
      </c>
      <c r="E111" s="86" t="s">
        <v>60</v>
      </c>
      <c r="F111" s="86" t="s">
        <v>61</v>
      </c>
      <c r="G111" s="86" t="s">
        <v>2611</v>
      </c>
      <c r="H111" s="86" t="s">
        <v>2611</v>
      </c>
      <c r="I111" s="86" t="s">
        <v>4279</v>
      </c>
      <c r="J111" s="87">
        <v>44562</v>
      </c>
      <c r="K111" s="87">
        <v>44926</v>
      </c>
      <c r="L111" s="86" t="s">
        <v>4280</v>
      </c>
      <c r="M111" s="86" t="s">
        <v>5131</v>
      </c>
      <c r="N111" s="86" t="s">
        <v>87</v>
      </c>
      <c r="O111" s="86" t="s">
        <v>4281</v>
      </c>
      <c r="P111" s="86" t="s">
        <v>161</v>
      </c>
      <c r="Q111" s="88">
        <f t="shared" si="31"/>
        <v>0.1111111111111111</v>
      </c>
      <c r="R111" s="90">
        <f t="shared" si="20"/>
        <v>1</v>
      </c>
      <c r="S111" s="90">
        <v>0.1</v>
      </c>
      <c r="T111" s="90">
        <v>0.3</v>
      </c>
      <c r="U111" s="90">
        <v>0.3</v>
      </c>
      <c r="V111" s="90">
        <v>0.3</v>
      </c>
      <c r="W111" s="90"/>
      <c r="X111" s="90"/>
      <c r="Y111" s="90">
        <v>0.4</v>
      </c>
      <c r="Z111" s="90" t="s">
        <v>5192</v>
      </c>
      <c r="AA111" s="90">
        <v>0.3</v>
      </c>
      <c r="AB111" s="90" t="s">
        <v>5193</v>
      </c>
      <c r="AC111" s="90">
        <v>0.3</v>
      </c>
      <c r="AD111" s="90" t="s">
        <v>5194</v>
      </c>
      <c r="AE111" s="90">
        <f t="shared" si="21"/>
        <v>1</v>
      </c>
      <c r="AF111" s="87"/>
      <c r="AG111" s="87">
        <v>44760</v>
      </c>
      <c r="AH111" s="87">
        <v>44846</v>
      </c>
      <c r="AI111" s="87">
        <v>44942</v>
      </c>
      <c r="AJ111" s="88">
        <f t="shared" si="22"/>
        <v>1</v>
      </c>
      <c r="AK111" s="88">
        <f t="shared" si="23"/>
        <v>0</v>
      </c>
      <c r="AL111" s="88">
        <f t="shared" si="24"/>
        <v>1</v>
      </c>
      <c r="AM111" s="88">
        <f t="shared" si="25"/>
        <v>1</v>
      </c>
      <c r="AN111" s="88">
        <f t="shared" si="26"/>
        <v>1</v>
      </c>
      <c r="AO111" s="86"/>
      <c r="AP111" s="86" t="s">
        <v>75</v>
      </c>
      <c r="AQ111" s="86" t="s">
        <v>75</v>
      </c>
      <c r="AR111" s="86" t="s">
        <v>75</v>
      </c>
      <c r="AS111" s="86"/>
      <c r="AT111" s="86" t="s">
        <v>5195</v>
      </c>
      <c r="AU111" s="86" t="s">
        <v>5196</v>
      </c>
      <c r="AV111" s="86" t="s">
        <v>5197</v>
      </c>
      <c r="AW111" s="86"/>
      <c r="AX111" t="s">
        <v>75</v>
      </c>
      <c r="AY111" t="s">
        <v>75</v>
      </c>
      <c r="AZ111" t="s">
        <v>75</v>
      </c>
      <c r="BB111" t="s">
        <v>5198</v>
      </c>
      <c r="BC111" t="s">
        <v>5199</v>
      </c>
      <c r="BD111" t="s">
        <v>5200</v>
      </c>
    </row>
    <row r="112" spans="1:56" ht="15" customHeight="1" x14ac:dyDescent="0.25">
      <c r="A112" s="86">
        <v>9</v>
      </c>
      <c r="B112" s="86" t="s">
        <v>5131</v>
      </c>
      <c r="C112" s="86" t="s">
        <v>4278</v>
      </c>
      <c r="D112" s="86" t="s">
        <v>174</v>
      </c>
      <c r="E112" s="86" t="s">
        <v>60</v>
      </c>
      <c r="F112" s="86" t="s">
        <v>61</v>
      </c>
      <c r="G112" s="86" t="s">
        <v>2611</v>
      </c>
      <c r="H112" s="86" t="s">
        <v>2611</v>
      </c>
      <c r="I112" t="s">
        <v>4290</v>
      </c>
      <c r="J112" s="87">
        <v>44562</v>
      </c>
      <c r="K112" s="87">
        <v>44926</v>
      </c>
      <c r="L112" s="86" t="s">
        <v>4291</v>
      </c>
      <c r="M112" s="86" t="s">
        <v>5131</v>
      </c>
      <c r="N112" s="86" t="s">
        <v>87</v>
      </c>
      <c r="O112" t="s">
        <v>4292</v>
      </c>
      <c r="P112" t="s">
        <v>161</v>
      </c>
      <c r="Q112" s="88">
        <f t="shared" si="31"/>
        <v>0.1111111111111111</v>
      </c>
      <c r="R112" s="90">
        <f t="shared" si="20"/>
        <v>1</v>
      </c>
      <c r="S112" s="90">
        <v>0.1</v>
      </c>
      <c r="T112" s="90">
        <v>0.3</v>
      </c>
      <c r="U112" s="90">
        <v>0.3</v>
      </c>
      <c r="V112" s="90">
        <v>0.3</v>
      </c>
      <c r="W112" s="90"/>
      <c r="X112" s="90"/>
      <c r="Y112" s="90">
        <v>0.4</v>
      </c>
      <c r="Z112" s="90" t="s">
        <v>5201</v>
      </c>
      <c r="AA112" s="90">
        <v>0.3</v>
      </c>
      <c r="AB112" s="90" t="s">
        <v>5202</v>
      </c>
      <c r="AC112" s="90">
        <v>0.3</v>
      </c>
      <c r="AD112" s="90" t="s">
        <v>5203</v>
      </c>
      <c r="AE112" s="90">
        <f t="shared" si="21"/>
        <v>1</v>
      </c>
      <c r="AF112" s="87"/>
      <c r="AG112" s="87">
        <v>44760</v>
      </c>
      <c r="AH112" s="87">
        <v>44846</v>
      </c>
      <c r="AI112" s="87">
        <v>44942</v>
      </c>
      <c r="AJ112" s="88">
        <f t="shared" si="22"/>
        <v>1</v>
      </c>
      <c r="AK112" s="88">
        <f t="shared" si="23"/>
        <v>0</v>
      </c>
      <c r="AL112" s="88">
        <f t="shared" si="24"/>
        <v>1</v>
      </c>
      <c r="AM112" s="88">
        <f t="shared" si="25"/>
        <v>1</v>
      </c>
      <c r="AN112" s="88">
        <f t="shared" si="26"/>
        <v>1</v>
      </c>
      <c r="AP112" t="s">
        <v>75</v>
      </c>
      <c r="AQ112" t="s">
        <v>75</v>
      </c>
      <c r="AR112" t="s">
        <v>75</v>
      </c>
      <c r="AT112" t="s">
        <v>5196</v>
      </c>
      <c r="AU112" t="s">
        <v>2052</v>
      </c>
      <c r="AV112" t="s">
        <v>5204</v>
      </c>
      <c r="AX112" t="s">
        <v>75</v>
      </c>
      <c r="AY112" t="s">
        <v>75</v>
      </c>
      <c r="AZ112" t="s">
        <v>75</v>
      </c>
      <c r="BB112" t="s">
        <v>5205</v>
      </c>
      <c r="BC112" t="s">
        <v>5206</v>
      </c>
      <c r="BD112" t="s">
        <v>5207</v>
      </c>
    </row>
    <row r="113" spans="1:56" ht="15" customHeight="1" x14ac:dyDescent="0.25">
      <c r="A113" s="86">
        <v>1</v>
      </c>
      <c r="B113" s="86" t="s">
        <v>5208</v>
      </c>
      <c r="C113" s="86" t="s">
        <v>4202</v>
      </c>
      <c r="D113" s="86" t="s">
        <v>84</v>
      </c>
      <c r="E113" s="86" t="s">
        <v>361</v>
      </c>
      <c r="F113" s="86" t="s">
        <v>362</v>
      </c>
      <c r="G113" s="86" t="s">
        <v>156</v>
      </c>
      <c r="H113" s="86" t="s">
        <v>262</v>
      </c>
      <c r="I113" s="86" t="s">
        <v>4203</v>
      </c>
      <c r="J113" s="87">
        <v>44562</v>
      </c>
      <c r="K113" s="87">
        <v>44926</v>
      </c>
      <c r="L113" t="s">
        <v>4204</v>
      </c>
      <c r="M113" s="86" t="str">
        <f>B113</f>
        <v>Nariño</v>
      </c>
      <c r="N113" s="86" t="s">
        <v>67</v>
      </c>
      <c r="O113" s="86" t="s">
        <v>4206</v>
      </c>
      <c r="P113" s="86" t="s">
        <v>3</v>
      </c>
      <c r="Q113" s="88">
        <f>1/9</f>
        <v>0.1111111111111111</v>
      </c>
      <c r="R113" s="89">
        <f t="shared" si="20"/>
        <v>20000</v>
      </c>
      <c r="S113" s="89">
        <v>2770</v>
      </c>
      <c r="T113" s="89">
        <v>1144</v>
      </c>
      <c r="U113" s="89">
        <v>6086</v>
      </c>
      <c r="V113" s="89">
        <v>10000</v>
      </c>
      <c r="W113" s="89"/>
      <c r="X113" s="89"/>
      <c r="Y113" s="89">
        <v>4211</v>
      </c>
      <c r="Z113" s="89" t="s">
        <v>5209</v>
      </c>
      <c r="AA113" s="89">
        <v>2935</v>
      </c>
      <c r="AB113" s="89" t="s">
        <v>5210</v>
      </c>
      <c r="AC113" s="89">
        <v>13161</v>
      </c>
      <c r="AD113" s="89" t="s">
        <v>5211</v>
      </c>
      <c r="AE113" s="89">
        <f t="shared" si="21"/>
        <v>20307</v>
      </c>
      <c r="AF113" s="87"/>
      <c r="AG113" s="87">
        <v>44756</v>
      </c>
      <c r="AH113" s="87">
        <v>44845</v>
      </c>
      <c r="AI113" s="87">
        <v>44938</v>
      </c>
      <c r="AJ113" s="88">
        <f t="shared" si="22"/>
        <v>1</v>
      </c>
      <c r="AK113" s="88">
        <f t="shared" si="23"/>
        <v>0</v>
      </c>
      <c r="AL113" s="88">
        <f t="shared" si="24"/>
        <v>1</v>
      </c>
      <c r="AM113" s="88">
        <f t="shared" si="25"/>
        <v>0.48225435425566876</v>
      </c>
      <c r="AN113" s="88">
        <f t="shared" si="26"/>
        <v>1</v>
      </c>
      <c r="AO113" s="86"/>
      <c r="AP113" s="86" t="s">
        <v>75</v>
      </c>
      <c r="AQ113" s="86" t="s">
        <v>132</v>
      </c>
      <c r="AR113" s="86" t="s">
        <v>75</v>
      </c>
      <c r="AS113" s="86"/>
      <c r="AT113" s="86" t="s">
        <v>5212</v>
      </c>
      <c r="AU113" s="86" t="s">
        <v>5213</v>
      </c>
      <c r="AV113" s="86" t="s">
        <v>5214</v>
      </c>
      <c r="AW113" s="86"/>
      <c r="AX113" s="86" t="s">
        <v>75</v>
      </c>
      <c r="AY113" s="86" t="s">
        <v>132</v>
      </c>
      <c r="AZ113" s="86" t="s">
        <v>75</v>
      </c>
      <c r="BA113" s="86"/>
      <c r="BB113" s="86" t="s">
        <v>5215</v>
      </c>
      <c r="BC113" s="86" t="s">
        <v>5216</v>
      </c>
      <c r="BD113" s="86" t="s">
        <v>5217</v>
      </c>
    </row>
    <row r="114" spans="1:56" ht="15" customHeight="1" x14ac:dyDescent="0.25">
      <c r="A114" s="86">
        <v>2</v>
      </c>
      <c r="B114" s="86" t="s">
        <v>5208</v>
      </c>
      <c r="C114" s="86" t="s">
        <v>4202</v>
      </c>
      <c r="D114" s="86" t="s">
        <v>84</v>
      </c>
      <c r="E114" s="86" t="s">
        <v>361</v>
      </c>
      <c r="F114" s="86" t="s">
        <v>362</v>
      </c>
      <c r="G114" s="86" t="s">
        <v>156</v>
      </c>
      <c r="H114" s="86" t="s">
        <v>262</v>
      </c>
      <c r="I114" s="86" t="s">
        <v>4216</v>
      </c>
      <c r="J114" s="87">
        <v>44562</v>
      </c>
      <c r="K114" s="87">
        <v>44926</v>
      </c>
      <c r="L114" t="s">
        <v>4204</v>
      </c>
      <c r="M114" s="86" t="str">
        <f t="shared" ref="M114:M121" si="32">B114</f>
        <v>Nariño</v>
      </c>
      <c r="N114" s="86" t="s">
        <v>67</v>
      </c>
      <c r="O114" s="86" t="s">
        <v>4217</v>
      </c>
      <c r="P114" s="86" t="s">
        <v>3</v>
      </c>
      <c r="Q114" s="88">
        <f t="shared" ref="Q114:Q121" si="33">1/9</f>
        <v>0.1111111111111111</v>
      </c>
      <c r="R114" s="89">
        <f t="shared" si="20"/>
        <v>4800</v>
      </c>
      <c r="S114" s="89">
        <v>574</v>
      </c>
      <c r="T114" s="89">
        <v>375</v>
      </c>
      <c r="U114" s="89">
        <v>1651</v>
      </c>
      <c r="V114" s="89">
        <v>2200</v>
      </c>
      <c r="W114" s="89"/>
      <c r="X114" s="89"/>
      <c r="Y114" s="89">
        <v>822</v>
      </c>
      <c r="Z114" s="89" t="s">
        <v>5218</v>
      </c>
      <c r="AA114" s="89">
        <v>187</v>
      </c>
      <c r="AB114" s="89" t="s">
        <v>5219</v>
      </c>
      <c r="AC114" s="89">
        <v>512</v>
      </c>
      <c r="AD114" s="89" t="s">
        <v>5220</v>
      </c>
      <c r="AE114" s="89">
        <f t="shared" si="21"/>
        <v>1521</v>
      </c>
      <c r="AF114" s="87"/>
      <c r="AG114" s="87">
        <v>44756</v>
      </c>
      <c r="AH114" s="87">
        <v>44845</v>
      </c>
      <c r="AI114" s="87">
        <v>44939</v>
      </c>
      <c r="AJ114" s="88">
        <f t="shared" si="22"/>
        <v>0.31687500000000002</v>
      </c>
      <c r="AK114" s="88">
        <f t="shared" si="23"/>
        <v>0</v>
      </c>
      <c r="AL114" s="88">
        <f t="shared" si="24"/>
        <v>1</v>
      </c>
      <c r="AM114" s="88">
        <f t="shared" si="25"/>
        <v>0.11326468806783767</v>
      </c>
      <c r="AN114" s="88">
        <f t="shared" si="26"/>
        <v>0.23272727272727273</v>
      </c>
      <c r="AO114" s="86"/>
      <c r="AP114" s="86" t="s">
        <v>132</v>
      </c>
      <c r="AQ114" s="86" t="s">
        <v>132</v>
      </c>
      <c r="AR114" s="86" t="s">
        <v>132</v>
      </c>
      <c r="AS114" s="86"/>
      <c r="AT114" s="86" t="s">
        <v>5221</v>
      </c>
      <c r="AU114" s="86" t="s">
        <v>5222</v>
      </c>
      <c r="AV114" s="86" t="s">
        <v>5223</v>
      </c>
      <c r="AW114" s="86"/>
      <c r="AX114" t="s">
        <v>132</v>
      </c>
      <c r="AY114" t="s">
        <v>132</v>
      </c>
      <c r="AZ114" t="s">
        <v>132</v>
      </c>
      <c r="BB114" t="s">
        <v>5224</v>
      </c>
      <c r="BC114" t="s">
        <v>5225</v>
      </c>
      <c r="BD114" t="s">
        <v>5226</v>
      </c>
    </row>
    <row r="115" spans="1:56" ht="15" customHeight="1" x14ac:dyDescent="0.25">
      <c r="A115" s="86">
        <v>3</v>
      </c>
      <c r="B115" s="86" t="s">
        <v>5208</v>
      </c>
      <c r="C115" s="86" t="s">
        <v>4320</v>
      </c>
      <c r="D115" s="86" t="s">
        <v>84</v>
      </c>
      <c r="E115" s="86" t="s">
        <v>4228</v>
      </c>
      <c r="F115" s="86" t="s">
        <v>380</v>
      </c>
      <c r="G115" s="86" t="s">
        <v>156</v>
      </c>
      <c r="H115" s="86" t="s">
        <v>262</v>
      </c>
      <c r="I115" t="s">
        <v>4322</v>
      </c>
      <c r="J115" s="87">
        <v>44562</v>
      </c>
      <c r="K115" s="87">
        <v>44926</v>
      </c>
      <c r="L115" t="s">
        <v>4323</v>
      </c>
      <c r="M115" s="86" t="str">
        <f t="shared" si="32"/>
        <v>Nariño</v>
      </c>
      <c r="N115" s="86" t="s">
        <v>67</v>
      </c>
      <c r="O115" s="86" t="s">
        <v>365</v>
      </c>
      <c r="P115" s="86" t="s">
        <v>3</v>
      </c>
      <c r="Q115" s="88">
        <f t="shared" si="33"/>
        <v>0.1111111111111111</v>
      </c>
      <c r="R115" s="89">
        <f t="shared" si="20"/>
        <v>40</v>
      </c>
      <c r="S115" s="89">
        <v>0</v>
      </c>
      <c r="T115" s="89">
        <v>6</v>
      </c>
      <c r="U115" s="89">
        <v>8</v>
      </c>
      <c r="V115" s="89">
        <v>26</v>
      </c>
      <c r="W115" s="89"/>
      <c r="X115" s="89"/>
      <c r="Y115" s="89">
        <v>25</v>
      </c>
      <c r="Z115" s="89" t="s">
        <v>5227</v>
      </c>
      <c r="AA115" s="89">
        <v>0</v>
      </c>
      <c r="AB115" s="89" t="s">
        <v>5228</v>
      </c>
      <c r="AC115" s="89">
        <v>22</v>
      </c>
      <c r="AD115" s="89" t="s">
        <v>5229</v>
      </c>
      <c r="AE115" s="89">
        <f t="shared" si="21"/>
        <v>47</v>
      </c>
      <c r="AF115" s="87"/>
      <c r="AG115" s="87">
        <v>44756</v>
      </c>
      <c r="AH115" s="87">
        <v>44845</v>
      </c>
      <c r="AI115" s="87">
        <v>44936</v>
      </c>
      <c r="AJ115" s="88">
        <f t="shared" si="22"/>
        <v>1</v>
      </c>
      <c r="AK115" s="88" t="str">
        <f t="shared" si="23"/>
        <v/>
      </c>
      <c r="AL115" s="88">
        <f t="shared" si="24"/>
        <v>1</v>
      </c>
      <c r="AM115" s="88">
        <f t="shared" si="25"/>
        <v>0</v>
      </c>
      <c r="AN115" s="88">
        <f t="shared" si="26"/>
        <v>0.84615384615384615</v>
      </c>
      <c r="AO115" s="86"/>
      <c r="AP115" s="86" t="s">
        <v>132</v>
      </c>
      <c r="AQ115" s="86" t="s">
        <v>75</v>
      </c>
      <c r="AR115" s="86" t="s">
        <v>75</v>
      </c>
      <c r="AS115" s="86"/>
      <c r="AT115" s="86" t="s">
        <v>5230</v>
      </c>
      <c r="AU115" s="86" t="s">
        <v>5231</v>
      </c>
      <c r="AV115" s="86" t="s">
        <v>5232</v>
      </c>
      <c r="AW115" s="86"/>
      <c r="AX115" t="s">
        <v>5233</v>
      </c>
      <c r="AY115" t="s">
        <v>75</v>
      </c>
      <c r="AZ115" t="s">
        <v>75</v>
      </c>
      <c r="BB115" t="s">
        <v>5234</v>
      </c>
      <c r="BC115" s="86" t="s">
        <v>5235</v>
      </c>
      <c r="BD115" t="s">
        <v>5236</v>
      </c>
    </row>
    <row r="116" spans="1:56" ht="15" customHeight="1" x14ac:dyDescent="0.25">
      <c r="A116" s="86">
        <v>4</v>
      </c>
      <c r="B116" s="86" t="s">
        <v>5208</v>
      </c>
      <c r="C116" s="86" t="s">
        <v>4227</v>
      </c>
      <c r="D116" s="86" t="s">
        <v>84</v>
      </c>
      <c r="E116" s="86" t="s">
        <v>4228</v>
      </c>
      <c r="F116" s="86" t="s">
        <v>4229</v>
      </c>
      <c r="G116" s="86" t="s">
        <v>4230</v>
      </c>
      <c r="H116" s="86" t="s">
        <v>749</v>
      </c>
      <c r="I116" t="s">
        <v>4231</v>
      </c>
      <c r="J116" s="87">
        <v>44562</v>
      </c>
      <c r="K116" s="87">
        <v>44926</v>
      </c>
      <c r="L116" t="s">
        <v>4232</v>
      </c>
      <c r="M116" s="86" t="str">
        <f t="shared" si="32"/>
        <v>Nariño</v>
      </c>
      <c r="N116" s="86" t="s">
        <v>67</v>
      </c>
      <c r="O116" s="86" t="s">
        <v>4233</v>
      </c>
      <c r="P116" s="86" t="s">
        <v>3</v>
      </c>
      <c r="Q116" s="88">
        <f t="shared" si="33"/>
        <v>0.1111111111111111</v>
      </c>
      <c r="R116" s="89">
        <f t="shared" si="20"/>
        <v>450000000</v>
      </c>
      <c r="S116" s="89">
        <v>111614481</v>
      </c>
      <c r="T116" s="89">
        <v>61778107</v>
      </c>
      <c r="U116" s="89">
        <v>117000000</v>
      </c>
      <c r="V116" s="89">
        <v>159607412</v>
      </c>
      <c r="W116" s="89"/>
      <c r="X116" s="89"/>
      <c r="Y116" s="89">
        <v>169353484</v>
      </c>
      <c r="Z116" s="89" t="s">
        <v>5237</v>
      </c>
      <c r="AA116" s="89">
        <v>117480774</v>
      </c>
      <c r="AB116" s="89" t="s">
        <v>5238</v>
      </c>
      <c r="AC116" s="89">
        <v>100868487</v>
      </c>
      <c r="AD116" s="89" t="s">
        <v>5239</v>
      </c>
      <c r="AE116" s="89">
        <f t="shared" si="21"/>
        <v>387702745</v>
      </c>
      <c r="AF116" s="87"/>
      <c r="AG116" s="87">
        <v>44756</v>
      </c>
      <c r="AH116" s="87">
        <v>44844</v>
      </c>
      <c r="AI116" s="87">
        <v>44937</v>
      </c>
      <c r="AJ116" s="88">
        <f t="shared" si="22"/>
        <v>0.86156165555555553</v>
      </c>
      <c r="AK116" s="88">
        <f t="shared" si="23"/>
        <v>0</v>
      </c>
      <c r="AL116" s="88">
        <f t="shared" si="24"/>
        <v>1</v>
      </c>
      <c r="AM116" s="88">
        <f t="shared" si="25"/>
        <v>1</v>
      </c>
      <c r="AN116" s="88">
        <f t="shared" si="26"/>
        <v>0.63197871412137174</v>
      </c>
      <c r="AO116" s="86"/>
      <c r="AP116" s="86" t="s">
        <v>132</v>
      </c>
      <c r="AQ116" s="86" t="s">
        <v>75</v>
      </c>
      <c r="AR116" s="86" t="s">
        <v>132</v>
      </c>
      <c r="AS116" s="86"/>
      <c r="AT116" s="86" t="s">
        <v>5240</v>
      </c>
      <c r="AU116" s="86" t="s">
        <v>5241</v>
      </c>
      <c r="AV116" s="86" t="s">
        <v>5242</v>
      </c>
      <c r="AW116" s="86"/>
      <c r="AX116" t="s">
        <v>132</v>
      </c>
      <c r="AY116" t="s">
        <v>75</v>
      </c>
      <c r="AZ116" t="s">
        <v>132</v>
      </c>
      <c r="BB116" t="s">
        <v>5243</v>
      </c>
      <c r="BC116" t="s">
        <v>5244</v>
      </c>
      <c r="BD116" t="s">
        <v>5245</v>
      </c>
    </row>
    <row r="117" spans="1:56" ht="15" customHeight="1" x14ac:dyDescent="0.25">
      <c r="A117" s="86">
        <v>5</v>
      </c>
      <c r="B117" s="86" t="s">
        <v>5208</v>
      </c>
      <c r="C117" s="86" t="s">
        <v>4243</v>
      </c>
      <c r="D117" s="86" t="s">
        <v>84</v>
      </c>
      <c r="E117" s="86" t="s">
        <v>361</v>
      </c>
      <c r="F117" s="86" t="s">
        <v>508</v>
      </c>
      <c r="G117" s="86" t="s">
        <v>156</v>
      </c>
      <c r="H117" s="86" t="s">
        <v>262</v>
      </c>
      <c r="I117" t="s">
        <v>4244</v>
      </c>
      <c r="J117" s="87">
        <v>44562</v>
      </c>
      <c r="K117" s="87">
        <v>44926</v>
      </c>
      <c r="L117" t="s">
        <v>4245</v>
      </c>
      <c r="M117" s="86" t="str">
        <f t="shared" si="32"/>
        <v>Nariño</v>
      </c>
      <c r="N117" s="86" t="s">
        <v>87</v>
      </c>
      <c r="O117" s="86" t="s">
        <v>4246</v>
      </c>
      <c r="P117" s="86" t="s">
        <v>161</v>
      </c>
      <c r="Q117" s="88">
        <f t="shared" si="33"/>
        <v>0.1111111111111111</v>
      </c>
      <c r="R117" s="90">
        <f t="shared" si="20"/>
        <v>1</v>
      </c>
      <c r="S117" s="90">
        <v>0.25</v>
      </c>
      <c r="T117" s="90">
        <v>0.2</v>
      </c>
      <c r="U117" s="90">
        <v>0.25</v>
      </c>
      <c r="V117" s="90">
        <v>0.3</v>
      </c>
      <c r="W117" s="90"/>
      <c r="X117" s="90"/>
      <c r="Y117" s="90">
        <v>0.45</v>
      </c>
      <c r="Z117" s="90" t="s">
        <v>5246</v>
      </c>
      <c r="AA117" s="90">
        <v>0.25</v>
      </c>
      <c r="AB117" s="90" t="s">
        <v>5247</v>
      </c>
      <c r="AC117" s="90">
        <v>0.3</v>
      </c>
      <c r="AD117" s="90" t="s">
        <v>5248</v>
      </c>
      <c r="AE117" s="90">
        <f t="shared" si="21"/>
        <v>1</v>
      </c>
      <c r="AF117" s="87"/>
      <c r="AG117" s="87">
        <v>44756</v>
      </c>
      <c r="AH117" s="87">
        <v>44844</v>
      </c>
      <c r="AI117" s="87">
        <v>44936</v>
      </c>
      <c r="AJ117" s="88">
        <f t="shared" si="22"/>
        <v>1</v>
      </c>
      <c r="AK117" s="88">
        <f t="shared" si="23"/>
        <v>0</v>
      </c>
      <c r="AL117" s="88">
        <f t="shared" si="24"/>
        <v>1</v>
      </c>
      <c r="AM117" s="88">
        <f t="shared" si="25"/>
        <v>1</v>
      </c>
      <c r="AN117" s="88">
        <f t="shared" si="26"/>
        <v>1</v>
      </c>
      <c r="AO117" s="86"/>
      <c r="AP117" s="86" t="s">
        <v>75</v>
      </c>
      <c r="AQ117" s="86" t="s">
        <v>75</v>
      </c>
      <c r="AR117" s="86" t="s">
        <v>75</v>
      </c>
      <c r="AS117" s="86"/>
      <c r="AT117" s="86" t="s">
        <v>5249</v>
      </c>
      <c r="AU117" s="86" t="s">
        <v>5250</v>
      </c>
      <c r="AV117" s="86" t="s">
        <v>5251</v>
      </c>
      <c r="AW117" s="86"/>
      <c r="AX117" t="s">
        <v>75</v>
      </c>
      <c r="AY117" t="s">
        <v>75</v>
      </c>
      <c r="AZ117" t="s">
        <v>75</v>
      </c>
      <c r="BB117" t="s">
        <v>5252</v>
      </c>
      <c r="BC117" t="s">
        <v>5253</v>
      </c>
      <c r="BD117" t="s">
        <v>5254</v>
      </c>
    </row>
    <row r="118" spans="1:56" ht="15" customHeight="1" x14ac:dyDescent="0.25">
      <c r="A118" s="86">
        <v>6</v>
      </c>
      <c r="B118" s="86" t="s">
        <v>5208</v>
      </c>
      <c r="C118" s="86" t="s">
        <v>4256</v>
      </c>
      <c r="D118" s="86" t="s">
        <v>84</v>
      </c>
      <c r="E118" s="86" t="s">
        <v>361</v>
      </c>
      <c r="F118" s="86" t="s">
        <v>508</v>
      </c>
      <c r="G118" s="86" t="s">
        <v>156</v>
      </c>
      <c r="H118" s="86" t="s">
        <v>262</v>
      </c>
      <c r="I118" t="s">
        <v>4257</v>
      </c>
      <c r="J118" s="87">
        <v>44562</v>
      </c>
      <c r="K118" s="87">
        <v>44926</v>
      </c>
      <c r="L118" t="s">
        <v>4245</v>
      </c>
      <c r="M118" s="86" t="str">
        <f t="shared" si="32"/>
        <v>Nariño</v>
      </c>
      <c r="N118" s="86" t="s">
        <v>87</v>
      </c>
      <c r="O118" s="86" t="s">
        <v>4246</v>
      </c>
      <c r="P118" s="86" t="s">
        <v>161</v>
      </c>
      <c r="Q118" s="88">
        <f t="shared" si="33"/>
        <v>0.1111111111111111</v>
      </c>
      <c r="R118" s="90">
        <f t="shared" si="20"/>
        <v>1</v>
      </c>
      <c r="S118" s="90">
        <v>0.25</v>
      </c>
      <c r="T118" s="90">
        <v>0.2</v>
      </c>
      <c r="U118" s="90">
        <v>0.25</v>
      </c>
      <c r="V118" s="90">
        <v>0.3</v>
      </c>
      <c r="W118" s="90"/>
      <c r="X118" s="90"/>
      <c r="Y118" s="90">
        <v>0.45</v>
      </c>
      <c r="Z118" s="90" t="s">
        <v>5255</v>
      </c>
      <c r="AA118" s="90">
        <v>0.25</v>
      </c>
      <c r="AB118" s="90" t="s">
        <v>5256</v>
      </c>
      <c r="AC118" s="90">
        <v>0.3</v>
      </c>
      <c r="AD118" s="90" t="s">
        <v>5257</v>
      </c>
      <c r="AE118" s="90">
        <f t="shared" si="21"/>
        <v>1</v>
      </c>
      <c r="AF118" s="87"/>
      <c r="AG118" s="87">
        <v>44756</v>
      </c>
      <c r="AH118" s="87">
        <v>44845</v>
      </c>
      <c r="AI118" s="87">
        <v>44936</v>
      </c>
      <c r="AJ118" s="88">
        <f t="shared" si="22"/>
        <v>1</v>
      </c>
      <c r="AK118" s="88">
        <f t="shared" si="23"/>
        <v>0</v>
      </c>
      <c r="AL118" s="88">
        <f t="shared" si="24"/>
        <v>1</v>
      </c>
      <c r="AM118" s="88">
        <f t="shared" si="25"/>
        <v>1</v>
      </c>
      <c r="AN118" s="88">
        <f t="shared" si="26"/>
        <v>1</v>
      </c>
      <c r="AO118" s="86"/>
      <c r="AP118" s="86" t="s">
        <v>75</v>
      </c>
      <c r="AQ118" s="86" t="s">
        <v>75</v>
      </c>
      <c r="AR118" s="86" t="s">
        <v>75</v>
      </c>
      <c r="AS118" s="86"/>
      <c r="AT118" s="86" t="s">
        <v>5258</v>
      </c>
      <c r="AU118" s="86" t="s">
        <v>5259</v>
      </c>
      <c r="AV118" s="86" t="s">
        <v>5260</v>
      </c>
      <c r="AW118" s="86"/>
      <c r="AX118" t="s">
        <v>75</v>
      </c>
      <c r="AY118" t="s">
        <v>75</v>
      </c>
      <c r="AZ118" t="s">
        <v>75</v>
      </c>
      <c r="BB118" t="s">
        <v>5261</v>
      </c>
      <c r="BC118" t="s">
        <v>5262</v>
      </c>
      <c r="BD118" t="s">
        <v>5263</v>
      </c>
    </row>
    <row r="119" spans="1:56" ht="15" customHeight="1" x14ac:dyDescent="0.25">
      <c r="A119" s="86">
        <v>7</v>
      </c>
      <c r="B119" s="86" t="s">
        <v>5208</v>
      </c>
      <c r="C119" s="86" t="s">
        <v>4266</v>
      </c>
      <c r="D119" s="86" t="s">
        <v>220</v>
      </c>
      <c r="E119" s="86" t="s">
        <v>2090</v>
      </c>
      <c r="F119" s="86" t="s">
        <v>2091</v>
      </c>
      <c r="G119" s="86" t="s">
        <v>156</v>
      </c>
      <c r="H119" s="86" t="s">
        <v>2092</v>
      </c>
      <c r="I119" t="s">
        <v>4267</v>
      </c>
      <c r="J119" s="87">
        <v>44562</v>
      </c>
      <c r="K119" s="87">
        <v>44926</v>
      </c>
      <c r="L119" t="s">
        <v>4268</v>
      </c>
      <c r="M119" s="86" t="str">
        <f t="shared" si="32"/>
        <v>Nariño</v>
      </c>
      <c r="N119" s="86" t="s">
        <v>87</v>
      </c>
      <c r="O119" s="86" t="s">
        <v>4246</v>
      </c>
      <c r="P119" s="86" t="s">
        <v>161</v>
      </c>
      <c r="Q119" s="88">
        <f t="shared" si="33"/>
        <v>0.1111111111111111</v>
      </c>
      <c r="R119" s="90">
        <f t="shared" si="20"/>
        <v>1</v>
      </c>
      <c r="S119" s="90">
        <v>0.15</v>
      </c>
      <c r="T119" s="90">
        <v>0.15</v>
      </c>
      <c r="U119" s="90">
        <v>0.3</v>
      </c>
      <c r="V119" s="90">
        <v>0.4</v>
      </c>
      <c r="W119" s="90"/>
      <c r="X119" s="90"/>
      <c r="Y119" s="90">
        <v>0.12</v>
      </c>
      <c r="Z119" s="90" t="s">
        <v>5264</v>
      </c>
      <c r="AA119" s="90">
        <v>0.26</v>
      </c>
      <c r="AB119" s="90" t="s">
        <v>5265</v>
      </c>
      <c r="AC119" s="90">
        <v>0.39</v>
      </c>
      <c r="AD119" s="90" t="s">
        <v>5266</v>
      </c>
      <c r="AE119" s="90">
        <f t="shared" si="21"/>
        <v>0.77</v>
      </c>
      <c r="AF119" s="87"/>
      <c r="AG119" s="87">
        <v>44756</v>
      </c>
      <c r="AH119" s="87">
        <v>44846</v>
      </c>
      <c r="AI119" s="87">
        <v>44939</v>
      </c>
      <c r="AJ119" s="88">
        <f t="shared" si="22"/>
        <v>0.77</v>
      </c>
      <c r="AK119" s="88">
        <f t="shared" si="23"/>
        <v>0</v>
      </c>
      <c r="AL119" s="88">
        <f t="shared" si="24"/>
        <v>0.8</v>
      </c>
      <c r="AM119" s="88">
        <f t="shared" si="25"/>
        <v>0.8666666666666667</v>
      </c>
      <c r="AN119" s="88">
        <f t="shared" si="26"/>
        <v>0.97499999999999998</v>
      </c>
      <c r="AO119" s="86"/>
      <c r="AP119" s="86" t="s">
        <v>132</v>
      </c>
      <c r="AQ119" s="86" t="s">
        <v>132</v>
      </c>
      <c r="AR119" s="86" t="s">
        <v>132</v>
      </c>
      <c r="AS119" s="86"/>
      <c r="AT119" s="86" t="s">
        <v>5267</v>
      </c>
      <c r="AU119" s="86" t="s">
        <v>5268</v>
      </c>
      <c r="AV119" s="86" t="s">
        <v>5269</v>
      </c>
      <c r="AW119" s="86"/>
      <c r="AX119" t="s">
        <v>132</v>
      </c>
      <c r="AY119" t="s">
        <v>132</v>
      </c>
      <c r="AZ119" t="s">
        <v>75</v>
      </c>
      <c r="BB119" s="86" t="s">
        <v>5270</v>
      </c>
      <c r="BC119" s="86" t="s">
        <v>5271</v>
      </c>
      <c r="BD119" t="s">
        <v>5272</v>
      </c>
    </row>
    <row r="120" spans="1:56" ht="15" customHeight="1" x14ac:dyDescent="0.25">
      <c r="A120" s="86">
        <v>8</v>
      </c>
      <c r="B120" s="86" t="s">
        <v>5208</v>
      </c>
      <c r="C120" s="86" t="s">
        <v>4278</v>
      </c>
      <c r="D120" s="86" t="s">
        <v>174</v>
      </c>
      <c r="E120" s="86" t="s">
        <v>60</v>
      </c>
      <c r="F120" s="86" t="s">
        <v>61</v>
      </c>
      <c r="G120" s="86" t="s">
        <v>2611</v>
      </c>
      <c r="H120" s="86" t="s">
        <v>2611</v>
      </c>
      <c r="I120" s="86" t="s">
        <v>4279</v>
      </c>
      <c r="J120" s="87">
        <v>44562</v>
      </c>
      <c r="K120" s="87">
        <v>44926</v>
      </c>
      <c r="L120" t="s">
        <v>4280</v>
      </c>
      <c r="M120" s="86" t="str">
        <f t="shared" si="32"/>
        <v>Nariño</v>
      </c>
      <c r="N120" s="86" t="s">
        <v>87</v>
      </c>
      <c r="O120" s="86" t="s">
        <v>4281</v>
      </c>
      <c r="P120" s="86" t="s">
        <v>161</v>
      </c>
      <c r="Q120" s="88">
        <f t="shared" si="33"/>
        <v>0.1111111111111111</v>
      </c>
      <c r="R120" s="90">
        <f t="shared" si="20"/>
        <v>1</v>
      </c>
      <c r="S120" s="90">
        <v>0.25</v>
      </c>
      <c r="T120" s="90">
        <v>0.25</v>
      </c>
      <c r="U120" s="90">
        <v>0.25</v>
      </c>
      <c r="V120" s="90">
        <v>0.25</v>
      </c>
      <c r="W120" s="90"/>
      <c r="X120" s="90"/>
      <c r="Y120" s="90">
        <v>0.5</v>
      </c>
      <c r="Z120" s="90" t="s">
        <v>5273</v>
      </c>
      <c r="AA120" s="90">
        <v>0.25</v>
      </c>
      <c r="AB120" s="90" t="s">
        <v>5274</v>
      </c>
      <c r="AC120" s="90">
        <v>0.25</v>
      </c>
      <c r="AD120" s="90" t="s">
        <v>5275</v>
      </c>
      <c r="AE120" s="90">
        <f t="shared" si="21"/>
        <v>1</v>
      </c>
      <c r="AF120" s="87"/>
      <c r="AG120" s="87">
        <v>44756</v>
      </c>
      <c r="AH120" s="87">
        <v>44844</v>
      </c>
      <c r="AI120" s="87">
        <v>44936</v>
      </c>
      <c r="AJ120" s="88">
        <f t="shared" si="22"/>
        <v>1</v>
      </c>
      <c r="AK120" s="88">
        <f t="shared" si="23"/>
        <v>0</v>
      </c>
      <c r="AL120" s="88">
        <f t="shared" si="24"/>
        <v>1</v>
      </c>
      <c r="AM120" s="88">
        <f t="shared" si="25"/>
        <v>1</v>
      </c>
      <c r="AN120" s="88">
        <f t="shared" si="26"/>
        <v>1</v>
      </c>
      <c r="AO120" s="86"/>
      <c r="AP120" s="86" t="s">
        <v>75</v>
      </c>
      <c r="AQ120" s="86" t="s">
        <v>132</v>
      </c>
      <c r="AR120" s="86" t="s">
        <v>132</v>
      </c>
      <c r="AS120" s="86"/>
      <c r="AT120" s="86" t="s">
        <v>5276</v>
      </c>
      <c r="AU120" s="86" t="s">
        <v>5277</v>
      </c>
      <c r="AV120" s="86" t="s">
        <v>5278</v>
      </c>
      <c r="AW120" s="86"/>
      <c r="AX120" t="s">
        <v>75</v>
      </c>
      <c r="AY120" t="s">
        <v>75</v>
      </c>
      <c r="AZ120" t="s">
        <v>75</v>
      </c>
      <c r="BB120" t="s">
        <v>5279</v>
      </c>
      <c r="BC120" s="86" t="s">
        <v>5280</v>
      </c>
      <c r="BD120" t="s">
        <v>5281</v>
      </c>
    </row>
    <row r="121" spans="1:56" ht="15" customHeight="1" x14ac:dyDescent="0.25">
      <c r="A121" s="86">
        <v>9</v>
      </c>
      <c r="B121" s="86" t="s">
        <v>5208</v>
      </c>
      <c r="C121" s="86" t="s">
        <v>4278</v>
      </c>
      <c r="D121" s="86" t="s">
        <v>174</v>
      </c>
      <c r="E121" s="86" t="s">
        <v>60</v>
      </c>
      <c r="F121" s="86" t="s">
        <v>61</v>
      </c>
      <c r="G121" s="86" t="s">
        <v>2611</v>
      </c>
      <c r="H121" s="86" t="s">
        <v>2611</v>
      </c>
      <c r="I121" t="s">
        <v>4290</v>
      </c>
      <c r="J121" s="87">
        <v>44562</v>
      </c>
      <c r="K121" s="87">
        <v>44926</v>
      </c>
      <c r="L121" t="s">
        <v>4291</v>
      </c>
      <c r="M121" s="86" t="str">
        <f t="shared" si="32"/>
        <v>Nariño</v>
      </c>
      <c r="N121" s="86" t="s">
        <v>87</v>
      </c>
      <c r="O121" t="s">
        <v>4292</v>
      </c>
      <c r="P121" t="s">
        <v>161</v>
      </c>
      <c r="Q121" s="88">
        <f t="shared" si="33"/>
        <v>0.1111111111111111</v>
      </c>
      <c r="R121" s="90">
        <f t="shared" si="20"/>
        <v>1</v>
      </c>
      <c r="S121" s="90">
        <v>0.25</v>
      </c>
      <c r="T121" s="90">
        <v>0.25</v>
      </c>
      <c r="U121" s="90">
        <v>0.25</v>
      </c>
      <c r="V121" s="90">
        <v>0.25</v>
      </c>
      <c r="W121" s="90"/>
      <c r="X121" s="90"/>
      <c r="Y121" s="90">
        <v>0.5</v>
      </c>
      <c r="Z121" s="90" t="s">
        <v>5282</v>
      </c>
      <c r="AA121" s="90">
        <v>0.25</v>
      </c>
      <c r="AB121" s="90" t="s">
        <v>5283</v>
      </c>
      <c r="AC121" s="90">
        <v>0.25</v>
      </c>
      <c r="AD121" s="90" t="s">
        <v>5284</v>
      </c>
      <c r="AE121" s="90">
        <f t="shared" si="21"/>
        <v>1</v>
      </c>
      <c r="AF121" s="87"/>
      <c r="AG121" s="87">
        <v>44756</v>
      </c>
      <c r="AH121" s="87">
        <v>44845</v>
      </c>
      <c r="AI121" s="87">
        <v>44939</v>
      </c>
      <c r="AJ121" s="88">
        <f t="shared" si="22"/>
        <v>1</v>
      </c>
      <c r="AK121" s="88">
        <f t="shared" si="23"/>
        <v>0</v>
      </c>
      <c r="AL121" s="88">
        <f t="shared" si="24"/>
        <v>1</v>
      </c>
      <c r="AM121" s="88">
        <f t="shared" si="25"/>
        <v>1</v>
      </c>
      <c r="AN121" s="88">
        <f t="shared" si="26"/>
        <v>1</v>
      </c>
      <c r="AP121" t="s">
        <v>75</v>
      </c>
      <c r="AQ121" t="s">
        <v>75</v>
      </c>
      <c r="AR121" t="s">
        <v>75</v>
      </c>
      <c r="AT121" t="s">
        <v>5285</v>
      </c>
      <c r="AU121" t="s">
        <v>5286</v>
      </c>
      <c r="AV121" t="s">
        <v>5286</v>
      </c>
      <c r="AX121" t="s">
        <v>75</v>
      </c>
      <c r="AY121" t="s">
        <v>75</v>
      </c>
      <c r="AZ121" t="s">
        <v>75</v>
      </c>
      <c r="BB121" t="s">
        <v>5287</v>
      </c>
      <c r="BC121" s="86" t="s">
        <v>5288</v>
      </c>
      <c r="BD121" t="s">
        <v>5289</v>
      </c>
    </row>
    <row r="122" spans="1:56" ht="15" customHeight="1" x14ac:dyDescent="0.25">
      <c r="A122" s="86">
        <v>1</v>
      </c>
      <c r="B122" s="86" t="s">
        <v>5290</v>
      </c>
      <c r="C122" s="86" t="s">
        <v>4202</v>
      </c>
      <c r="D122" s="86" t="s">
        <v>84</v>
      </c>
      <c r="E122" s="86" t="s">
        <v>361</v>
      </c>
      <c r="F122" s="86" t="s">
        <v>362</v>
      </c>
      <c r="G122" s="86" t="s">
        <v>156</v>
      </c>
      <c r="H122" s="86" t="s">
        <v>262</v>
      </c>
      <c r="I122" s="86" t="s">
        <v>4203</v>
      </c>
      <c r="J122" s="87">
        <v>44562</v>
      </c>
      <c r="K122" s="87">
        <v>44926</v>
      </c>
      <c r="L122" s="86" t="s">
        <v>4204</v>
      </c>
      <c r="M122" s="86" t="s">
        <v>5290</v>
      </c>
      <c r="N122" s="86" t="s">
        <v>67</v>
      </c>
      <c r="O122" s="86" t="s">
        <v>4206</v>
      </c>
      <c r="P122" s="86" t="s">
        <v>3</v>
      </c>
      <c r="Q122" s="88">
        <f>1/9</f>
        <v>0.1111111111111111</v>
      </c>
      <c r="R122" s="89">
        <f t="shared" si="20"/>
        <v>9315</v>
      </c>
      <c r="S122" s="89">
        <v>3283</v>
      </c>
      <c r="T122" s="89">
        <v>1375</v>
      </c>
      <c r="U122" s="89">
        <v>2373</v>
      </c>
      <c r="V122" s="89">
        <v>2284</v>
      </c>
      <c r="W122" s="89"/>
      <c r="X122" s="89"/>
      <c r="Y122" s="89">
        <v>5359</v>
      </c>
      <c r="Z122" s="89" t="s">
        <v>5291</v>
      </c>
      <c r="AA122" s="89">
        <v>1478</v>
      </c>
      <c r="AB122" s="89" t="s">
        <v>5292</v>
      </c>
      <c r="AC122" s="89">
        <v>2576</v>
      </c>
      <c r="AD122" s="89" t="s">
        <v>5293</v>
      </c>
      <c r="AE122" s="89">
        <f t="shared" si="21"/>
        <v>9413</v>
      </c>
      <c r="AF122" s="87"/>
      <c r="AG122" s="87">
        <v>44756</v>
      </c>
      <c r="AH122" s="87">
        <v>44846</v>
      </c>
      <c r="AI122" s="87">
        <v>44939</v>
      </c>
      <c r="AJ122" s="88">
        <f t="shared" si="22"/>
        <v>1</v>
      </c>
      <c r="AK122" s="88">
        <f t="shared" si="23"/>
        <v>0</v>
      </c>
      <c r="AL122" s="88">
        <f t="shared" si="24"/>
        <v>1</v>
      </c>
      <c r="AM122" s="88">
        <f t="shared" si="25"/>
        <v>0.62284028655710066</v>
      </c>
      <c r="AN122" s="88">
        <f t="shared" si="26"/>
        <v>1</v>
      </c>
      <c r="AO122" s="86"/>
      <c r="AP122" s="86" t="s">
        <v>75</v>
      </c>
      <c r="AQ122" s="86" t="s">
        <v>132</v>
      </c>
      <c r="AR122" s="86" t="s">
        <v>75</v>
      </c>
      <c r="AS122" s="86"/>
      <c r="AT122" s="86" t="s">
        <v>5294</v>
      </c>
      <c r="AU122" s="86" t="s">
        <v>5295</v>
      </c>
      <c r="AV122" s="86" t="s">
        <v>5296</v>
      </c>
      <c r="AW122" s="86"/>
      <c r="AX122" s="86" t="s">
        <v>75</v>
      </c>
      <c r="AY122" s="86" t="s">
        <v>132</v>
      </c>
      <c r="AZ122" s="86" t="s">
        <v>75</v>
      </c>
      <c r="BA122" s="86"/>
      <c r="BB122" s="86" t="s">
        <v>5297</v>
      </c>
      <c r="BC122" s="86" t="s">
        <v>5298</v>
      </c>
      <c r="BD122" s="86" t="s">
        <v>5299</v>
      </c>
    </row>
    <row r="123" spans="1:56" ht="15" customHeight="1" x14ac:dyDescent="0.25">
      <c r="A123" s="86">
        <v>2</v>
      </c>
      <c r="B123" s="86" t="s">
        <v>5290</v>
      </c>
      <c r="C123" s="86" t="s">
        <v>4202</v>
      </c>
      <c r="D123" s="86" t="s">
        <v>84</v>
      </c>
      <c r="E123" s="86" t="s">
        <v>361</v>
      </c>
      <c r="F123" s="86" t="s">
        <v>362</v>
      </c>
      <c r="G123" s="86" t="s">
        <v>156</v>
      </c>
      <c r="H123" s="86" t="s">
        <v>262</v>
      </c>
      <c r="I123" s="86" t="s">
        <v>4216</v>
      </c>
      <c r="J123" s="87">
        <v>44562</v>
      </c>
      <c r="K123" s="87">
        <v>44926</v>
      </c>
      <c r="L123" s="86" t="s">
        <v>4204</v>
      </c>
      <c r="M123" s="86" t="s">
        <v>5290</v>
      </c>
      <c r="N123" s="86" t="s">
        <v>67</v>
      </c>
      <c r="O123" s="86" t="s">
        <v>4217</v>
      </c>
      <c r="P123" s="86" t="s">
        <v>3</v>
      </c>
      <c r="Q123" s="88">
        <f t="shared" ref="Q123:Q130" si="34">1/9</f>
        <v>0.1111111111111111</v>
      </c>
      <c r="R123" s="89">
        <f t="shared" si="20"/>
        <v>4819</v>
      </c>
      <c r="S123" s="89">
        <v>1189</v>
      </c>
      <c r="T123" s="89">
        <v>1221</v>
      </c>
      <c r="U123" s="89">
        <v>1346</v>
      </c>
      <c r="V123" s="89">
        <v>1063</v>
      </c>
      <c r="W123" s="89"/>
      <c r="X123" s="89"/>
      <c r="Y123" s="89">
        <v>2323</v>
      </c>
      <c r="Z123" s="89" t="s">
        <v>5300</v>
      </c>
      <c r="AA123" s="89">
        <v>296</v>
      </c>
      <c r="AB123" s="89" t="s">
        <v>5301</v>
      </c>
      <c r="AC123" s="89">
        <v>419</v>
      </c>
      <c r="AD123" s="89" t="s">
        <v>5302</v>
      </c>
      <c r="AE123" s="89">
        <f t="shared" si="21"/>
        <v>3038</v>
      </c>
      <c r="AF123" s="87"/>
      <c r="AG123" s="87">
        <v>44756</v>
      </c>
      <c r="AH123" s="87">
        <v>44846</v>
      </c>
      <c r="AI123" s="87">
        <v>44939</v>
      </c>
      <c r="AJ123" s="88">
        <f t="shared" si="22"/>
        <v>0.63042124922183029</v>
      </c>
      <c r="AK123" s="88">
        <f t="shared" si="23"/>
        <v>0</v>
      </c>
      <c r="AL123" s="88">
        <f t="shared" si="24"/>
        <v>1</v>
      </c>
      <c r="AM123" s="88">
        <f t="shared" si="25"/>
        <v>0.21991084695393759</v>
      </c>
      <c r="AN123" s="88">
        <f t="shared" si="26"/>
        <v>0.39416745061147695</v>
      </c>
      <c r="AO123" s="86"/>
      <c r="AP123" s="86" t="s">
        <v>132</v>
      </c>
      <c r="AQ123" s="86" t="s">
        <v>132</v>
      </c>
      <c r="AR123" s="86" t="s">
        <v>132</v>
      </c>
      <c r="AS123" s="86"/>
      <c r="AT123" s="86" t="s">
        <v>5303</v>
      </c>
      <c r="AU123" s="86" t="s">
        <v>5304</v>
      </c>
      <c r="AV123" s="86" t="s">
        <v>5304</v>
      </c>
      <c r="AW123" s="86"/>
      <c r="AX123" t="s">
        <v>132</v>
      </c>
      <c r="AY123" t="s">
        <v>132</v>
      </c>
      <c r="AZ123" t="s">
        <v>132</v>
      </c>
      <c r="BB123" t="s">
        <v>5305</v>
      </c>
      <c r="BC123" t="s">
        <v>5306</v>
      </c>
      <c r="BD123" t="s">
        <v>5307</v>
      </c>
    </row>
    <row r="124" spans="1:56" ht="15" customHeight="1" x14ac:dyDescent="0.25">
      <c r="A124" s="86">
        <v>3</v>
      </c>
      <c r="B124" s="86" t="s">
        <v>5290</v>
      </c>
      <c r="C124" s="86" t="s">
        <v>4320</v>
      </c>
      <c r="D124" s="86" t="s">
        <v>84</v>
      </c>
      <c r="E124" s="86" t="s">
        <v>4321</v>
      </c>
      <c r="F124" s="86" t="s">
        <v>380</v>
      </c>
      <c r="G124" s="86" t="s">
        <v>156</v>
      </c>
      <c r="H124" s="86" t="s">
        <v>262</v>
      </c>
      <c r="I124" t="s">
        <v>4322</v>
      </c>
      <c r="J124" s="87">
        <v>44562</v>
      </c>
      <c r="K124" s="87">
        <v>44926</v>
      </c>
      <c r="L124" s="86" t="s">
        <v>4323</v>
      </c>
      <c r="M124" s="86" t="s">
        <v>5290</v>
      </c>
      <c r="N124" s="86" t="s">
        <v>67</v>
      </c>
      <c r="O124" s="86" t="s">
        <v>365</v>
      </c>
      <c r="P124" s="86" t="s">
        <v>3</v>
      </c>
      <c r="Q124" s="88">
        <f t="shared" si="34"/>
        <v>0.1111111111111111</v>
      </c>
      <c r="R124" s="89">
        <f t="shared" si="20"/>
        <v>8</v>
      </c>
      <c r="S124" s="89">
        <v>0</v>
      </c>
      <c r="T124" s="89">
        <v>8</v>
      </c>
      <c r="U124" s="89">
        <v>0</v>
      </c>
      <c r="V124" s="89">
        <v>0</v>
      </c>
      <c r="W124" s="89"/>
      <c r="X124" s="89"/>
      <c r="Y124" s="89">
        <v>12</v>
      </c>
      <c r="Z124" s="89" t="s">
        <v>5308</v>
      </c>
      <c r="AA124" s="89">
        <v>5</v>
      </c>
      <c r="AB124" s="89" t="s">
        <v>5309</v>
      </c>
      <c r="AC124" s="89">
        <v>7</v>
      </c>
      <c r="AD124" s="89" t="s">
        <v>5310</v>
      </c>
      <c r="AE124" s="89">
        <f t="shared" si="21"/>
        <v>24</v>
      </c>
      <c r="AF124" s="87"/>
      <c r="AG124" s="87">
        <v>44757</v>
      </c>
      <c r="AH124" s="87">
        <v>44846</v>
      </c>
      <c r="AI124" s="87">
        <v>44939</v>
      </c>
      <c r="AJ124" s="88">
        <f t="shared" si="22"/>
        <v>1</v>
      </c>
      <c r="AK124" s="88" t="str">
        <f t="shared" si="23"/>
        <v/>
      </c>
      <c r="AL124" s="88">
        <f t="shared" si="24"/>
        <v>1</v>
      </c>
      <c r="AM124" s="88" t="str">
        <f t="shared" si="25"/>
        <v/>
      </c>
      <c r="AN124" s="88" t="str">
        <f t="shared" si="26"/>
        <v/>
      </c>
      <c r="AO124" s="86"/>
      <c r="AP124" s="86" t="s">
        <v>75</v>
      </c>
      <c r="AQ124" s="86" t="s">
        <v>91</v>
      </c>
      <c r="AR124" s="86" t="s">
        <v>91</v>
      </c>
      <c r="AS124" s="86"/>
      <c r="AT124" s="86" t="s">
        <v>5311</v>
      </c>
      <c r="AU124" s="86" t="s">
        <v>5312</v>
      </c>
      <c r="AV124" s="86" t="s">
        <v>5313</v>
      </c>
      <c r="AW124" s="86"/>
      <c r="AX124" t="s">
        <v>75</v>
      </c>
      <c r="AY124" t="s">
        <v>91</v>
      </c>
      <c r="AZ124" t="s">
        <v>91</v>
      </c>
      <c r="BB124" t="s">
        <v>5314</v>
      </c>
      <c r="BC124" t="s">
        <v>5315</v>
      </c>
      <c r="BD124" t="s">
        <v>5316</v>
      </c>
    </row>
    <row r="125" spans="1:56" ht="15" customHeight="1" x14ac:dyDescent="0.25">
      <c r="A125" s="86">
        <v>4</v>
      </c>
      <c r="B125" s="86" t="s">
        <v>5290</v>
      </c>
      <c r="C125" s="86" t="s">
        <v>4227</v>
      </c>
      <c r="D125" s="86" t="s">
        <v>84</v>
      </c>
      <c r="E125" s="86" t="s">
        <v>4321</v>
      </c>
      <c r="F125" s="86" t="s">
        <v>4229</v>
      </c>
      <c r="G125" s="86" t="s">
        <v>4230</v>
      </c>
      <c r="H125" s="86" t="s">
        <v>749</v>
      </c>
      <c r="I125" t="s">
        <v>4231</v>
      </c>
      <c r="J125" s="87">
        <v>44562</v>
      </c>
      <c r="K125" s="87">
        <v>44926</v>
      </c>
      <c r="L125" s="86" t="s">
        <v>4232</v>
      </c>
      <c r="M125" s="86" t="s">
        <v>5290</v>
      </c>
      <c r="N125" s="86" t="s">
        <v>67</v>
      </c>
      <c r="O125" s="86" t="s">
        <v>4233</v>
      </c>
      <c r="P125" s="86" t="s">
        <v>3</v>
      </c>
      <c r="Q125" s="88">
        <f t="shared" si="34"/>
        <v>0.1111111111111111</v>
      </c>
      <c r="R125" s="89">
        <f t="shared" si="20"/>
        <v>145000000</v>
      </c>
      <c r="S125" s="89">
        <v>26129484</v>
      </c>
      <c r="T125" s="89">
        <v>18063887</v>
      </c>
      <c r="U125" s="89">
        <v>50403315</v>
      </c>
      <c r="V125" s="89">
        <v>50403314</v>
      </c>
      <c r="W125" s="89"/>
      <c r="X125" s="89"/>
      <c r="Y125" s="89">
        <v>45909971</v>
      </c>
      <c r="Z125" s="89" t="s">
        <v>5317</v>
      </c>
      <c r="AA125" s="89">
        <v>33861297</v>
      </c>
      <c r="AB125" s="89" t="s">
        <v>5318</v>
      </c>
      <c r="AC125" s="89">
        <v>22863292</v>
      </c>
      <c r="AD125" s="89" t="s">
        <v>5319</v>
      </c>
      <c r="AE125" s="89">
        <f t="shared" si="21"/>
        <v>102634560</v>
      </c>
      <c r="AF125" s="87"/>
      <c r="AG125" s="87">
        <v>44756</v>
      </c>
      <c r="AH125" s="87">
        <v>44846</v>
      </c>
      <c r="AI125" s="87">
        <v>44939</v>
      </c>
      <c r="AJ125" s="88">
        <f t="shared" si="22"/>
        <v>0.70782455172413794</v>
      </c>
      <c r="AK125" s="88">
        <f t="shared" si="23"/>
        <v>0</v>
      </c>
      <c r="AL125" s="88">
        <f t="shared" si="24"/>
        <v>1</v>
      </c>
      <c r="AM125" s="88">
        <f t="shared" si="25"/>
        <v>0.67180694365043248</v>
      </c>
      <c r="AN125" s="88">
        <f t="shared" si="26"/>
        <v>0.45360691957675642</v>
      </c>
      <c r="AO125" s="86"/>
      <c r="AP125" s="86" t="s">
        <v>75</v>
      </c>
      <c r="AQ125" s="86" t="s">
        <v>132</v>
      </c>
      <c r="AR125" s="86" t="s">
        <v>132</v>
      </c>
      <c r="AS125" s="86"/>
      <c r="AT125" s="86" t="s">
        <v>5320</v>
      </c>
      <c r="AU125" s="86" t="s">
        <v>5321</v>
      </c>
      <c r="AV125" s="86" t="s">
        <v>5322</v>
      </c>
      <c r="AW125" s="86"/>
      <c r="AX125" t="s">
        <v>75</v>
      </c>
      <c r="AY125" t="s">
        <v>132</v>
      </c>
      <c r="AZ125" t="s">
        <v>132</v>
      </c>
      <c r="BB125" t="s">
        <v>5323</v>
      </c>
      <c r="BC125" t="s">
        <v>5324</v>
      </c>
      <c r="BD125" t="s">
        <v>5325</v>
      </c>
    </row>
    <row r="126" spans="1:56" ht="15" customHeight="1" x14ac:dyDescent="0.25">
      <c r="A126" s="86">
        <v>5</v>
      </c>
      <c r="B126" s="86" t="s">
        <v>5290</v>
      </c>
      <c r="C126" s="86" t="s">
        <v>4243</v>
      </c>
      <c r="D126" s="86" t="s">
        <v>84</v>
      </c>
      <c r="E126" s="86" t="s">
        <v>361</v>
      </c>
      <c r="F126" s="86" t="s">
        <v>508</v>
      </c>
      <c r="G126" s="86" t="s">
        <v>156</v>
      </c>
      <c r="H126" s="86" t="s">
        <v>262</v>
      </c>
      <c r="I126" t="s">
        <v>4244</v>
      </c>
      <c r="J126" s="87">
        <v>44562</v>
      </c>
      <c r="K126" s="87">
        <v>44926</v>
      </c>
      <c r="L126" s="86" t="s">
        <v>4245</v>
      </c>
      <c r="M126" s="86" t="s">
        <v>5290</v>
      </c>
      <c r="N126" s="86" t="s">
        <v>87</v>
      </c>
      <c r="O126" s="86" t="s">
        <v>4246</v>
      </c>
      <c r="P126" s="86" t="s">
        <v>161</v>
      </c>
      <c r="Q126" s="88">
        <f t="shared" si="34"/>
        <v>0.1111111111111111</v>
      </c>
      <c r="R126" s="90">
        <f t="shared" si="20"/>
        <v>1</v>
      </c>
      <c r="S126" s="90">
        <v>0.25</v>
      </c>
      <c r="T126" s="90">
        <v>0.25</v>
      </c>
      <c r="U126" s="90">
        <v>0.25</v>
      </c>
      <c r="V126" s="90">
        <v>0.25</v>
      </c>
      <c r="W126" s="90"/>
      <c r="X126" s="90"/>
      <c r="Y126" s="90">
        <v>0.5</v>
      </c>
      <c r="Z126" s="90" t="s">
        <v>5326</v>
      </c>
      <c r="AA126" s="90">
        <v>0.25</v>
      </c>
      <c r="AB126" s="90" t="s">
        <v>5327</v>
      </c>
      <c r="AC126" s="90">
        <v>0.25</v>
      </c>
      <c r="AD126" s="90" t="s">
        <v>5328</v>
      </c>
      <c r="AE126" s="90">
        <f t="shared" si="21"/>
        <v>1</v>
      </c>
      <c r="AF126" s="87"/>
      <c r="AG126" s="87">
        <v>44756</v>
      </c>
      <c r="AH126" s="87">
        <v>44846</v>
      </c>
      <c r="AI126" s="87">
        <v>44939</v>
      </c>
      <c r="AJ126" s="88">
        <f t="shared" si="22"/>
        <v>1</v>
      </c>
      <c r="AK126" s="88">
        <f t="shared" si="23"/>
        <v>0</v>
      </c>
      <c r="AL126" s="88">
        <f t="shared" si="24"/>
        <v>1</v>
      </c>
      <c r="AM126" s="88">
        <f t="shared" si="25"/>
        <v>1</v>
      </c>
      <c r="AN126" s="88">
        <f t="shared" si="26"/>
        <v>1</v>
      </c>
      <c r="AO126" s="86"/>
      <c r="AP126" s="86" t="s">
        <v>75</v>
      </c>
      <c r="AQ126" s="86" t="s">
        <v>75</v>
      </c>
      <c r="AR126" s="86" t="s">
        <v>75</v>
      </c>
      <c r="AS126" s="86"/>
      <c r="AT126" s="86" t="s">
        <v>5329</v>
      </c>
      <c r="AU126" s="86" t="s">
        <v>5329</v>
      </c>
      <c r="AV126" s="86" t="s">
        <v>5330</v>
      </c>
      <c r="AW126" s="86"/>
      <c r="AX126" t="s">
        <v>75</v>
      </c>
      <c r="AY126" t="s">
        <v>75</v>
      </c>
      <c r="AZ126" t="s">
        <v>75</v>
      </c>
      <c r="BB126" t="s">
        <v>5331</v>
      </c>
      <c r="BC126" t="s">
        <v>5332</v>
      </c>
      <c r="BD126" t="s">
        <v>5333</v>
      </c>
    </row>
    <row r="127" spans="1:56" ht="15" customHeight="1" x14ac:dyDescent="0.25">
      <c r="A127" s="86">
        <v>6</v>
      </c>
      <c r="B127" s="86" t="s">
        <v>5290</v>
      </c>
      <c r="C127" s="86" t="s">
        <v>4256</v>
      </c>
      <c r="D127" s="86" t="s">
        <v>84</v>
      </c>
      <c r="E127" s="86" t="s">
        <v>361</v>
      </c>
      <c r="F127" s="86" t="s">
        <v>508</v>
      </c>
      <c r="G127" s="86" t="s">
        <v>156</v>
      </c>
      <c r="H127" s="86" t="s">
        <v>262</v>
      </c>
      <c r="I127" t="s">
        <v>4257</v>
      </c>
      <c r="J127" s="87">
        <v>44562</v>
      </c>
      <c r="K127" s="87">
        <v>44926</v>
      </c>
      <c r="L127" s="86" t="s">
        <v>4245</v>
      </c>
      <c r="M127" s="86" t="s">
        <v>5290</v>
      </c>
      <c r="N127" s="86" t="s">
        <v>87</v>
      </c>
      <c r="O127" s="86" t="s">
        <v>4246</v>
      </c>
      <c r="P127" s="86" t="s">
        <v>161</v>
      </c>
      <c r="Q127" s="88">
        <f t="shared" si="34"/>
        <v>0.1111111111111111</v>
      </c>
      <c r="R127" s="90">
        <f t="shared" si="20"/>
        <v>1</v>
      </c>
      <c r="S127" s="90">
        <v>0.25</v>
      </c>
      <c r="T127" s="90">
        <v>0.25</v>
      </c>
      <c r="U127" s="90">
        <v>0.25</v>
      </c>
      <c r="V127" s="90">
        <v>0.25</v>
      </c>
      <c r="W127" s="90"/>
      <c r="X127" s="90"/>
      <c r="Y127" s="90">
        <v>0.5</v>
      </c>
      <c r="Z127" s="90" t="s">
        <v>5334</v>
      </c>
      <c r="AA127" s="90">
        <v>0.25</v>
      </c>
      <c r="AB127" s="90" t="s">
        <v>5335</v>
      </c>
      <c r="AC127" s="90">
        <v>0.25</v>
      </c>
      <c r="AD127" s="90" t="s">
        <v>5336</v>
      </c>
      <c r="AE127" s="90">
        <f t="shared" si="21"/>
        <v>1</v>
      </c>
      <c r="AF127" s="87"/>
      <c r="AG127" s="87">
        <v>44756</v>
      </c>
      <c r="AH127" s="87">
        <v>44846</v>
      </c>
      <c r="AI127" s="87">
        <v>44939</v>
      </c>
      <c r="AJ127" s="88">
        <f t="shared" si="22"/>
        <v>1</v>
      </c>
      <c r="AK127" s="88">
        <f t="shared" si="23"/>
        <v>0</v>
      </c>
      <c r="AL127" s="88">
        <f t="shared" si="24"/>
        <v>1</v>
      </c>
      <c r="AM127" s="88">
        <f t="shared" si="25"/>
        <v>1</v>
      </c>
      <c r="AN127" s="88">
        <f t="shared" si="26"/>
        <v>1</v>
      </c>
      <c r="AO127" s="86"/>
      <c r="AP127" s="86" t="s">
        <v>75</v>
      </c>
      <c r="AQ127" s="86" t="s">
        <v>75</v>
      </c>
      <c r="AR127" s="86" t="s">
        <v>75</v>
      </c>
      <c r="AS127" s="86"/>
      <c r="AT127" s="86" t="s">
        <v>5337</v>
      </c>
      <c r="AU127" s="86" t="s">
        <v>5337</v>
      </c>
      <c r="AV127" s="86" t="s">
        <v>5337</v>
      </c>
      <c r="AW127" s="86"/>
      <c r="AX127" t="s">
        <v>75</v>
      </c>
      <c r="AY127" t="s">
        <v>75</v>
      </c>
      <c r="AZ127" t="s">
        <v>75</v>
      </c>
      <c r="BB127" t="s">
        <v>5338</v>
      </c>
      <c r="BC127" t="s">
        <v>5339</v>
      </c>
      <c r="BD127" t="s">
        <v>5340</v>
      </c>
    </row>
    <row r="128" spans="1:56" ht="15" customHeight="1" x14ac:dyDescent="0.25">
      <c r="A128" s="86">
        <v>7</v>
      </c>
      <c r="B128" s="86" t="s">
        <v>5290</v>
      </c>
      <c r="C128" s="86" t="s">
        <v>4266</v>
      </c>
      <c r="D128" s="86" t="s">
        <v>220</v>
      </c>
      <c r="E128" s="86" t="s">
        <v>2090</v>
      </c>
      <c r="F128" s="86" t="s">
        <v>2091</v>
      </c>
      <c r="G128" s="86" t="s">
        <v>156</v>
      </c>
      <c r="H128" s="86" t="s">
        <v>2092</v>
      </c>
      <c r="I128" t="s">
        <v>4267</v>
      </c>
      <c r="J128" s="87">
        <v>44562</v>
      </c>
      <c r="K128" s="87">
        <v>44926</v>
      </c>
      <c r="L128" s="86" t="s">
        <v>4268</v>
      </c>
      <c r="M128" s="86" t="s">
        <v>5290</v>
      </c>
      <c r="N128" s="86" t="s">
        <v>87</v>
      </c>
      <c r="O128" s="86" t="s">
        <v>4246</v>
      </c>
      <c r="P128" s="86" t="s">
        <v>161</v>
      </c>
      <c r="Q128" s="88">
        <f t="shared" si="34"/>
        <v>0.1111111111111111</v>
      </c>
      <c r="R128" s="90">
        <f t="shared" si="20"/>
        <v>1</v>
      </c>
      <c r="S128" s="90">
        <v>0.25</v>
      </c>
      <c r="T128" s="90">
        <v>0.25</v>
      </c>
      <c r="U128" s="90">
        <v>0.25</v>
      </c>
      <c r="V128" s="90">
        <v>0.25</v>
      </c>
      <c r="W128" s="90"/>
      <c r="X128" s="90"/>
      <c r="Y128" s="90">
        <v>0.5</v>
      </c>
      <c r="Z128" s="90" t="s">
        <v>5341</v>
      </c>
      <c r="AA128" s="90">
        <v>0.25</v>
      </c>
      <c r="AB128" s="90" t="s">
        <v>5342</v>
      </c>
      <c r="AC128" s="90">
        <v>0.25</v>
      </c>
      <c r="AD128" s="90" t="s">
        <v>5343</v>
      </c>
      <c r="AE128" s="90">
        <f t="shared" si="21"/>
        <v>1</v>
      </c>
      <c r="AF128" s="87"/>
      <c r="AG128" s="87">
        <v>44756</v>
      </c>
      <c r="AH128" s="87">
        <v>44846</v>
      </c>
      <c r="AI128" s="87">
        <v>44939</v>
      </c>
      <c r="AJ128" s="88">
        <f t="shared" si="22"/>
        <v>1</v>
      </c>
      <c r="AK128" s="88">
        <f t="shared" si="23"/>
        <v>0</v>
      </c>
      <c r="AL128" s="88">
        <f t="shared" si="24"/>
        <v>1</v>
      </c>
      <c r="AM128" s="88">
        <f t="shared" si="25"/>
        <v>1</v>
      </c>
      <c r="AN128" s="88">
        <f t="shared" si="26"/>
        <v>1</v>
      </c>
      <c r="AO128" s="86"/>
      <c r="AP128" s="86" t="s">
        <v>75</v>
      </c>
      <c r="AQ128" s="86" t="s">
        <v>75</v>
      </c>
      <c r="AR128" s="86" t="s">
        <v>75</v>
      </c>
      <c r="AS128" s="86"/>
      <c r="AT128" s="86" t="s">
        <v>5344</v>
      </c>
      <c r="AU128" s="86" t="s">
        <v>5344</v>
      </c>
      <c r="AV128" s="86" t="s">
        <v>5344</v>
      </c>
      <c r="AW128" s="86"/>
      <c r="AX128" t="s">
        <v>75</v>
      </c>
      <c r="AY128" t="s">
        <v>75</v>
      </c>
      <c r="AZ128" t="s">
        <v>75</v>
      </c>
      <c r="BB128" t="s">
        <v>5345</v>
      </c>
      <c r="BC128" t="s">
        <v>5346</v>
      </c>
      <c r="BD128" t="s">
        <v>5347</v>
      </c>
    </row>
    <row r="129" spans="1:56" ht="15" customHeight="1" x14ac:dyDescent="0.25">
      <c r="A129" s="86">
        <v>8</v>
      </c>
      <c r="B129" s="86" t="s">
        <v>5290</v>
      </c>
      <c r="C129" s="86" t="s">
        <v>4278</v>
      </c>
      <c r="D129" s="86" t="s">
        <v>174</v>
      </c>
      <c r="E129" s="86" t="s">
        <v>60</v>
      </c>
      <c r="F129" s="86" t="s">
        <v>61</v>
      </c>
      <c r="G129" s="86" t="s">
        <v>2611</v>
      </c>
      <c r="H129" s="86" t="s">
        <v>2611</v>
      </c>
      <c r="I129" s="86" t="s">
        <v>4279</v>
      </c>
      <c r="J129" s="87">
        <v>44562</v>
      </c>
      <c r="K129" s="87">
        <v>44926</v>
      </c>
      <c r="L129" s="86" t="s">
        <v>4280</v>
      </c>
      <c r="M129" s="86" t="s">
        <v>5290</v>
      </c>
      <c r="N129" s="86" t="s">
        <v>87</v>
      </c>
      <c r="O129" s="86" t="s">
        <v>4281</v>
      </c>
      <c r="P129" s="86" t="s">
        <v>161</v>
      </c>
      <c r="Q129" s="88">
        <f t="shared" si="34"/>
        <v>0.1111111111111111</v>
      </c>
      <c r="R129" s="90">
        <f t="shared" si="20"/>
        <v>1</v>
      </c>
      <c r="S129" s="90">
        <v>0.25</v>
      </c>
      <c r="T129" s="90">
        <v>0.25</v>
      </c>
      <c r="U129" s="90">
        <v>0.25</v>
      </c>
      <c r="V129" s="90">
        <v>0.25</v>
      </c>
      <c r="W129" s="90"/>
      <c r="X129" s="90"/>
      <c r="Y129" s="90">
        <v>0.5</v>
      </c>
      <c r="Z129" s="90" t="s">
        <v>5348</v>
      </c>
      <c r="AA129" s="90">
        <v>0.25</v>
      </c>
      <c r="AB129" s="90" t="s">
        <v>5349</v>
      </c>
      <c r="AC129" s="90">
        <v>0.25</v>
      </c>
      <c r="AD129" s="90" t="s">
        <v>5350</v>
      </c>
      <c r="AE129" s="90">
        <f t="shared" si="21"/>
        <v>1</v>
      </c>
      <c r="AF129" s="87"/>
      <c r="AG129" s="87">
        <v>44756</v>
      </c>
      <c r="AH129" s="87">
        <v>44846</v>
      </c>
      <c r="AI129" s="87">
        <v>44939</v>
      </c>
      <c r="AJ129" s="88">
        <f t="shared" si="22"/>
        <v>1</v>
      </c>
      <c r="AK129" s="88">
        <f t="shared" si="23"/>
        <v>0</v>
      </c>
      <c r="AL129" s="88">
        <f t="shared" si="24"/>
        <v>1</v>
      </c>
      <c r="AM129" s="88">
        <f t="shared" si="25"/>
        <v>1</v>
      </c>
      <c r="AN129" s="88">
        <f t="shared" si="26"/>
        <v>1</v>
      </c>
      <c r="AO129" s="86"/>
      <c r="AP129" s="86" t="s">
        <v>75</v>
      </c>
      <c r="AQ129" s="86" t="s">
        <v>75</v>
      </c>
      <c r="AR129" s="86" t="s">
        <v>75</v>
      </c>
      <c r="AS129" s="86"/>
      <c r="AT129" s="86" t="s">
        <v>5351</v>
      </c>
      <c r="AU129" s="86" t="s">
        <v>5351</v>
      </c>
      <c r="AV129" s="86" t="s">
        <v>5352</v>
      </c>
      <c r="AW129" s="86"/>
      <c r="AX129" t="s">
        <v>75</v>
      </c>
      <c r="AY129" t="s">
        <v>75</v>
      </c>
      <c r="AZ129" t="s">
        <v>75</v>
      </c>
      <c r="BB129" t="s">
        <v>5353</v>
      </c>
      <c r="BC129" t="s">
        <v>5354</v>
      </c>
      <c r="BD129" t="s">
        <v>5355</v>
      </c>
    </row>
    <row r="130" spans="1:56" ht="15" customHeight="1" x14ac:dyDescent="0.25">
      <c r="A130" s="86">
        <v>9</v>
      </c>
      <c r="B130" s="86" t="s">
        <v>5290</v>
      </c>
      <c r="C130" s="86" t="s">
        <v>4278</v>
      </c>
      <c r="D130" s="86" t="s">
        <v>174</v>
      </c>
      <c r="E130" s="86" t="s">
        <v>60</v>
      </c>
      <c r="F130" s="86" t="s">
        <v>61</v>
      </c>
      <c r="G130" s="86" t="s">
        <v>2611</v>
      </c>
      <c r="H130" s="86" t="s">
        <v>2611</v>
      </c>
      <c r="I130" t="s">
        <v>4290</v>
      </c>
      <c r="J130" s="87">
        <v>44562</v>
      </c>
      <c r="K130" s="87">
        <v>44926</v>
      </c>
      <c r="L130" s="86" t="s">
        <v>4291</v>
      </c>
      <c r="M130" s="86" t="s">
        <v>5290</v>
      </c>
      <c r="N130" s="86" t="s">
        <v>87</v>
      </c>
      <c r="O130" t="s">
        <v>4292</v>
      </c>
      <c r="P130" t="s">
        <v>161</v>
      </c>
      <c r="Q130" s="88">
        <f t="shared" si="34"/>
        <v>0.1111111111111111</v>
      </c>
      <c r="R130" s="90">
        <f t="shared" ref="R130:R192" si="35">SUM(S130:V130)</f>
        <v>1</v>
      </c>
      <c r="S130" s="90">
        <v>0.25</v>
      </c>
      <c r="T130" s="90">
        <v>0.25</v>
      </c>
      <c r="U130" s="90">
        <v>0.25</v>
      </c>
      <c r="V130" s="90">
        <v>0.25</v>
      </c>
      <c r="W130" s="90"/>
      <c r="X130" s="90"/>
      <c r="Y130" s="90">
        <v>0.5</v>
      </c>
      <c r="Z130" s="90" t="s">
        <v>5356</v>
      </c>
      <c r="AA130" s="90">
        <v>0.25</v>
      </c>
      <c r="AB130" s="90" t="s">
        <v>5357</v>
      </c>
      <c r="AC130" s="90">
        <v>0.25</v>
      </c>
      <c r="AD130" s="90" t="s">
        <v>5358</v>
      </c>
      <c r="AE130" s="90">
        <f t="shared" ref="AE130:AE192" si="36">AC130+AA130+Y130+W130</f>
        <v>1</v>
      </c>
      <c r="AF130" s="87"/>
      <c r="AG130" s="87">
        <v>44756</v>
      </c>
      <c r="AH130" s="87">
        <v>44846</v>
      </c>
      <c r="AI130" s="87">
        <v>44939</v>
      </c>
      <c r="AJ130" s="88">
        <f t="shared" ref="AJ130:AJ192" si="37">IFERROR(IF((W130+Y130+AA130+AC130)/R130&gt;1,1,(W130+Y130+AA130+AC130)/R130),0)</f>
        <v>1</v>
      </c>
      <c r="AK130" s="88">
        <f t="shared" ref="AK130:AK192" si="38">IFERROR(IF(S130=0,"",IF((W130/S130)&gt;1,1,(W130/S130))),"")</f>
        <v>0</v>
      </c>
      <c r="AL130" s="88">
        <f t="shared" ref="AL130:AL192" si="39">IFERROR(IF(T130=0,"",IF((Y130/T130)&gt;1,1,(Y130/T130))),"")</f>
        <v>1</v>
      </c>
      <c r="AM130" s="88">
        <f t="shared" ref="AM130:AM192" si="40">IFERROR(IF(U130=0,"",IF((AA130/U130)&gt;1,1,(AA130/U130))),"")</f>
        <v>1</v>
      </c>
      <c r="AN130" s="88">
        <f t="shared" ref="AN130:AN192" si="41">IFERROR(IF(V130=0,"",IF((AC130/V130)&gt;1,1,(AC130/V130))),"")</f>
        <v>1</v>
      </c>
      <c r="AP130" t="s">
        <v>75</v>
      </c>
      <c r="AQ130" t="s">
        <v>75</v>
      </c>
      <c r="AR130" t="s">
        <v>75</v>
      </c>
      <c r="AT130" t="s">
        <v>5359</v>
      </c>
      <c r="AU130" t="s">
        <v>5360</v>
      </c>
      <c r="AV130" t="s">
        <v>5361</v>
      </c>
      <c r="AX130" t="s">
        <v>75</v>
      </c>
      <c r="AY130" t="s">
        <v>75</v>
      </c>
      <c r="AZ130" t="s">
        <v>75</v>
      </c>
      <c r="BB130" t="s">
        <v>5362</v>
      </c>
      <c r="BC130" t="s">
        <v>5363</v>
      </c>
      <c r="BD130" t="s">
        <v>5364</v>
      </c>
    </row>
    <row r="131" spans="1:56" ht="15" customHeight="1" x14ac:dyDescent="0.25">
      <c r="A131" s="86">
        <v>1</v>
      </c>
      <c r="B131" s="86" t="s">
        <v>5365</v>
      </c>
      <c r="C131" s="86" t="s">
        <v>4202</v>
      </c>
      <c r="D131" s="86" t="s">
        <v>84</v>
      </c>
      <c r="E131" s="86" t="s">
        <v>361</v>
      </c>
      <c r="F131" s="86" t="s">
        <v>362</v>
      </c>
      <c r="G131" s="86" t="s">
        <v>156</v>
      </c>
      <c r="H131" s="86" t="s">
        <v>262</v>
      </c>
      <c r="I131" s="86" t="s">
        <v>4203</v>
      </c>
      <c r="J131" s="87">
        <v>44562</v>
      </c>
      <c r="K131" s="87">
        <v>44926</v>
      </c>
      <c r="L131" s="86" t="s">
        <v>4204</v>
      </c>
      <c r="M131" s="86" t="str">
        <f>B131</f>
        <v>Quindío</v>
      </c>
      <c r="N131" s="86" t="s">
        <v>67</v>
      </c>
      <c r="O131" s="86" t="s">
        <v>4206</v>
      </c>
      <c r="P131" s="86" t="s">
        <v>3</v>
      </c>
      <c r="Q131" s="88">
        <f>1/9</f>
        <v>0.1111111111111111</v>
      </c>
      <c r="R131" s="89">
        <f t="shared" si="35"/>
        <v>2268</v>
      </c>
      <c r="S131" s="89">
        <v>159</v>
      </c>
      <c r="T131" s="89">
        <v>544</v>
      </c>
      <c r="U131" s="89">
        <v>544</v>
      </c>
      <c r="V131" s="89">
        <v>1021</v>
      </c>
      <c r="W131" s="89"/>
      <c r="X131" s="89"/>
      <c r="Y131" s="89">
        <v>2221</v>
      </c>
      <c r="Z131" s="89" t="s">
        <v>5366</v>
      </c>
      <c r="AA131" s="89">
        <v>1050</v>
      </c>
      <c r="AB131" s="89" t="s">
        <v>5367</v>
      </c>
      <c r="AC131" s="89">
        <v>1800</v>
      </c>
      <c r="AD131" s="89" t="s">
        <v>5368</v>
      </c>
      <c r="AE131" s="89">
        <f t="shared" si="36"/>
        <v>5071</v>
      </c>
      <c r="AF131" s="87"/>
      <c r="AG131" s="87">
        <v>44756</v>
      </c>
      <c r="AH131" s="87">
        <v>44846</v>
      </c>
      <c r="AI131" s="87">
        <v>44942</v>
      </c>
      <c r="AJ131" s="88">
        <f t="shared" si="37"/>
        <v>1</v>
      </c>
      <c r="AK131" s="88">
        <f t="shared" si="38"/>
        <v>0</v>
      </c>
      <c r="AL131" s="88">
        <f t="shared" si="39"/>
        <v>1</v>
      </c>
      <c r="AM131" s="88">
        <f t="shared" si="40"/>
        <v>1</v>
      </c>
      <c r="AN131" s="88">
        <f t="shared" si="41"/>
        <v>1</v>
      </c>
      <c r="AO131" s="86"/>
      <c r="AP131" s="86" t="s">
        <v>75</v>
      </c>
      <c r="AQ131" s="86" t="s">
        <v>75</v>
      </c>
      <c r="AR131" s="86" t="s">
        <v>75</v>
      </c>
      <c r="AS131" s="86"/>
      <c r="AT131" s="86" t="s">
        <v>5369</v>
      </c>
      <c r="AU131" s="86" t="s">
        <v>5370</v>
      </c>
      <c r="AV131" s="86" t="s">
        <v>5296</v>
      </c>
      <c r="AW131" s="86"/>
      <c r="AX131" s="86" t="s">
        <v>75</v>
      </c>
      <c r="AY131" s="86" t="s">
        <v>75</v>
      </c>
      <c r="AZ131" s="86" t="s">
        <v>75</v>
      </c>
      <c r="BA131" s="86"/>
      <c r="BB131" s="86" t="s">
        <v>5371</v>
      </c>
      <c r="BC131" s="86" t="s">
        <v>5372</v>
      </c>
      <c r="BD131" s="86" t="s">
        <v>5373</v>
      </c>
    </row>
    <row r="132" spans="1:56" ht="15" customHeight="1" x14ac:dyDescent="0.25">
      <c r="A132" s="86">
        <v>2</v>
      </c>
      <c r="B132" s="86" t="s">
        <v>5365</v>
      </c>
      <c r="C132" s="86" t="s">
        <v>4202</v>
      </c>
      <c r="D132" s="86" t="s">
        <v>84</v>
      </c>
      <c r="E132" s="86" t="s">
        <v>361</v>
      </c>
      <c r="F132" s="86" t="s">
        <v>362</v>
      </c>
      <c r="G132" s="86" t="s">
        <v>156</v>
      </c>
      <c r="H132" s="86" t="s">
        <v>262</v>
      </c>
      <c r="I132" s="86" t="s">
        <v>4216</v>
      </c>
      <c r="J132" s="87">
        <v>44562</v>
      </c>
      <c r="K132" s="87">
        <v>44926</v>
      </c>
      <c r="L132" s="86" t="s">
        <v>4204</v>
      </c>
      <c r="M132" s="86" t="str">
        <f t="shared" ref="M132:M139" si="42">B132</f>
        <v>Quindío</v>
      </c>
      <c r="N132" s="86" t="s">
        <v>67</v>
      </c>
      <c r="O132" s="86" t="s">
        <v>4217</v>
      </c>
      <c r="P132" s="86" t="s">
        <v>3</v>
      </c>
      <c r="Q132" s="88">
        <f t="shared" ref="Q132:Q139" si="43">1/9</f>
        <v>0.1111111111111111</v>
      </c>
      <c r="R132" s="89">
        <f t="shared" si="35"/>
        <v>2425</v>
      </c>
      <c r="S132" s="89">
        <v>970</v>
      </c>
      <c r="T132" s="89">
        <v>485</v>
      </c>
      <c r="U132" s="89">
        <v>485</v>
      </c>
      <c r="V132" s="89">
        <v>485</v>
      </c>
      <c r="W132" s="89"/>
      <c r="X132" s="89"/>
      <c r="Y132" s="89">
        <v>373</v>
      </c>
      <c r="Z132" s="89" t="s">
        <v>5374</v>
      </c>
      <c r="AA132" s="89">
        <v>286</v>
      </c>
      <c r="AB132" s="89" t="s">
        <v>5375</v>
      </c>
      <c r="AC132" s="89">
        <v>431</v>
      </c>
      <c r="AD132" s="89" t="s">
        <v>5376</v>
      </c>
      <c r="AE132" s="89">
        <f t="shared" si="36"/>
        <v>1090</v>
      </c>
      <c r="AF132" s="87"/>
      <c r="AG132" s="87">
        <v>44756</v>
      </c>
      <c r="AH132" s="87">
        <v>44846</v>
      </c>
      <c r="AI132" s="87">
        <v>44942</v>
      </c>
      <c r="AJ132" s="88">
        <f t="shared" si="37"/>
        <v>0.44948453608247424</v>
      </c>
      <c r="AK132" s="88">
        <f t="shared" si="38"/>
        <v>0</v>
      </c>
      <c r="AL132" s="88">
        <f t="shared" si="39"/>
        <v>0.76907216494845365</v>
      </c>
      <c r="AM132" s="88">
        <f t="shared" si="40"/>
        <v>0.58969072164948455</v>
      </c>
      <c r="AN132" s="88">
        <f t="shared" si="41"/>
        <v>0.88865979381443294</v>
      </c>
      <c r="AO132" s="86"/>
      <c r="AP132" s="86" t="s">
        <v>132</v>
      </c>
      <c r="AQ132" s="86" t="s">
        <v>132</v>
      </c>
      <c r="AR132" s="86" t="s">
        <v>132</v>
      </c>
      <c r="AS132" s="86"/>
      <c r="AT132" s="86" t="s">
        <v>5377</v>
      </c>
      <c r="AU132" s="86" t="s">
        <v>5378</v>
      </c>
      <c r="AV132" s="86" t="s">
        <v>4606</v>
      </c>
      <c r="AW132" s="86"/>
      <c r="AX132" t="s">
        <v>132</v>
      </c>
      <c r="AY132" t="s">
        <v>132</v>
      </c>
      <c r="AZ132" t="s">
        <v>132</v>
      </c>
      <c r="BB132" t="s">
        <v>5379</v>
      </c>
      <c r="BC132" t="s">
        <v>5380</v>
      </c>
      <c r="BD132" t="s">
        <v>5381</v>
      </c>
    </row>
    <row r="133" spans="1:56" ht="15" customHeight="1" x14ac:dyDescent="0.25">
      <c r="A133" s="86">
        <v>3</v>
      </c>
      <c r="B133" s="86" t="s">
        <v>5365</v>
      </c>
      <c r="C133" s="86" t="s">
        <v>4320</v>
      </c>
      <c r="D133" s="86" t="s">
        <v>84</v>
      </c>
      <c r="E133" s="86" t="s">
        <v>4228</v>
      </c>
      <c r="F133" s="86" t="s">
        <v>380</v>
      </c>
      <c r="G133" s="86" t="s">
        <v>156</v>
      </c>
      <c r="H133" s="86" t="s">
        <v>262</v>
      </c>
      <c r="I133" t="s">
        <v>4322</v>
      </c>
      <c r="J133" s="87">
        <v>44562</v>
      </c>
      <c r="K133" s="87">
        <v>44926</v>
      </c>
      <c r="L133" s="86" t="s">
        <v>4323</v>
      </c>
      <c r="M133" s="86" t="str">
        <f t="shared" si="42"/>
        <v>Quindío</v>
      </c>
      <c r="N133" s="86" t="s">
        <v>67</v>
      </c>
      <c r="O133" s="86" t="s">
        <v>365</v>
      </c>
      <c r="P133" s="86" t="s">
        <v>3</v>
      </c>
      <c r="Q133" s="88">
        <f t="shared" si="43"/>
        <v>0.1111111111111111</v>
      </c>
      <c r="R133" s="89">
        <f t="shared" si="35"/>
        <v>10</v>
      </c>
      <c r="S133" s="89">
        <v>0</v>
      </c>
      <c r="T133" s="89">
        <v>3</v>
      </c>
      <c r="U133" s="89">
        <v>4</v>
      </c>
      <c r="V133" s="89">
        <v>3</v>
      </c>
      <c r="W133" s="89"/>
      <c r="X133" s="89"/>
      <c r="Y133" s="89">
        <v>6</v>
      </c>
      <c r="Z133" s="89" t="s">
        <v>5382</v>
      </c>
      <c r="AA133" s="89">
        <v>11</v>
      </c>
      <c r="AB133" s="89" t="s">
        <v>5383</v>
      </c>
      <c r="AC133" s="89">
        <v>0</v>
      </c>
      <c r="AD133" s="89" t="s">
        <v>5384</v>
      </c>
      <c r="AE133" s="89">
        <f t="shared" si="36"/>
        <v>17</v>
      </c>
      <c r="AF133" s="87"/>
      <c r="AG133" s="87">
        <v>44756</v>
      </c>
      <c r="AH133" s="87">
        <v>44846</v>
      </c>
      <c r="AI133" s="87">
        <v>44924</v>
      </c>
      <c r="AJ133" s="88">
        <f t="shared" si="37"/>
        <v>1</v>
      </c>
      <c r="AK133" s="88" t="str">
        <f t="shared" si="38"/>
        <v/>
      </c>
      <c r="AL133" s="88">
        <f t="shared" si="39"/>
        <v>1</v>
      </c>
      <c r="AM133" s="88">
        <f t="shared" si="40"/>
        <v>1</v>
      </c>
      <c r="AN133" s="88">
        <f t="shared" si="41"/>
        <v>0</v>
      </c>
      <c r="AO133" s="86"/>
      <c r="AP133" s="86" t="s">
        <v>75</v>
      </c>
      <c r="AQ133" s="86" t="s">
        <v>75</v>
      </c>
      <c r="AR133" s="86" t="s">
        <v>91</v>
      </c>
      <c r="AS133" s="86"/>
      <c r="AT133" s="86" t="s">
        <v>5385</v>
      </c>
      <c r="AU133" s="86" t="s">
        <v>5386</v>
      </c>
      <c r="AV133" s="86" t="s">
        <v>5387</v>
      </c>
      <c r="AW133" s="86"/>
      <c r="AX133" t="s">
        <v>75</v>
      </c>
      <c r="AY133" t="s">
        <v>75</v>
      </c>
      <c r="AZ133" t="s">
        <v>75</v>
      </c>
      <c r="BB133" t="s">
        <v>5388</v>
      </c>
      <c r="BC133" t="s">
        <v>5389</v>
      </c>
      <c r="BD133" t="s">
        <v>5390</v>
      </c>
    </row>
    <row r="134" spans="1:56" ht="15" customHeight="1" x14ac:dyDescent="0.25">
      <c r="A134" s="86">
        <v>4</v>
      </c>
      <c r="B134" s="86" t="s">
        <v>5365</v>
      </c>
      <c r="C134" s="86" t="s">
        <v>4227</v>
      </c>
      <c r="D134" s="86" t="s">
        <v>84</v>
      </c>
      <c r="E134" s="86" t="s">
        <v>4228</v>
      </c>
      <c r="F134" s="86" t="s">
        <v>4229</v>
      </c>
      <c r="G134" s="86" t="s">
        <v>4230</v>
      </c>
      <c r="H134" s="86" t="s">
        <v>749</v>
      </c>
      <c r="I134" t="s">
        <v>4231</v>
      </c>
      <c r="J134" s="87">
        <v>44562</v>
      </c>
      <c r="K134" s="87">
        <v>44926</v>
      </c>
      <c r="L134" s="86" t="s">
        <v>4232</v>
      </c>
      <c r="M134" s="86" t="str">
        <f t="shared" si="42"/>
        <v>Quindío</v>
      </c>
      <c r="N134" s="86" t="s">
        <v>67</v>
      </c>
      <c r="O134" s="86" t="s">
        <v>4233</v>
      </c>
      <c r="P134" s="86" t="s">
        <v>3</v>
      </c>
      <c r="Q134" s="88">
        <f t="shared" si="43"/>
        <v>0.1111111111111111</v>
      </c>
      <c r="R134" s="89">
        <f t="shared" si="35"/>
        <v>110000000</v>
      </c>
      <c r="S134" s="89">
        <v>14300000</v>
      </c>
      <c r="T134" s="89">
        <v>16830000</v>
      </c>
      <c r="U134" s="89">
        <v>34650000</v>
      </c>
      <c r="V134" s="89">
        <v>44220000</v>
      </c>
      <c r="W134" s="89"/>
      <c r="X134" s="89"/>
      <c r="Y134" s="89">
        <v>26758227</v>
      </c>
      <c r="Z134" s="89" t="s">
        <v>5391</v>
      </c>
      <c r="AA134" s="89">
        <v>13519018</v>
      </c>
      <c r="AB134" s="89" t="s">
        <v>5392</v>
      </c>
      <c r="AC134" s="89">
        <v>89972544</v>
      </c>
      <c r="AD134" s="89" t="s">
        <v>5393</v>
      </c>
      <c r="AE134" s="89">
        <f t="shared" si="36"/>
        <v>130249789</v>
      </c>
      <c r="AF134" s="87"/>
      <c r="AG134" s="87">
        <v>44756</v>
      </c>
      <c r="AH134" s="87">
        <v>44846</v>
      </c>
      <c r="AI134" s="87">
        <v>44942</v>
      </c>
      <c r="AJ134" s="88">
        <f t="shared" si="37"/>
        <v>1</v>
      </c>
      <c r="AK134" s="88">
        <f t="shared" si="38"/>
        <v>0</v>
      </c>
      <c r="AL134" s="88">
        <f t="shared" si="39"/>
        <v>1</v>
      </c>
      <c r="AM134" s="88">
        <f t="shared" si="40"/>
        <v>0.39015924963924964</v>
      </c>
      <c r="AN134" s="88">
        <f t="shared" si="41"/>
        <v>1</v>
      </c>
      <c r="AO134" s="86"/>
      <c r="AP134" s="86" t="s">
        <v>132</v>
      </c>
      <c r="AQ134" s="86" t="s">
        <v>132</v>
      </c>
      <c r="AR134" s="86" t="s">
        <v>75</v>
      </c>
      <c r="AS134" s="86"/>
      <c r="AT134" s="86" t="s">
        <v>5377</v>
      </c>
      <c r="AU134" s="86" t="s">
        <v>5378</v>
      </c>
      <c r="AV134" s="86" t="s">
        <v>5296</v>
      </c>
      <c r="AW134" s="86"/>
      <c r="AX134" t="s">
        <v>132</v>
      </c>
      <c r="AY134" t="s">
        <v>132</v>
      </c>
      <c r="AZ134" t="s">
        <v>75</v>
      </c>
      <c r="BB134" t="s">
        <v>5394</v>
      </c>
      <c r="BC134" t="s">
        <v>5395</v>
      </c>
      <c r="BD134" t="s">
        <v>5396</v>
      </c>
    </row>
    <row r="135" spans="1:56" ht="15" customHeight="1" x14ac:dyDescent="0.25">
      <c r="A135" s="86">
        <v>5</v>
      </c>
      <c r="B135" s="86" t="s">
        <v>5365</v>
      </c>
      <c r="C135" s="86" t="s">
        <v>4243</v>
      </c>
      <c r="D135" s="86" t="s">
        <v>84</v>
      </c>
      <c r="E135" s="86" t="s">
        <v>361</v>
      </c>
      <c r="F135" s="86" t="s">
        <v>508</v>
      </c>
      <c r="G135" s="86" t="s">
        <v>156</v>
      </c>
      <c r="H135" s="86" t="s">
        <v>262</v>
      </c>
      <c r="I135" t="s">
        <v>4244</v>
      </c>
      <c r="J135" s="87">
        <v>44562</v>
      </c>
      <c r="K135" s="87">
        <v>44926</v>
      </c>
      <c r="L135" s="86" t="s">
        <v>4245</v>
      </c>
      <c r="M135" s="86" t="str">
        <f t="shared" si="42"/>
        <v>Quindío</v>
      </c>
      <c r="N135" s="86" t="s">
        <v>87</v>
      </c>
      <c r="O135" s="86" t="s">
        <v>4246</v>
      </c>
      <c r="P135" s="86" t="s">
        <v>161</v>
      </c>
      <c r="Q135" s="88">
        <f t="shared" si="43"/>
        <v>0.1111111111111111</v>
      </c>
      <c r="R135" s="90">
        <f t="shared" si="35"/>
        <v>1</v>
      </c>
      <c r="S135" s="90">
        <v>0.25</v>
      </c>
      <c r="T135" s="90">
        <v>0.25</v>
      </c>
      <c r="U135" s="90">
        <v>0.25</v>
      </c>
      <c r="V135" s="90">
        <v>0.25</v>
      </c>
      <c r="W135" s="90"/>
      <c r="X135" s="90"/>
      <c r="Y135" s="90">
        <v>0.5</v>
      </c>
      <c r="Z135" s="90" t="s">
        <v>5397</v>
      </c>
      <c r="AA135" s="90">
        <v>0.25</v>
      </c>
      <c r="AB135" s="90" t="s">
        <v>5398</v>
      </c>
      <c r="AC135" s="90">
        <v>0.25</v>
      </c>
      <c r="AD135" s="90" t="s">
        <v>5399</v>
      </c>
      <c r="AE135" s="90">
        <f t="shared" si="36"/>
        <v>1</v>
      </c>
      <c r="AF135" s="87"/>
      <c r="AG135" s="87">
        <v>44756</v>
      </c>
      <c r="AH135" s="87">
        <v>44846</v>
      </c>
      <c r="AI135" s="87">
        <v>44942</v>
      </c>
      <c r="AJ135" s="88">
        <f t="shared" si="37"/>
        <v>1</v>
      </c>
      <c r="AK135" s="88">
        <f t="shared" si="38"/>
        <v>0</v>
      </c>
      <c r="AL135" s="88">
        <f t="shared" si="39"/>
        <v>1</v>
      </c>
      <c r="AM135" s="88">
        <f t="shared" si="40"/>
        <v>1</v>
      </c>
      <c r="AN135" s="88">
        <f t="shared" si="41"/>
        <v>1</v>
      </c>
      <c r="AO135" s="86"/>
      <c r="AP135" s="86" t="s">
        <v>75</v>
      </c>
      <c r="AQ135" s="86" t="s">
        <v>75</v>
      </c>
      <c r="AR135" s="86" t="s">
        <v>75</v>
      </c>
      <c r="AS135" s="86"/>
      <c r="AT135" s="86" t="s">
        <v>5400</v>
      </c>
      <c r="AU135" s="86" t="s">
        <v>5401</v>
      </c>
      <c r="AV135" s="86" t="s">
        <v>5402</v>
      </c>
      <c r="AW135" s="86"/>
      <c r="AX135" t="s">
        <v>75</v>
      </c>
      <c r="AY135" t="s">
        <v>75</v>
      </c>
      <c r="AZ135" t="s">
        <v>75</v>
      </c>
      <c r="BB135" t="s">
        <v>5403</v>
      </c>
      <c r="BC135" t="s">
        <v>5404</v>
      </c>
      <c r="BD135" t="s">
        <v>5405</v>
      </c>
    </row>
    <row r="136" spans="1:56" ht="15" customHeight="1" x14ac:dyDescent="0.25">
      <c r="A136" s="86">
        <v>6</v>
      </c>
      <c r="B136" s="86" t="s">
        <v>5365</v>
      </c>
      <c r="C136" s="86" t="s">
        <v>4256</v>
      </c>
      <c r="D136" s="86" t="s">
        <v>84</v>
      </c>
      <c r="E136" s="86" t="s">
        <v>361</v>
      </c>
      <c r="F136" s="86" t="s">
        <v>508</v>
      </c>
      <c r="G136" s="86" t="s">
        <v>156</v>
      </c>
      <c r="H136" s="86" t="s">
        <v>262</v>
      </c>
      <c r="I136" t="s">
        <v>4257</v>
      </c>
      <c r="J136" s="87">
        <v>44562</v>
      </c>
      <c r="K136" s="87">
        <v>44926</v>
      </c>
      <c r="L136" s="86" t="s">
        <v>4245</v>
      </c>
      <c r="M136" s="86" t="str">
        <f t="shared" si="42"/>
        <v>Quindío</v>
      </c>
      <c r="N136" s="86" t="s">
        <v>87</v>
      </c>
      <c r="O136" s="86" t="s">
        <v>4246</v>
      </c>
      <c r="P136" s="86" t="s">
        <v>161</v>
      </c>
      <c r="Q136" s="88">
        <f t="shared" si="43"/>
        <v>0.1111111111111111</v>
      </c>
      <c r="R136" s="90">
        <f t="shared" si="35"/>
        <v>1</v>
      </c>
      <c r="S136" s="90">
        <v>0.25</v>
      </c>
      <c r="T136" s="90">
        <v>0.25</v>
      </c>
      <c r="U136" s="90">
        <v>0.25</v>
      </c>
      <c r="V136" s="90">
        <v>0.25</v>
      </c>
      <c r="W136" s="90"/>
      <c r="X136" s="90"/>
      <c r="Y136" s="90">
        <v>0.5</v>
      </c>
      <c r="Z136" s="90" t="s">
        <v>5406</v>
      </c>
      <c r="AA136" s="90">
        <v>0.25</v>
      </c>
      <c r="AB136" s="90" t="s">
        <v>5407</v>
      </c>
      <c r="AC136" s="90">
        <v>0.25</v>
      </c>
      <c r="AD136" s="90" t="s">
        <v>5408</v>
      </c>
      <c r="AE136" s="90">
        <f t="shared" si="36"/>
        <v>1</v>
      </c>
      <c r="AF136" s="87"/>
      <c r="AG136" s="87">
        <v>44756</v>
      </c>
      <c r="AH136" s="87">
        <v>44846</v>
      </c>
      <c r="AI136" s="87">
        <v>44942</v>
      </c>
      <c r="AJ136" s="88">
        <f t="shared" si="37"/>
        <v>1</v>
      </c>
      <c r="AK136" s="88">
        <f t="shared" si="38"/>
        <v>0</v>
      </c>
      <c r="AL136" s="88">
        <f t="shared" si="39"/>
        <v>1</v>
      </c>
      <c r="AM136" s="88">
        <f t="shared" si="40"/>
        <v>1</v>
      </c>
      <c r="AN136" s="88">
        <f t="shared" si="41"/>
        <v>1</v>
      </c>
      <c r="AO136" s="86"/>
      <c r="AP136" s="86" t="s">
        <v>75</v>
      </c>
      <c r="AQ136" s="86" t="s">
        <v>91</v>
      </c>
      <c r="AR136" s="86" t="s">
        <v>75</v>
      </c>
      <c r="AS136" s="86"/>
      <c r="AT136" s="86" t="s">
        <v>5409</v>
      </c>
      <c r="AU136" s="86" t="s">
        <v>5410</v>
      </c>
      <c r="AV136" s="86" t="s">
        <v>5411</v>
      </c>
      <c r="AW136" s="86"/>
      <c r="AX136" t="s">
        <v>75</v>
      </c>
      <c r="AY136" t="s">
        <v>91</v>
      </c>
      <c r="AZ136" t="s">
        <v>75</v>
      </c>
      <c r="BB136" t="s">
        <v>5412</v>
      </c>
      <c r="BC136" t="s">
        <v>5413</v>
      </c>
      <c r="BD136" t="s">
        <v>5414</v>
      </c>
    </row>
    <row r="137" spans="1:56" ht="15" customHeight="1" x14ac:dyDescent="0.25">
      <c r="A137" s="86">
        <v>7</v>
      </c>
      <c r="B137" s="86" t="s">
        <v>5365</v>
      </c>
      <c r="C137" s="86" t="s">
        <v>4266</v>
      </c>
      <c r="D137" s="86" t="s">
        <v>220</v>
      </c>
      <c r="E137" s="86" t="s">
        <v>2090</v>
      </c>
      <c r="F137" s="86" t="s">
        <v>2091</v>
      </c>
      <c r="G137" s="86" t="s">
        <v>156</v>
      </c>
      <c r="H137" s="86" t="s">
        <v>2092</v>
      </c>
      <c r="I137" t="s">
        <v>4267</v>
      </c>
      <c r="J137" s="87">
        <v>44562</v>
      </c>
      <c r="K137" s="87">
        <v>44926</v>
      </c>
      <c r="L137" s="86" t="s">
        <v>4268</v>
      </c>
      <c r="M137" s="86" t="str">
        <f t="shared" si="42"/>
        <v>Quindío</v>
      </c>
      <c r="N137" s="86" t="s">
        <v>87</v>
      </c>
      <c r="O137" s="86" t="s">
        <v>4246</v>
      </c>
      <c r="P137" s="86" t="s">
        <v>161</v>
      </c>
      <c r="Q137" s="88">
        <f t="shared" si="43"/>
        <v>0.1111111111111111</v>
      </c>
      <c r="R137" s="90">
        <f t="shared" si="35"/>
        <v>1</v>
      </c>
      <c r="S137" s="90">
        <v>0.25</v>
      </c>
      <c r="T137" s="90">
        <v>0.25</v>
      </c>
      <c r="U137" s="90">
        <v>0.25</v>
      </c>
      <c r="V137" s="90">
        <v>0.25</v>
      </c>
      <c r="W137" s="90"/>
      <c r="X137" s="90"/>
      <c r="Y137" s="90">
        <v>0.5</v>
      </c>
      <c r="Z137" s="90" t="s">
        <v>5415</v>
      </c>
      <c r="AA137" s="90">
        <v>0.25</v>
      </c>
      <c r="AB137" s="90" t="s">
        <v>5416</v>
      </c>
      <c r="AC137" s="90">
        <v>0.25</v>
      </c>
      <c r="AD137" s="90" t="s">
        <v>5417</v>
      </c>
      <c r="AE137" s="90">
        <f t="shared" si="36"/>
        <v>1</v>
      </c>
      <c r="AF137" s="87"/>
      <c r="AG137" s="87">
        <v>44756</v>
      </c>
      <c r="AH137" s="87">
        <v>44846</v>
      </c>
      <c r="AI137" s="87">
        <v>44942</v>
      </c>
      <c r="AJ137" s="88">
        <f t="shared" si="37"/>
        <v>1</v>
      </c>
      <c r="AK137" s="88">
        <f t="shared" si="38"/>
        <v>0</v>
      </c>
      <c r="AL137" s="88">
        <f t="shared" si="39"/>
        <v>1</v>
      </c>
      <c r="AM137" s="88">
        <f t="shared" si="40"/>
        <v>1</v>
      </c>
      <c r="AN137" s="88">
        <f t="shared" si="41"/>
        <v>1</v>
      </c>
      <c r="AO137" s="86"/>
      <c r="AP137" s="86" t="s">
        <v>75</v>
      </c>
      <c r="AQ137" s="86" t="s">
        <v>75</v>
      </c>
      <c r="AR137" s="86" t="s">
        <v>75</v>
      </c>
      <c r="AS137" s="86"/>
      <c r="AT137" s="86" t="s">
        <v>5418</v>
      </c>
      <c r="AU137" s="86" t="s">
        <v>5419</v>
      </c>
      <c r="AV137" s="86" t="s">
        <v>5420</v>
      </c>
      <c r="AW137" s="86"/>
      <c r="AX137" t="s">
        <v>132</v>
      </c>
      <c r="AY137" t="s">
        <v>75</v>
      </c>
      <c r="AZ137" t="s">
        <v>75</v>
      </c>
      <c r="BB137" t="s">
        <v>5421</v>
      </c>
      <c r="BC137" t="s">
        <v>5422</v>
      </c>
      <c r="BD137" t="s">
        <v>5423</v>
      </c>
    </row>
    <row r="138" spans="1:56" ht="15" customHeight="1" x14ac:dyDescent="0.25">
      <c r="A138" s="86">
        <v>8</v>
      </c>
      <c r="B138" s="86" t="s">
        <v>5365</v>
      </c>
      <c r="C138" s="86" t="s">
        <v>4278</v>
      </c>
      <c r="D138" s="86" t="s">
        <v>174</v>
      </c>
      <c r="E138" s="86" t="s">
        <v>60</v>
      </c>
      <c r="F138" s="86" t="s">
        <v>61</v>
      </c>
      <c r="G138" s="86" t="s">
        <v>2611</v>
      </c>
      <c r="H138" s="86" t="s">
        <v>2611</v>
      </c>
      <c r="I138" s="86" t="s">
        <v>4279</v>
      </c>
      <c r="J138" s="87">
        <v>44562</v>
      </c>
      <c r="K138" s="87">
        <v>44926</v>
      </c>
      <c r="L138" s="86" t="s">
        <v>4280</v>
      </c>
      <c r="M138" s="86" t="str">
        <f t="shared" si="42"/>
        <v>Quindío</v>
      </c>
      <c r="N138" s="86" t="s">
        <v>87</v>
      </c>
      <c r="O138" s="86" t="s">
        <v>4281</v>
      </c>
      <c r="P138" s="86" t="s">
        <v>161</v>
      </c>
      <c r="Q138" s="88">
        <f t="shared" si="43"/>
        <v>0.1111111111111111</v>
      </c>
      <c r="R138" s="90">
        <f t="shared" si="35"/>
        <v>1</v>
      </c>
      <c r="S138" s="90">
        <v>0.25</v>
      </c>
      <c r="T138" s="90">
        <v>0.25</v>
      </c>
      <c r="U138" s="90">
        <v>0.25</v>
      </c>
      <c r="V138" s="90">
        <v>0.25</v>
      </c>
      <c r="W138" s="90"/>
      <c r="X138" s="90"/>
      <c r="Y138" s="90">
        <v>0.5</v>
      </c>
      <c r="Z138" s="90" t="s">
        <v>5424</v>
      </c>
      <c r="AA138" s="90">
        <v>0.25</v>
      </c>
      <c r="AB138" s="90" t="s">
        <v>5425</v>
      </c>
      <c r="AC138" s="90">
        <v>0.25</v>
      </c>
      <c r="AD138" s="90" t="s">
        <v>5426</v>
      </c>
      <c r="AE138" s="90">
        <f t="shared" si="36"/>
        <v>1</v>
      </c>
      <c r="AF138" s="87"/>
      <c r="AG138" s="87">
        <v>44756</v>
      </c>
      <c r="AH138" s="87">
        <v>44846</v>
      </c>
      <c r="AI138" s="87">
        <v>44938</v>
      </c>
      <c r="AJ138" s="88">
        <f t="shared" si="37"/>
        <v>1</v>
      </c>
      <c r="AK138" s="88">
        <f t="shared" si="38"/>
        <v>0</v>
      </c>
      <c r="AL138" s="88">
        <f t="shared" si="39"/>
        <v>1</v>
      </c>
      <c r="AM138" s="88">
        <f t="shared" si="40"/>
        <v>1</v>
      </c>
      <c r="AN138" s="88">
        <f t="shared" si="41"/>
        <v>1</v>
      </c>
      <c r="AO138" s="86"/>
      <c r="AP138" s="86" t="s">
        <v>75</v>
      </c>
      <c r="AQ138" s="86" t="s">
        <v>75</v>
      </c>
      <c r="AR138" s="86" t="s">
        <v>75</v>
      </c>
      <c r="AS138" s="86"/>
      <c r="AT138" s="86" t="s">
        <v>5427</v>
      </c>
      <c r="AU138" s="86" t="s">
        <v>5428</v>
      </c>
      <c r="AV138" s="86" t="s">
        <v>5428</v>
      </c>
      <c r="AW138" s="86"/>
      <c r="AX138" t="s">
        <v>75</v>
      </c>
      <c r="AY138" t="s">
        <v>75</v>
      </c>
      <c r="AZ138" t="s">
        <v>75</v>
      </c>
      <c r="BB138" t="s">
        <v>5429</v>
      </c>
      <c r="BC138" t="s">
        <v>5430</v>
      </c>
      <c r="BD138" t="s">
        <v>5431</v>
      </c>
    </row>
    <row r="139" spans="1:56" ht="15" customHeight="1" x14ac:dyDescent="0.25">
      <c r="A139" s="86">
        <v>9</v>
      </c>
      <c r="B139" s="86" t="s">
        <v>5365</v>
      </c>
      <c r="C139" s="86" t="s">
        <v>4278</v>
      </c>
      <c r="D139" s="86" t="s">
        <v>174</v>
      </c>
      <c r="E139" s="86" t="s">
        <v>60</v>
      </c>
      <c r="F139" s="86" t="s">
        <v>61</v>
      </c>
      <c r="G139" s="86" t="s">
        <v>2611</v>
      </c>
      <c r="H139" s="86" t="s">
        <v>2611</v>
      </c>
      <c r="I139" t="s">
        <v>4290</v>
      </c>
      <c r="J139" s="87">
        <v>44562</v>
      </c>
      <c r="K139" s="87">
        <v>44926</v>
      </c>
      <c r="L139" s="86" t="s">
        <v>4291</v>
      </c>
      <c r="M139" s="86" t="str">
        <f t="shared" si="42"/>
        <v>Quindío</v>
      </c>
      <c r="N139" s="86" t="s">
        <v>87</v>
      </c>
      <c r="O139" t="s">
        <v>4292</v>
      </c>
      <c r="P139" t="s">
        <v>161</v>
      </c>
      <c r="Q139" s="88">
        <f t="shared" si="43"/>
        <v>0.1111111111111111</v>
      </c>
      <c r="R139" s="90">
        <f t="shared" si="35"/>
        <v>1</v>
      </c>
      <c r="S139" s="90">
        <v>0.25</v>
      </c>
      <c r="T139" s="90">
        <v>0.25</v>
      </c>
      <c r="U139" s="90">
        <v>0.25</v>
      </c>
      <c r="V139" s="90">
        <v>0.25</v>
      </c>
      <c r="W139" s="90"/>
      <c r="X139" s="90"/>
      <c r="Y139" s="90">
        <v>0.5</v>
      </c>
      <c r="Z139" s="90" t="s">
        <v>5432</v>
      </c>
      <c r="AA139" s="90">
        <v>0.25</v>
      </c>
      <c r="AB139" s="90" t="s">
        <v>5433</v>
      </c>
      <c r="AC139" s="90">
        <v>0.25</v>
      </c>
      <c r="AD139" s="90" t="s">
        <v>5434</v>
      </c>
      <c r="AE139" s="90">
        <f t="shared" si="36"/>
        <v>1</v>
      </c>
      <c r="AF139" s="87"/>
      <c r="AG139" s="87">
        <v>44756</v>
      </c>
      <c r="AH139" s="87">
        <v>44846</v>
      </c>
      <c r="AI139" s="87">
        <v>44942</v>
      </c>
      <c r="AJ139" s="88">
        <f t="shared" si="37"/>
        <v>1</v>
      </c>
      <c r="AK139" s="88">
        <f t="shared" si="38"/>
        <v>0</v>
      </c>
      <c r="AL139" s="88">
        <f t="shared" si="39"/>
        <v>1</v>
      </c>
      <c r="AM139" s="88">
        <f t="shared" si="40"/>
        <v>1</v>
      </c>
      <c r="AN139" s="88">
        <f t="shared" si="41"/>
        <v>1</v>
      </c>
      <c r="AP139" t="s">
        <v>75</v>
      </c>
      <c r="AQ139" t="s">
        <v>75</v>
      </c>
      <c r="AR139" t="s">
        <v>75</v>
      </c>
      <c r="AT139" t="s">
        <v>5435</v>
      </c>
      <c r="AU139" t="s">
        <v>5436</v>
      </c>
      <c r="AV139" t="s">
        <v>5436</v>
      </c>
      <c r="AX139" t="s">
        <v>75</v>
      </c>
      <c r="AY139" t="s">
        <v>75</v>
      </c>
      <c r="AZ139" t="s">
        <v>75</v>
      </c>
      <c r="BB139" t="s">
        <v>5437</v>
      </c>
      <c r="BC139" t="s">
        <v>5438</v>
      </c>
      <c r="BD139" t="s">
        <v>5439</v>
      </c>
    </row>
    <row r="140" spans="1:56" ht="15" customHeight="1" x14ac:dyDescent="0.25">
      <c r="A140" s="86">
        <v>1</v>
      </c>
      <c r="B140" s="86" t="s">
        <v>5440</v>
      </c>
      <c r="C140" s="86" t="s">
        <v>4202</v>
      </c>
      <c r="D140" s="86" t="s">
        <v>84</v>
      </c>
      <c r="E140" s="86" t="s">
        <v>361</v>
      </c>
      <c r="F140" s="86" t="s">
        <v>362</v>
      </c>
      <c r="G140" s="86" t="s">
        <v>156</v>
      </c>
      <c r="H140" s="86" t="s">
        <v>262</v>
      </c>
      <c r="I140" s="86" t="s">
        <v>4203</v>
      </c>
      <c r="J140" s="87">
        <v>44562</v>
      </c>
      <c r="K140" s="87">
        <v>44926</v>
      </c>
      <c r="L140" s="86" t="s">
        <v>4204</v>
      </c>
      <c r="M140" s="86" t="str">
        <f>B140</f>
        <v>Risaralda</v>
      </c>
      <c r="N140" s="86" t="s">
        <v>67</v>
      </c>
      <c r="O140" s="86" t="s">
        <v>4206</v>
      </c>
      <c r="P140" s="86" t="s">
        <v>3</v>
      </c>
      <c r="Q140" s="88">
        <f>1/9</f>
        <v>0.1111111111111111</v>
      </c>
      <c r="R140" s="89">
        <f t="shared" si="35"/>
        <v>15000</v>
      </c>
      <c r="S140" s="89">
        <v>5000</v>
      </c>
      <c r="T140" s="89">
        <v>3300</v>
      </c>
      <c r="U140" s="89">
        <v>3300</v>
      </c>
      <c r="V140" s="89">
        <v>3400</v>
      </c>
      <c r="W140" s="89"/>
      <c r="X140" s="89"/>
      <c r="Y140" s="89">
        <v>7725</v>
      </c>
      <c r="Z140" s="89" t="s">
        <v>5441</v>
      </c>
      <c r="AA140" s="89">
        <v>4842</v>
      </c>
      <c r="AB140" s="89" t="s">
        <v>5442</v>
      </c>
      <c r="AC140" s="89">
        <v>1981</v>
      </c>
      <c r="AD140" s="89" t="s">
        <v>5443</v>
      </c>
      <c r="AE140" s="89">
        <f t="shared" si="36"/>
        <v>14548</v>
      </c>
      <c r="AF140" s="87"/>
      <c r="AG140" s="87">
        <v>44761</v>
      </c>
      <c r="AH140" s="87">
        <v>44846</v>
      </c>
      <c r="AI140" s="87">
        <v>44938</v>
      </c>
      <c r="AJ140" s="88">
        <f t="shared" si="37"/>
        <v>0.96986666666666665</v>
      </c>
      <c r="AK140" s="88">
        <f t="shared" si="38"/>
        <v>0</v>
      </c>
      <c r="AL140" s="88">
        <f t="shared" si="39"/>
        <v>1</v>
      </c>
      <c r="AM140" s="88">
        <f t="shared" si="40"/>
        <v>1</v>
      </c>
      <c r="AN140" s="88">
        <f t="shared" si="41"/>
        <v>0.58264705882352941</v>
      </c>
      <c r="AO140" s="86"/>
      <c r="AP140" s="86" t="s">
        <v>75</v>
      </c>
      <c r="AQ140" s="86" t="s">
        <v>75</v>
      </c>
      <c r="AR140" s="86" t="s">
        <v>132</v>
      </c>
      <c r="AS140" s="86"/>
      <c r="AT140" s="86" t="s">
        <v>5444</v>
      </c>
      <c r="AU140" s="86" t="s">
        <v>5445</v>
      </c>
      <c r="AV140" s="86" t="s">
        <v>5446</v>
      </c>
      <c r="AW140" s="86"/>
      <c r="AX140" s="86" t="s">
        <v>75</v>
      </c>
      <c r="AY140" s="86" t="s">
        <v>75</v>
      </c>
      <c r="AZ140" s="86" t="s">
        <v>132</v>
      </c>
      <c r="BA140" s="86"/>
      <c r="BB140" s="86" t="s">
        <v>5447</v>
      </c>
      <c r="BC140" s="86" t="s">
        <v>5448</v>
      </c>
      <c r="BD140" s="86" t="s">
        <v>5449</v>
      </c>
    </row>
    <row r="141" spans="1:56" ht="15" customHeight="1" x14ac:dyDescent="0.25">
      <c r="A141" s="86">
        <v>2</v>
      </c>
      <c r="B141" s="86" t="s">
        <v>5440</v>
      </c>
      <c r="C141" s="86" t="s">
        <v>4202</v>
      </c>
      <c r="D141" s="86" t="s">
        <v>84</v>
      </c>
      <c r="E141" s="86" t="s">
        <v>361</v>
      </c>
      <c r="F141" s="86" t="s">
        <v>362</v>
      </c>
      <c r="G141" s="86" t="s">
        <v>156</v>
      </c>
      <c r="H141" s="86" t="s">
        <v>262</v>
      </c>
      <c r="I141" s="86" t="s">
        <v>4216</v>
      </c>
      <c r="J141" s="87">
        <v>44562</v>
      </c>
      <c r="K141" s="87">
        <v>44926</v>
      </c>
      <c r="L141" s="86" t="s">
        <v>4204</v>
      </c>
      <c r="M141" s="86" t="str">
        <f t="shared" ref="M141:M148" si="44">B141</f>
        <v>Risaralda</v>
      </c>
      <c r="N141" s="86" t="s">
        <v>67</v>
      </c>
      <c r="O141" s="86" t="s">
        <v>4217</v>
      </c>
      <c r="P141" s="86" t="s">
        <v>3</v>
      </c>
      <c r="Q141" s="88">
        <f t="shared" ref="Q141:Q148" si="45">1/9</f>
        <v>0.1111111111111111</v>
      </c>
      <c r="R141" s="89">
        <f t="shared" si="35"/>
        <v>1400</v>
      </c>
      <c r="S141" s="89">
        <v>350</v>
      </c>
      <c r="T141" s="89">
        <v>350</v>
      </c>
      <c r="U141" s="89">
        <v>350</v>
      </c>
      <c r="V141" s="89">
        <v>350</v>
      </c>
      <c r="W141" s="89"/>
      <c r="X141" s="89"/>
      <c r="Y141" s="89">
        <v>346</v>
      </c>
      <c r="Z141" s="89" t="s">
        <v>5450</v>
      </c>
      <c r="AA141" s="89">
        <v>111</v>
      </c>
      <c r="AB141" s="89" t="s">
        <v>5451</v>
      </c>
      <c r="AC141" s="89">
        <v>78</v>
      </c>
      <c r="AD141" s="89" t="s">
        <v>5452</v>
      </c>
      <c r="AE141" s="89">
        <f t="shared" si="36"/>
        <v>535</v>
      </c>
      <c r="AF141" s="87"/>
      <c r="AG141" s="87">
        <v>44761</v>
      </c>
      <c r="AH141" s="87">
        <v>44846</v>
      </c>
      <c r="AI141" s="87">
        <v>44938</v>
      </c>
      <c r="AJ141" s="88">
        <f t="shared" si="37"/>
        <v>0.38214285714285712</v>
      </c>
      <c r="AK141" s="88">
        <f t="shared" si="38"/>
        <v>0</v>
      </c>
      <c r="AL141" s="88">
        <f t="shared" si="39"/>
        <v>0.98857142857142855</v>
      </c>
      <c r="AM141" s="88">
        <f t="shared" si="40"/>
        <v>0.31714285714285712</v>
      </c>
      <c r="AN141" s="88">
        <f t="shared" si="41"/>
        <v>0.22285714285714286</v>
      </c>
      <c r="AO141" s="86"/>
      <c r="AP141" s="86" t="s">
        <v>75</v>
      </c>
      <c r="AQ141" s="86" t="s">
        <v>75</v>
      </c>
      <c r="AR141" s="86" t="s">
        <v>132</v>
      </c>
      <c r="AS141" s="86"/>
      <c r="AT141" s="86" t="s">
        <v>5444</v>
      </c>
      <c r="AU141" s="86" t="s">
        <v>5453</v>
      </c>
      <c r="AV141" s="86" t="s">
        <v>5454</v>
      </c>
      <c r="AW141" s="86"/>
      <c r="AX141" t="s">
        <v>132</v>
      </c>
      <c r="AY141" t="s">
        <v>132</v>
      </c>
      <c r="AZ141" t="s">
        <v>132</v>
      </c>
      <c r="BB141" t="s">
        <v>5455</v>
      </c>
      <c r="BC141" t="s">
        <v>5456</v>
      </c>
      <c r="BD141" t="s">
        <v>5457</v>
      </c>
    </row>
    <row r="142" spans="1:56" ht="15" customHeight="1" x14ac:dyDescent="0.25">
      <c r="A142" s="86">
        <v>3</v>
      </c>
      <c r="B142" s="86" t="s">
        <v>5440</v>
      </c>
      <c r="C142" s="86" t="s">
        <v>4320</v>
      </c>
      <c r="D142" s="86" t="s">
        <v>84</v>
      </c>
      <c r="E142" s="86" t="s">
        <v>4228</v>
      </c>
      <c r="F142" s="86" t="s">
        <v>380</v>
      </c>
      <c r="G142" s="86" t="s">
        <v>156</v>
      </c>
      <c r="H142" s="86" t="s">
        <v>262</v>
      </c>
      <c r="I142" t="s">
        <v>4322</v>
      </c>
      <c r="J142" s="87">
        <v>44562</v>
      </c>
      <c r="K142" s="87">
        <v>44926</v>
      </c>
      <c r="L142" s="86" t="s">
        <v>4323</v>
      </c>
      <c r="M142" s="86" t="str">
        <f t="shared" si="44"/>
        <v>Risaralda</v>
      </c>
      <c r="N142" s="86" t="s">
        <v>67</v>
      </c>
      <c r="O142" s="86" t="s">
        <v>365</v>
      </c>
      <c r="P142" s="86" t="s">
        <v>3</v>
      </c>
      <c r="Q142" s="88">
        <f t="shared" si="45"/>
        <v>0.1111111111111111</v>
      </c>
      <c r="R142" s="89">
        <f t="shared" si="35"/>
        <v>20</v>
      </c>
      <c r="S142" s="89">
        <v>8</v>
      </c>
      <c r="T142" s="89">
        <v>4</v>
      </c>
      <c r="U142" s="89">
        <v>4</v>
      </c>
      <c r="V142" s="89">
        <v>4</v>
      </c>
      <c r="W142" s="89"/>
      <c r="X142" s="89"/>
      <c r="Y142" s="89">
        <v>16</v>
      </c>
      <c r="Z142" s="89" t="s">
        <v>5458</v>
      </c>
      <c r="AA142" s="89">
        <v>2</v>
      </c>
      <c r="AB142" s="89" t="s">
        <v>5459</v>
      </c>
      <c r="AC142" s="89">
        <v>2</v>
      </c>
      <c r="AD142" s="89" t="s">
        <v>5460</v>
      </c>
      <c r="AE142" s="89">
        <f t="shared" si="36"/>
        <v>20</v>
      </c>
      <c r="AF142" s="87"/>
      <c r="AG142" s="87">
        <v>44761</v>
      </c>
      <c r="AH142" s="87">
        <v>44846</v>
      </c>
      <c r="AI142" s="87">
        <v>44938</v>
      </c>
      <c r="AJ142" s="88">
        <f t="shared" si="37"/>
        <v>1</v>
      </c>
      <c r="AK142" s="88">
        <f t="shared" si="38"/>
        <v>0</v>
      </c>
      <c r="AL142" s="88">
        <f t="shared" si="39"/>
        <v>1</v>
      </c>
      <c r="AM142" s="88">
        <f t="shared" si="40"/>
        <v>0.5</v>
      </c>
      <c r="AN142" s="88">
        <f t="shared" si="41"/>
        <v>0.5</v>
      </c>
      <c r="AO142" s="86"/>
      <c r="AP142" s="86" t="s">
        <v>75</v>
      </c>
      <c r="AQ142" s="86" t="s">
        <v>132</v>
      </c>
      <c r="AR142" s="86" t="s">
        <v>132</v>
      </c>
      <c r="AS142" s="86"/>
      <c r="AT142" s="86" t="s">
        <v>5444</v>
      </c>
      <c r="AU142" s="86" t="s">
        <v>5461</v>
      </c>
      <c r="AV142" s="86" t="s">
        <v>5462</v>
      </c>
      <c r="AW142" s="86"/>
      <c r="AX142" t="s">
        <v>132</v>
      </c>
      <c r="AY142" t="s">
        <v>132</v>
      </c>
      <c r="AZ142" t="s">
        <v>132</v>
      </c>
      <c r="BB142" t="s">
        <v>5463</v>
      </c>
      <c r="BC142" t="s">
        <v>5464</v>
      </c>
      <c r="BD142" t="s">
        <v>5465</v>
      </c>
    </row>
    <row r="143" spans="1:56" ht="15" customHeight="1" x14ac:dyDescent="0.25">
      <c r="A143" s="86">
        <v>4</v>
      </c>
      <c r="B143" s="86" t="s">
        <v>5440</v>
      </c>
      <c r="C143" s="86" t="s">
        <v>4227</v>
      </c>
      <c r="D143" s="86" t="s">
        <v>84</v>
      </c>
      <c r="E143" s="86" t="s">
        <v>4228</v>
      </c>
      <c r="F143" s="86" t="s">
        <v>4229</v>
      </c>
      <c r="G143" s="86" t="s">
        <v>4230</v>
      </c>
      <c r="H143" s="86" t="s">
        <v>749</v>
      </c>
      <c r="I143" t="s">
        <v>4231</v>
      </c>
      <c r="J143" s="87">
        <v>44562</v>
      </c>
      <c r="K143" s="87">
        <v>44926</v>
      </c>
      <c r="L143" s="86" t="s">
        <v>4232</v>
      </c>
      <c r="M143" s="86" t="str">
        <f t="shared" si="44"/>
        <v>Risaralda</v>
      </c>
      <c r="N143" s="86" t="s">
        <v>67</v>
      </c>
      <c r="O143" s="86" t="s">
        <v>4233</v>
      </c>
      <c r="P143" s="86" t="s">
        <v>3</v>
      </c>
      <c r="Q143" s="88">
        <f t="shared" si="45"/>
        <v>0.1111111111111111</v>
      </c>
      <c r="R143" s="89">
        <f t="shared" si="35"/>
        <v>137225095</v>
      </c>
      <c r="S143" s="89">
        <v>20000000</v>
      </c>
      <c r="T143" s="89">
        <v>39000000</v>
      </c>
      <c r="U143" s="89">
        <v>39000000</v>
      </c>
      <c r="V143" s="89">
        <v>39225095</v>
      </c>
      <c r="W143" s="89"/>
      <c r="X143" s="89"/>
      <c r="Y143" s="89">
        <v>44042111</v>
      </c>
      <c r="Z143" s="89" t="s">
        <v>5466</v>
      </c>
      <c r="AA143" s="89">
        <v>17498526</v>
      </c>
      <c r="AB143" s="89" t="s">
        <v>5467</v>
      </c>
      <c r="AC143" s="89">
        <v>13371118</v>
      </c>
      <c r="AD143" s="89" t="s">
        <v>5468</v>
      </c>
      <c r="AE143" s="89">
        <f t="shared" si="36"/>
        <v>74911755</v>
      </c>
      <c r="AF143" s="87"/>
      <c r="AG143" s="87">
        <v>44761</v>
      </c>
      <c r="AH143" s="87">
        <v>44846</v>
      </c>
      <c r="AI143" s="87">
        <v>44938</v>
      </c>
      <c r="AJ143" s="88">
        <f t="shared" si="37"/>
        <v>0.54590419485590447</v>
      </c>
      <c r="AK143" s="88">
        <f t="shared" si="38"/>
        <v>0</v>
      </c>
      <c r="AL143" s="88">
        <f t="shared" si="39"/>
        <v>1</v>
      </c>
      <c r="AM143" s="88">
        <f t="shared" si="40"/>
        <v>0.44868015384615384</v>
      </c>
      <c r="AN143" s="88">
        <f t="shared" si="41"/>
        <v>0.34088172380462051</v>
      </c>
      <c r="AO143" s="86"/>
      <c r="AP143" s="86" t="s">
        <v>75</v>
      </c>
      <c r="AQ143" s="86" t="s">
        <v>132</v>
      </c>
      <c r="AR143" s="86" t="s">
        <v>132</v>
      </c>
      <c r="AS143" s="86"/>
      <c r="AT143" s="86" t="s">
        <v>5444</v>
      </c>
      <c r="AU143" s="86" t="s">
        <v>5469</v>
      </c>
      <c r="AV143" s="86" t="s">
        <v>5470</v>
      </c>
      <c r="AW143" s="86"/>
      <c r="AX143" t="s">
        <v>132</v>
      </c>
      <c r="AY143" t="s">
        <v>132</v>
      </c>
      <c r="AZ143" t="s">
        <v>132</v>
      </c>
      <c r="BB143" t="s">
        <v>5471</v>
      </c>
      <c r="BC143" t="s">
        <v>5472</v>
      </c>
      <c r="BD143" t="s">
        <v>5473</v>
      </c>
    </row>
    <row r="144" spans="1:56" ht="15" customHeight="1" x14ac:dyDescent="0.25">
      <c r="A144" s="86">
        <v>5</v>
      </c>
      <c r="B144" s="86" t="s">
        <v>5440</v>
      </c>
      <c r="C144" s="86" t="s">
        <v>4243</v>
      </c>
      <c r="D144" s="86" t="s">
        <v>84</v>
      </c>
      <c r="E144" s="86" t="s">
        <v>361</v>
      </c>
      <c r="F144" s="86" t="s">
        <v>508</v>
      </c>
      <c r="G144" s="86" t="s">
        <v>156</v>
      </c>
      <c r="H144" s="86" t="s">
        <v>262</v>
      </c>
      <c r="I144" t="s">
        <v>4244</v>
      </c>
      <c r="J144" s="87">
        <v>44562</v>
      </c>
      <c r="K144" s="87">
        <v>44926</v>
      </c>
      <c r="L144" s="86" t="s">
        <v>4245</v>
      </c>
      <c r="M144" s="86" t="str">
        <f t="shared" si="44"/>
        <v>Risaralda</v>
      </c>
      <c r="N144" s="86" t="s">
        <v>87</v>
      </c>
      <c r="O144" s="86" t="s">
        <v>4246</v>
      </c>
      <c r="P144" s="86" t="s">
        <v>161</v>
      </c>
      <c r="Q144" s="88">
        <f t="shared" si="45"/>
        <v>0.1111111111111111</v>
      </c>
      <c r="R144" s="90">
        <f t="shared" si="35"/>
        <v>1</v>
      </c>
      <c r="S144" s="90">
        <v>0.2</v>
      </c>
      <c r="T144" s="90">
        <v>0.3</v>
      </c>
      <c r="U144" s="90">
        <v>0.2</v>
      </c>
      <c r="V144" s="90">
        <v>0.3</v>
      </c>
      <c r="W144" s="90"/>
      <c r="X144" s="90"/>
      <c r="Y144" s="90">
        <v>0.5</v>
      </c>
      <c r="Z144" s="90" t="s">
        <v>5474</v>
      </c>
      <c r="AA144" s="90">
        <v>0.2</v>
      </c>
      <c r="AB144" s="90" t="s">
        <v>5475</v>
      </c>
      <c r="AC144" s="90">
        <v>0.3</v>
      </c>
      <c r="AD144" s="90" t="s">
        <v>5476</v>
      </c>
      <c r="AE144" s="90">
        <f t="shared" si="36"/>
        <v>1</v>
      </c>
      <c r="AF144" s="87"/>
      <c r="AG144" s="87">
        <v>44761</v>
      </c>
      <c r="AH144" s="87">
        <v>44846</v>
      </c>
      <c r="AI144" s="87">
        <v>44938</v>
      </c>
      <c r="AJ144" s="88">
        <f t="shared" si="37"/>
        <v>1</v>
      </c>
      <c r="AK144" s="88">
        <f t="shared" si="38"/>
        <v>0</v>
      </c>
      <c r="AL144" s="88">
        <f t="shared" si="39"/>
        <v>1</v>
      </c>
      <c r="AM144" s="88">
        <f t="shared" si="40"/>
        <v>1</v>
      </c>
      <c r="AN144" s="88">
        <f t="shared" si="41"/>
        <v>1</v>
      </c>
      <c r="AO144" s="86"/>
      <c r="AP144" s="86" t="s">
        <v>75</v>
      </c>
      <c r="AQ144" s="86" t="s">
        <v>75</v>
      </c>
      <c r="AR144" s="86" t="s">
        <v>75</v>
      </c>
      <c r="AS144" s="86"/>
      <c r="AT144" s="86" t="s">
        <v>5444</v>
      </c>
      <c r="AU144" s="86" t="s">
        <v>5477</v>
      </c>
      <c r="AV144" s="86" t="s">
        <v>5478</v>
      </c>
      <c r="AW144" s="86"/>
      <c r="AX144" t="s">
        <v>132</v>
      </c>
      <c r="AY144" t="s">
        <v>75</v>
      </c>
      <c r="AZ144" t="s">
        <v>75</v>
      </c>
      <c r="BB144" t="s">
        <v>5479</v>
      </c>
      <c r="BC144" t="s">
        <v>5480</v>
      </c>
      <c r="BD144" t="s">
        <v>5481</v>
      </c>
    </row>
    <row r="145" spans="1:56" ht="15" customHeight="1" x14ac:dyDescent="0.25">
      <c r="A145" s="86">
        <v>6</v>
      </c>
      <c r="B145" s="86" t="s">
        <v>5440</v>
      </c>
      <c r="C145" s="86" t="s">
        <v>4256</v>
      </c>
      <c r="D145" s="86" t="s">
        <v>84</v>
      </c>
      <c r="E145" s="86" t="s">
        <v>361</v>
      </c>
      <c r="F145" s="86" t="s">
        <v>508</v>
      </c>
      <c r="G145" s="86" t="s">
        <v>156</v>
      </c>
      <c r="H145" s="86" t="s">
        <v>262</v>
      </c>
      <c r="I145" t="s">
        <v>4257</v>
      </c>
      <c r="J145" s="87">
        <v>44562</v>
      </c>
      <c r="K145" s="87">
        <v>44926</v>
      </c>
      <c r="L145" s="86" t="s">
        <v>4245</v>
      </c>
      <c r="M145" s="86" t="str">
        <f t="shared" si="44"/>
        <v>Risaralda</v>
      </c>
      <c r="N145" s="86" t="s">
        <v>87</v>
      </c>
      <c r="O145" s="86" t="s">
        <v>4246</v>
      </c>
      <c r="P145" s="86" t="s">
        <v>161</v>
      </c>
      <c r="Q145" s="88">
        <f t="shared" si="45"/>
        <v>0.1111111111111111</v>
      </c>
      <c r="R145" s="90">
        <f t="shared" si="35"/>
        <v>1</v>
      </c>
      <c r="S145" s="90">
        <v>0.25</v>
      </c>
      <c r="T145" s="90">
        <v>0.25</v>
      </c>
      <c r="U145" s="90">
        <v>0.25</v>
      </c>
      <c r="V145" s="90">
        <v>0.25</v>
      </c>
      <c r="W145" s="90"/>
      <c r="X145" s="90"/>
      <c r="Y145" s="90">
        <v>0.5</v>
      </c>
      <c r="Z145" s="90" t="s">
        <v>5482</v>
      </c>
      <c r="AA145" s="90">
        <v>0.25</v>
      </c>
      <c r="AB145" s="90" t="s">
        <v>5483</v>
      </c>
      <c r="AC145" s="90">
        <v>0.25</v>
      </c>
      <c r="AD145" s="90" t="s">
        <v>5484</v>
      </c>
      <c r="AE145" s="90">
        <f t="shared" si="36"/>
        <v>1</v>
      </c>
      <c r="AF145" s="87"/>
      <c r="AG145" s="87">
        <v>44761</v>
      </c>
      <c r="AH145" s="87">
        <v>44846</v>
      </c>
      <c r="AI145" s="87">
        <v>44938</v>
      </c>
      <c r="AJ145" s="88">
        <f t="shared" si="37"/>
        <v>1</v>
      </c>
      <c r="AK145" s="88">
        <f t="shared" si="38"/>
        <v>0</v>
      </c>
      <c r="AL145" s="88">
        <f t="shared" si="39"/>
        <v>1</v>
      </c>
      <c r="AM145" s="88">
        <f t="shared" si="40"/>
        <v>1</v>
      </c>
      <c r="AN145" s="88">
        <f t="shared" si="41"/>
        <v>1</v>
      </c>
      <c r="AO145" s="86"/>
      <c r="AP145" s="86" t="s">
        <v>75</v>
      </c>
      <c r="AQ145" s="86" t="s">
        <v>75</v>
      </c>
      <c r="AR145" s="86" t="s">
        <v>75</v>
      </c>
      <c r="AS145" s="86"/>
      <c r="AT145" s="86" t="s">
        <v>5444</v>
      </c>
      <c r="AU145" s="86" t="s">
        <v>5485</v>
      </c>
      <c r="AV145" s="86" t="s">
        <v>5486</v>
      </c>
      <c r="AW145" s="86"/>
      <c r="AX145" t="s">
        <v>75</v>
      </c>
      <c r="AY145" t="s">
        <v>75</v>
      </c>
      <c r="AZ145" t="s">
        <v>75</v>
      </c>
      <c r="BB145" t="s">
        <v>5487</v>
      </c>
      <c r="BC145" t="s">
        <v>5488</v>
      </c>
      <c r="BD145" t="s">
        <v>5489</v>
      </c>
    </row>
    <row r="146" spans="1:56" ht="15" customHeight="1" x14ac:dyDescent="0.25">
      <c r="A146" s="86">
        <v>7</v>
      </c>
      <c r="B146" s="86" t="s">
        <v>5440</v>
      </c>
      <c r="C146" s="86" t="s">
        <v>4266</v>
      </c>
      <c r="D146" s="86" t="s">
        <v>220</v>
      </c>
      <c r="E146" s="86" t="s">
        <v>2090</v>
      </c>
      <c r="F146" s="86" t="s">
        <v>2091</v>
      </c>
      <c r="G146" s="86" t="s">
        <v>156</v>
      </c>
      <c r="H146" s="86" t="s">
        <v>2092</v>
      </c>
      <c r="I146" t="s">
        <v>4267</v>
      </c>
      <c r="J146" s="87">
        <v>44562</v>
      </c>
      <c r="K146" s="87">
        <v>44926</v>
      </c>
      <c r="L146" s="86" t="s">
        <v>4268</v>
      </c>
      <c r="M146" s="86" t="str">
        <f t="shared" si="44"/>
        <v>Risaralda</v>
      </c>
      <c r="N146" s="86" t="s">
        <v>87</v>
      </c>
      <c r="O146" s="86" t="s">
        <v>4246</v>
      </c>
      <c r="P146" s="86" t="s">
        <v>161</v>
      </c>
      <c r="Q146" s="88">
        <f t="shared" si="45"/>
        <v>0.1111111111111111</v>
      </c>
      <c r="R146" s="90">
        <f t="shared" si="35"/>
        <v>1</v>
      </c>
      <c r="S146" s="90">
        <v>0.25</v>
      </c>
      <c r="T146" s="90">
        <v>0.25</v>
      </c>
      <c r="U146" s="90">
        <v>0.25</v>
      </c>
      <c r="V146" s="90">
        <v>0.25</v>
      </c>
      <c r="W146" s="90"/>
      <c r="X146" s="90"/>
      <c r="Y146" s="90">
        <v>0.5</v>
      </c>
      <c r="Z146" s="90" t="s">
        <v>5490</v>
      </c>
      <c r="AA146" s="90">
        <v>0.25</v>
      </c>
      <c r="AB146" s="90" t="s">
        <v>5491</v>
      </c>
      <c r="AC146" s="90">
        <v>0.25</v>
      </c>
      <c r="AD146" s="90" t="s">
        <v>5492</v>
      </c>
      <c r="AE146" s="90">
        <f t="shared" si="36"/>
        <v>1</v>
      </c>
      <c r="AF146" s="87"/>
      <c r="AG146" s="87">
        <v>44761</v>
      </c>
      <c r="AH146" s="87">
        <v>44846</v>
      </c>
      <c r="AI146" s="87">
        <v>44942</v>
      </c>
      <c r="AJ146" s="88">
        <f t="shared" si="37"/>
        <v>1</v>
      </c>
      <c r="AK146" s="88">
        <f t="shared" si="38"/>
        <v>0</v>
      </c>
      <c r="AL146" s="88">
        <f t="shared" si="39"/>
        <v>1</v>
      </c>
      <c r="AM146" s="88">
        <f t="shared" si="40"/>
        <v>1</v>
      </c>
      <c r="AN146" s="88">
        <f t="shared" si="41"/>
        <v>1</v>
      </c>
      <c r="AO146" s="86"/>
      <c r="AP146" s="86" t="s">
        <v>75</v>
      </c>
      <c r="AQ146" s="86" t="s">
        <v>132</v>
      </c>
      <c r="AR146" s="86" t="s">
        <v>75</v>
      </c>
      <c r="AS146" s="86"/>
      <c r="AT146" s="86" t="s">
        <v>5444</v>
      </c>
      <c r="AU146" s="86" t="s">
        <v>5493</v>
      </c>
      <c r="AV146" s="86" t="s">
        <v>5494</v>
      </c>
      <c r="AW146" s="86"/>
      <c r="AX146" t="s">
        <v>132</v>
      </c>
      <c r="AY146" t="s">
        <v>132</v>
      </c>
      <c r="AZ146" t="s">
        <v>75</v>
      </c>
      <c r="BB146" t="s">
        <v>5495</v>
      </c>
      <c r="BC146" t="s">
        <v>5496</v>
      </c>
      <c r="BD146" t="s">
        <v>5497</v>
      </c>
    </row>
    <row r="147" spans="1:56" ht="15" customHeight="1" x14ac:dyDescent="0.25">
      <c r="A147" s="86">
        <v>8</v>
      </c>
      <c r="B147" s="86" t="s">
        <v>5440</v>
      </c>
      <c r="C147" s="86" t="s">
        <v>4278</v>
      </c>
      <c r="D147" s="86" t="s">
        <v>174</v>
      </c>
      <c r="E147" s="86" t="s">
        <v>60</v>
      </c>
      <c r="F147" s="86" t="s">
        <v>61</v>
      </c>
      <c r="G147" s="86" t="s">
        <v>2611</v>
      </c>
      <c r="H147" s="86" t="s">
        <v>2611</v>
      </c>
      <c r="I147" s="86" t="s">
        <v>4279</v>
      </c>
      <c r="J147" s="87">
        <v>44562</v>
      </c>
      <c r="K147" s="87">
        <v>44926</v>
      </c>
      <c r="L147" s="86" t="s">
        <v>4280</v>
      </c>
      <c r="M147" s="86" t="str">
        <f t="shared" si="44"/>
        <v>Risaralda</v>
      </c>
      <c r="N147" s="86" t="s">
        <v>87</v>
      </c>
      <c r="O147" s="86" t="s">
        <v>4281</v>
      </c>
      <c r="P147" s="86" t="s">
        <v>161</v>
      </c>
      <c r="Q147" s="88">
        <f t="shared" si="45"/>
        <v>0.1111111111111111</v>
      </c>
      <c r="R147" s="90">
        <f t="shared" si="35"/>
        <v>1</v>
      </c>
      <c r="S147" s="90">
        <v>0.25</v>
      </c>
      <c r="T147" s="90">
        <v>0.25</v>
      </c>
      <c r="U147" s="90">
        <v>0.25</v>
      </c>
      <c r="V147" s="90">
        <v>0.25</v>
      </c>
      <c r="W147" s="90"/>
      <c r="X147" s="90"/>
      <c r="Y147" s="90">
        <v>0.5</v>
      </c>
      <c r="Z147" s="90" t="s">
        <v>5498</v>
      </c>
      <c r="AA147" s="90">
        <v>0.25</v>
      </c>
      <c r="AB147" s="90" t="s">
        <v>5499</v>
      </c>
      <c r="AC147" s="90">
        <v>0.25</v>
      </c>
      <c r="AD147" s="90" t="s">
        <v>5499</v>
      </c>
      <c r="AE147" s="90">
        <f t="shared" si="36"/>
        <v>1</v>
      </c>
      <c r="AF147" s="87"/>
      <c r="AG147" s="87">
        <v>44761</v>
      </c>
      <c r="AH147" s="87">
        <v>44846</v>
      </c>
      <c r="AI147" s="87">
        <v>44936</v>
      </c>
      <c r="AJ147" s="88">
        <f t="shared" si="37"/>
        <v>1</v>
      </c>
      <c r="AK147" s="88">
        <f t="shared" si="38"/>
        <v>0</v>
      </c>
      <c r="AL147" s="88">
        <f t="shared" si="39"/>
        <v>1</v>
      </c>
      <c r="AM147" s="88">
        <f t="shared" si="40"/>
        <v>1</v>
      </c>
      <c r="AN147" s="88">
        <f t="shared" si="41"/>
        <v>1</v>
      </c>
      <c r="AO147" s="86"/>
      <c r="AP147" s="86" t="s">
        <v>75</v>
      </c>
      <c r="AQ147" s="86" t="s">
        <v>132</v>
      </c>
      <c r="AR147" s="86" t="s">
        <v>75</v>
      </c>
      <c r="AS147" s="86"/>
      <c r="AT147" s="86" t="s">
        <v>5444</v>
      </c>
      <c r="AU147" s="86" t="s">
        <v>5500</v>
      </c>
      <c r="AV147" s="86" t="s">
        <v>5501</v>
      </c>
      <c r="AW147" s="86"/>
      <c r="AX147" t="s">
        <v>75</v>
      </c>
      <c r="AY147" t="s">
        <v>75</v>
      </c>
      <c r="AZ147" t="s">
        <v>132</v>
      </c>
      <c r="BB147" t="s">
        <v>5502</v>
      </c>
      <c r="BC147" t="s">
        <v>5503</v>
      </c>
      <c r="BD147" t="s">
        <v>5504</v>
      </c>
    </row>
    <row r="148" spans="1:56" ht="15" customHeight="1" x14ac:dyDescent="0.25">
      <c r="A148" s="86">
        <v>9</v>
      </c>
      <c r="B148" s="86" t="s">
        <v>5440</v>
      </c>
      <c r="C148" s="86" t="s">
        <v>4278</v>
      </c>
      <c r="D148" s="86" t="s">
        <v>174</v>
      </c>
      <c r="E148" s="86" t="s">
        <v>60</v>
      </c>
      <c r="F148" s="86" t="s">
        <v>61</v>
      </c>
      <c r="G148" s="86" t="s">
        <v>2611</v>
      </c>
      <c r="H148" s="86" t="s">
        <v>2611</v>
      </c>
      <c r="I148" t="s">
        <v>4290</v>
      </c>
      <c r="J148" s="87">
        <v>44562</v>
      </c>
      <c r="K148" s="87">
        <v>44926</v>
      </c>
      <c r="L148" s="86" t="s">
        <v>4291</v>
      </c>
      <c r="M148" s="86" t="str">
        <f t="shared" si="44"/>
        <v>Risaralda</v>
      </c>
      <c r="N148" s="86" t="s">
        <v>87</v>
      </c>
      <c r="O148" t="s">
        <v>4292</v>
      </c>
      <c r="P148" t="s">
        <v>161</v>
      </c>
      <c r="Q148" s="88">
        <f t="shared" si="45"/>
        <v>0.1111111111111111</v>
      </c>
      <c r="R148" s="90">
        <f t="shared" si="35"/>
        <v>1</v>
      </c>
      <c r="S148" s="90">
        <v>0.25</v>
      </c>
      <c r="T148" s="90">
        <v>0.25</v>
      </c>
      <c r="U148" s="90">
        <v>0.25</v>
      </c>
      <c r="V148" s="90">
        <v>0.25</v>
      </c>
      <c r="W148" s="90"/>
      <c r="X148" s="90"/>
      <c r="Y148" s="90">
        <v>0.5</v>
      </c>
      <c r="Z148" s="90" t="s">
        <v>5505</v>
      </c>
      <c r="AA148" s="90">
        <v>0.25</v>
      </c>
      <c r="AB148" s="90" t="s">
        <v>5506</v>
      </c>
      <c r="AC148" s="90">
        <v>0.25</v>
      </c>
      <c r="AD148" s="90" t="s">
        <v>5505</v>
      </c>
      <c r="AE148" s="90">
        <f t="shared" si="36"/>
        <v>1</v>
      </c>
      <c r="AF148" s="87"/>
      <c r="AG148" s="87">
        <v>44761</v>
      </c>
      <c r="AH148" s="87">
        <v>44846</v>
      </c>
      <c r="AI148" s="87">
        <v>44936</v>
      </c>
      <c r="AJ148" s="88">
        <f t="shared" si="37"/>
        <v>1</v>
      </c>
      <c r="AK148" s="88">
        <f t="shared" si="38"/>
        <v>0</v>
      </c>
      <c r="AL148" s="88">
        <f t="shared" si="39"/>
        <v>1</v>
      </c>
      <c r="AM148" s="88">
        <f t="shared" si="40"/>
        <v>1</v>
      </c>
      <c r="AN148" s="88">
        <f t="shared" si="41"/>
        <v>1</v>
      </c>
      <c r="AP148" t="s">
        <v>75</v>
      </c>
      <c r="AQ148" t="s">
        <v>132</v>
      </c>
      <c r="AR148" t="s">
        <v>75</v>
      </c>
      <c r="AT148" t="s">
        <v>5444</v>
      </c>
      <c r="AU148" t="s">
        <v>5507</v>
      </c>
      <c r="AV148" s="86" t="s">
        <v>5508</v>
      </c>
      <c r="AX148" t="s">
        <v>132</v>
      </c>
      <c r="AY148" t="s">
        <v>132</v>
      </c>
      <c r="AZ148" t="s">
        <v>75</v>
      </c>
      <c r="BB148" t="s">
        <v>5509</v>
      </c>
      <c r="BC148" t="s">
        <v>5510</v>
      </c>
      <c r="BD148" t="s">
        <v>5511</v>
      </c>
    </row>
    <row r="149" spans="1:56" ht="15" customHeight="1" x14ac:dyDescent="0.25">
      <c r="A149" s="86">
        <v>1</v>
      </c>
      <c r="B149" s="86" t="s">
        <v>5512</v>
      </c>
      <c r="C149" s="86" t="s">
        <v>4202</v>
      </c>
      <c r="D149" s="86" t="s">
        <v>84</v>
      </c>
      <c r="E149" s="86" t="s">
        <v>361</v>
      </c>
      <c r="F149" s="86" t="s">
        <v>362</v>
      </c>
      <c r="G149" s="86" t="s">
        <v>156</v>
      </c>
      <c r="H149" s="86" t="s">
        <v>262</v>
      </c>
      <c r="I149" s="86" t="s">
        <v>4203</v>
      </c>
      <c r="J149" s="87">
        <v>44562</v>
      </c>
      <c r="K149" s="87">
        <v>44926</v>
      </c>
      <c r="L149" s="86" t="s">
        <v>4204</v>
      </c>
      <c r="M149" s="86" t="str">
        <f>B149</f>
        <v>Santander</v>
      </c>
      <c r="N149" s="86" t="s">
        <v>67</v>
      </c>
      <c r="O149" s="86" t="s">
        <v>4206</v>
      </c>
      <c r="P149" s="86" t="s">
        <v>3</v>
      </c>
      <c r="Q149" s="88">
        <f>1/9</f>
        <v>0.1111111111111111</v>
      </c>
      <c r="R149" s="89">
        <f t="shared" si="35"/>
        <v>12189</v>
      </c>
      <c r="S149" s="89">
        <v>3324</v>
      </c>
      <c r="T149" s="89">
        <v>2955</v>
      </c>
      <c r="U149" s="89">
        <v>2955</v>
      </c>
      <c r="V149" s="89">
        <v>2955</v>
      </c>
      <c r="W149" s="89"/>
      <c r="X149" s="89"/>
      <c r="Y149" s="89">
        <v>4843</v>
      </c>
      <c r="Z149" s="89" t="s">
        <v>5513</v>
      </c>
      <c r="AA149" s="89">
        <v>3659</v>
      </c>
      <c r="AB149" s="89" t="s">
        <v>5514</v>
      </c>
      <c r="AC149" s="89">
        <v>3654</v>
      </c>
      <c r="AD149" s="89" t="s">
        <v>5515</v>
      </c>
      <c r="AE149" s="89">
        <f t="shared" si="36"/>
        <v>12156</v>
      </c>
      <c r="AF149" s="87"/>
      <c r="AG149" s="87">
        <v>44757</v>
      </c>
      <c r="AH149" s="87">
        <v>44841</v>
      </c>
      <c r="AI149" s="87">
        <v>44942</v>
      </c>
      <c r="AJ149" s="88">
        <f t="shared" si="37"/>
        <v>0.99729264090573466</v>
      </c>
      <c r="AK149" s="88">
        <f t="shared" si="38"/>
        <v>0</v>
      </c>
      <c r="AL149" s="88">
        <f t="shared" si="39"/>
        <v>1</v>
      </c>
      <c r="AM149" s="88">
        <f t="shared" si="40"/>
        <v>1</v>
      </c>
      <c r="AN149" s="88">
        <f t="shared" si="41"/>
        <v>1</v>
      </c>
      <c r="AO149" s="86"/>
      <c r="AP149" s="86" t="s">
        <v>132</v>
      </c>
      <c r="AQ149" s="86" t="s">
        <v>132</v>
      </c>
      <c r="AR149" s="86" t="s">
        <v>75</v>
      </c>
      <c r="AS149" s="86"/>
      <c r="AT149" s="86" t="s">
        <v>5516</v>
      </c>
      <c r="AU149" s="86" t="s">
        <v>5517</v>
      </c>
      <c r="AV149" s="86" t="s">
        <v>5296</v>
      </c>
      <c r="AW149" s="86"/>
      <c r="AX149" s="86" t="s">
        <v>132</v>
      </c>
      <c r="AY149" s="86" t="s">
        <v>132</v>
      </c>
      <c r="AZ149" s="86" t="s">
        <v>132</v>
      </c>
      <c r="BA149" s="86"/>
      <c r="BB149" s="86" t="s">
        <v>5518</v>
      </c>
      <c r="BC149" s="86" t="s">
        <v>5519</v>
      </c>
      <c r="BD149" s="86" t="s">
        <v>5520</v>
      </c>
    </row>
    <row r="150" spans="1:56" ht="15" customHeight="1" x14ac:dyDescent="0.25">
      <c r="A150" s="86">
        <v>2</v>
      </c>
      <c r="B150" s="86" t="s">
        <v>5512</v>
      </c>
      <c r="C150" s="86" t="s">
        <v>4202</v>
      </c>
      <c r="D150" s="86" t="s">
        <v>84</v>
      </c>
      <c r="E150" s="86" t="s">
        <v>361</v>
      </c>
      <c r="F150" s="86" t="s">
        <v>362</v>
      </c>
      <c r="G150" s="86" t="s">
        <v>156</v>
      </c>
      <c r="H150" s="86" t="s">
        <v>262</v>
      </c>
      <c r="I150" s="86" t="s">
        <v>4216</v>
      </c>
      <c r="J150" s="87">
        <v>44562</v>
      </c>
      <c r="K150" s="87">
        <v>44926</v>
      </c>
      <c r="L150" s="86" t="s">
        <v>4204</v>
      </c>
      <c r="M150" s="86" t="str">
        <f t="shared" ref="M150:M157" si="46">B150</f>
        <v>Santander</v>
      </c>
      <c r="N150" s="86" t="s">
        <v>67</v>
      </c>
      <c r="O150" s="86" t="s">
        <v>4217</v>
      </c>
      <c r="P150" s="86" t="s">
        <v>3</v>
      </c>
      <c r="Q150" s="88">
        <f t="shared" ref="Q150:Q157" si="47">1/9</f>
        <v>0.1111111111111111</v>
      </c>
      <c r="R150" s="89">
        <f t="shared" si="35"/>
        <v>1521</v>
      </c>
      <c r="S150" s="89">
        <v>330</v>
      </c>
      <c r="T150" s="89">
        <v>397</v>
      </c>
      <c r="U150" s="89">
        <v>397</v>
      </c>
      <c r="V150" s="89">
        <v>397</v>
      </c>
      <c r="W150" s="89"/>
      <c r="X150" s="89"/>
      <c r="Y150" s="89">
        <v>385</v>
      </c>
      <c r="Z150" s="89" t="s">
        <v>5521</v>
      </c>
      <c r="AA150" s="89">
        <v>342</v>
      </c>
      <c r="AB150" s="89" t="s">
        <v>5522</v>
      </c>
      <c r="AC150" s="89">
        <v>367</v>
      </c>
      <c r="AD150" s="89" t="s">
        <v>5523</v>
      </c>
      <c r="AE150" s="89">
        <f t="shared" si="36"/>
        <v>1094</v>
      </c>
      <c r="AF150" s="87"/>
      <c r="AG150" s="87">
        <v>44757</v>
      </c>
      <c r="AH150" s="87">
        <v>44841</v>
      </c>
      <c r="AI150" s="87">
        <v>44942</v>
      </c>
      <c r="AJ150" s="88">
        <f t="shared" si="37"/>
        <v>0.71926364234056539</v>
      </c>
      <c r="AK150" s="88">
        <f t="shared" si="38"/>
        <v>0</v>
      </c>
      <c r="AL150" s="88">
        <f t="shared" si="39"/>
        <v>0.96977329974811088</v>
      </c>
      <c r="AM150" s="88">
        <f t="shared" si="40"/>
        <v>0.8614609571788413</v>
      </c>
      <c r="AN150" s="88">
        <f t="shared" si="41"/>
        <v>0.92443324937027704</v>
      </c>
      <c r="AO150" s="86"/>
      <c r="AP150" s="86" t="s">
        <v>132</v>
      </c>
      <c r="AQ150" s="86" t="s">
        <v>132</v>
      </c>
      <c r="AR150" s="86" t="s">
        <v>132</v>
      </c>
      <c r="AS150" s="86"/>
      <c r="AT150" s="86" t="s">
        <v>5516</v>
      </c>
      <c r="AU150" s="86" t="s">
        <v>5524</v>
      </c>
      <c r="AV150" s="86" t="s">
        <v>5525</v>
      </c>
      <c r="AW150" s="86"/>
      <c r="AX150" t="s">
        <v>132</v>
      </c>
      <c r="AY150" t="s">
        <v>132</v>
      </c>
      <c r="AZ150" t="s">
        <v>132</v>
      </c>
      <c r="BB150" t="s">
        <v>5526</v>
      </c>
      <c r="BC150" t="s">
        <v>5527</v>
      </c>
      <c r="BD150" t="s">
        <v>5528</v>
      </c>
    </row>
    <row r="151" spans="1:56" ht="15" customHeight="1" x14ac:dyDescent="0.25">
      <c r="A151" s="86">
        <v>3</v>
      </c>
      <c r="B151" s="86" t="s">
        <v>5512</v>
      </c>
      <c r="C151" s="86" t="s">
        <v>4320</v>
      </c>
      <c r="D151" s="86" t="s">
        <v>84</v>
      </c>
      <c r="E151" s="86" t="s">
        <v>4321</v>
      </c>
      <c r="F151" s="86" t="s">
        <v>380</v>
      </c>
      <c r="G151" s="86" t="s">
        <v>156</v>
      </c>
      <c r="H151" s="86" t="s">
        <v>262</v>
      </c>
      <c r="I151" t="s">
        <v>4322</v>
      </c>
      <c r="J151" s="87">
        <v>44562</v>
      </c>
      <c r="K151" s="87">
        <v>44926</v>
      </c>
      <c r="L151" s="86" t="s">
        <v>4323</v>
      </c>
      <c r="M151" s="86" t="str">
        <f t="shared" si="46"/>
        <v>Santander</v>
      </c>
      <c r="N151" s="86" t="s">
        <v>67</v>
      </c>
      <c r="O151" s="86" t="s">
        <v>365</v>
      </c>
      <c r="P151" s="86" t="s">
        <v>3</v>
      </c>
      <c r="Q151" s="88">
        <f t="shared" si="47"/>
        <v>0.1111111111111111</v>
      </c>
      <c r="R151" s="89">
        <f t="shared" si="35"/>
        <v>36</v>
      </c>
      <c r="S151" s="89">
        <v>0</v>
      </c>
      <c r="T151" s="89">
        <v>12</v>
      </c>
      <c r="U151" s="89">
        <v>12</v>
      </c>
      <c r="V151" s="89">
        <v>12</v>
      </c>
      <c r="W151" s="89"/>
      <c r="X151" s="89"/>
      <c r="Y151" s="89">
        <v>9</v>
      </c>
      <c r="Z151" s="89" t="s">
        <v>5529</v>
      </c>
      <c r="AA151" s="89">
        <v>1</v>
      </c>
      <c r="AB151" s="89" t="s">
        <v>5530</v>
      </c>
      <c r="AC151" s="89">
        <v>2</v>
      </c>
      <c r="AD151" s="89" t="s">
        <v>5531</v>
      </c>
      <c r="AE151" s="89">
        <f t="shared" si="36"/>
        <v>12</v>
      </c>
      <c r="AF151" s="87"/>
      <c r="AG151" s="87">
        <v>44749</v>
      </c>
      <c r="AH151" s="87">
        <v>44841</v>
      </c>
      <c r="AI151" s="87">
        <v>44942</v>
      </c>
      <c r="AJ151" s="88">
        <f t="shared" si="37"/>
        <v>0.33333333333333331</v>
      </c>
      <c r="AK151" s="88" t="str">
        <f t="shared" si="38"/>
        <v/>
      </c>
      <c r="AL151" s="88">
        <f t="shared" si="39"/>
        <v>0.75</v>
      </c>
      <c r="AM151" s="88">
        <f t="shared" si="40"/>
        <v>8.3333333333333329E-2</v>
      </c>
      <c r="AN151" s="88">
        <f t="shared" si="41"/>
        <v>0.16666666666666666</v>
      </c>
      <c r="AO151" s="86"/>
      <c r="AP151" s="86" t="s">
        <v>75</v>
      </c>
      <c r="AQ151" s="86" t="s">
        <v>132</v>
      </c>
      <c r="AR151" s="86" t="s">
        <v>132</v>
      </c>
      <c r="AS151" s="86"/>
      <c r="AT151" s="86" t="s">
        <v>5532</v>
      </c>
      <c r="AU151" s="86" t="s">
        <v>5533</v>
      </c>
      <c r="AV151" s="86" t="s">
        <v>4606</v>
      </c>
      <c r="AW151" s="86"/>
      <c r="AX151" t="s">
        <v>132</v>
      </c>
      <c r="AY151" t="s">
        <v>132</v>
      </c>
      <c r="AZ151" t="s">
        <v>132</v>
      </c>
      <c r="BB151" t="s">
        <v>5534</v>
      </c>
      <c r="BC151" t="s">
        <v>5535</v>
      </c>
      <c r="BD151" t="s">
        <v>5536</v>
      </c>
    </row>
    <row r="152" spans="1:56" ht="15" customHeight="1" x14ac:dyDescent="0.25">
      <c r="A152" s="86">
        <v>4</v>
      </c>
      <c r="B152" s="86" t="s">
        <v>5512</v>
      </c>
      <c r="C152" s="86" t="s">
        <v>4227</v>
      </c>
      <c r="D152" s="86" t="s">
        <v>84</v>
      </c>
      <c r="E152" s="86" t="s">
        <v>4321</v>
      </c>
      <c r="F152" s="86" t="s">
        <v>4229</v>
      </c>
      <c r="G152" s="86" t="s">
        <v>4230</v>
      </c>
      <c r="H152" s="86" t="s">
        <v>749</v>
      </c>
      <c r="I152" t="s">
        <v>4231</v>
      </c>
      <c r="J152" s="87">
        <v>44562</v>
      </c>
      <c r="K152" s="87">
        <v>44926</v>
      </c>
      <c r="L152" s="86" t="s">
        <v>4232</v>
      </c>
      <c r="M152" s="86" t="str">
        <f t="shared" si="46"/>
        <v>Santander</v>
      </c>
      <c r="N152" s="86" t="s">
        <v>67</v>
      </c>
      <c r="O152" s="86" t="s">
        <v>4233</v>
      </c>
      <c r="P152" s="86" t="s">
        <v>3</v>
      </c>
      <c r="Q152" s="88">
        <f t="shared" si="47"/>
        <v>0.1111111111111111</v>
      </c>
      <c r="R152" s="89">
        <f t="shared" si="35"/>
        <v>225959885</v>
      </c>
      <c r="S152" s="89">
        <v>18663374</v>
      </c>
      <c r="T152" s="89">
        <v>69098837</v>
      </c>
      <c r="U152" s="89">
        <v>69098837</v>
      </c>
      <c r="V152" s="89">
        <v>69098837</v>
      </c>
      <c r="W152" s="89"/>
      <c r="X152" s="89"/>
      <c r="Y152" s="89">
        <v>77292008</v>
      </c>
      <c r="Z152" s="89" t="s">
        <v>5537</v>
      </c>
      <c r="AA152" s="89">
        <v>168051326</v>
      </c>
      <c r="AB152" s="89" t="s">
        <v>5538</v>
      </c>
      <c r="AC152" s="89">
        <v>38263595</v>
      </c>
      <c r="AD152" s="89" t="s">
        <v>5539</v>
      </c>
      <c r="AE152" s="89">
        <f t="shared" si="36"/>
        <v>283606929</v>
      </c>
      <c r="AF152" s="87"/>
      <c r="AG152" s="87">
        <v>44757</v>
      </c>
      <c r="AH152" s="87">
        <v>44845</v>
      </c>
      <c r="AI152" s="87">
        <v>44942</v>
      </c>
      <c r="AJ152" s="88">
        <f t="shared" si="37"/>
        <v>1</v>
      </c>
      <c r="AK152" s="88">
        <f t="shared" si="38"/>
        <v>0</v>
      </c>
      <c r="AL152" s="88">
        <f t="shared" si="39"/>
        <v>1</v>
      </c>
      <c r="AM152" s="88">
        <f t="shared" si="40"/>
        <v>1</v>
      </c>
      <c r="AN152" s="88">
        <f t="shared" si="41"/>
        <v>0.55375164997350101</v>
      </c>
      <c r="AO152" s="86"/>
      <c r="AP152" s="86" t="s">
        <v>132</v>
      </c>
      <c r="AQ152" s="86" t="s">
        <v>132</v>
      </c>
      <c r="AR152" s="86" t="s">
        <v>132</v>
      </c>
      <c r="AS152" s="86"/>
      <c r="AT152" s="86" t="s">
        <v>5540</v>
      </c>
      <c r="AU152" s="86" t="s">
        <v>5541</v>
      </c>
      <c r="AV152" s="86" t="s">
        <v>4606</v>
      </c>
      <c r="AW152" s="86"/>
      <c r="AX152" t="s">
        <v>132</v>
      </c>
      <c r="AY152" t="s">
        <v>132</v>
      </c>
      <c r="AZ152" t="s">
        <v>132</v>
      </c>
      <c r="BB152" t="s">
        <v>5542</v>
      </c>
      <c r="BC152" t="s">
        <v>5543</v>
      </c>
      <c r="BD152" t="s">
        <v>5544</v>
      </c>
    </row>
    <row r="153" spans="1:56" ht="15" customHeight="1" x14ac:dyDescent="0.25">
      <c r="A153" s="86">
        <v>5</v>
      </c>
      <c r="B153" s="86" t="s">
        <v>5512</v>
      </c>
      <c r="C153" s="86" t="s">
        <v>4243</v>
      </c>
      <c r="D153" s="86" t="s">
        <v>84</v>
      </c>
      <c r="E153" s="86" t="s">
        <v>361</v>
      </c>
      <c r="F153" s="86" t="s">
        <v>508</v>
      </c>
      <c r="G153" s="86" t="s">
        <v>156</v>
      </c>
      <c r="H153" s="86" t="s">
        <v>262</v>
      </c>
      <c r="I153" t="s">
        <v>4244</v>
      </c>
      <c r="J153" s="87">
        <v>44562</v>
      </c>
      <c r="K153" s="87">
        <v>44926</v>
      </c>
      <c r="L153" s="86" t="s">
        <v>4245</v>
      </c>
      <c r="M153" s="86" t="str">
        <f t="shared" si="46"/>
        <v>Santander</v>
      </c>
      <c r="N153" s="86" t="s">
        <v>87</v>
      </c>
      <c r="O153" s="86" t="s">
        <v>4246</v>
      </c>
      <c r="P153" s="86" t="s">
        <v>161</v>
      </c>
      <c r="Q153" s="88">
        <f t="shared" si="47"/>
        <v>0.1111111111111111</v>
      </c>
      <c r="R153" s="90">
        <f t="shared" si="35"/>
        <v>1</v>
      </c>
      <c r="S153" s="90">
        <v>0.25</v>
      </c>
      <c r="T153" s="90">
        <v>0.25</v>
      </c>
      <c r="U153" s="90">
        <v>0.25</v>
      </c>
      <c r="V153" s="90">
        <v>0.25</v>
      </c>
      <c r="W153" s="90"/>
      <c r="X153" s="90"/>
      <c r="Y153" s="90">
        <v>0.5</v>
      </c>
      <c r="Z153" s="90" t="s">
        <v>5545</v>
      </c>
      <c r="AA153" s="90">
        <v>0.25</v>
      </c>
      <c r="AB153" s="90" t="s">
        <v>5546</v>
      </c>
      <c r="AC153" s="90">
        <v>0.25</v>
      </c>
      <c r="AD153" s="90" t="s">
        <v>5547</v>
      </c>
      <c r="AE153" s="90">
        <f t="shared" si="36"/>
        <v>1</v>
      </c>
      <c r="AF153" s="87"/>
      <c r="AG153" s="87">
        <v>44757</v>
      </c>
      <c r="AH153" s="87">
        <v>44845</v>
      </c>
      <c r="AI153" s="87">
        <v>44942</v>
      </c>
      <c r="AJ153" s="88">
        <f t="shared" si="37"/>
        <v>1</v>
      </c>
      <c r="AK153" s="88">
        <f t="shared" si="38"/>
        <v>0</v>
      </c>
      <c r="AL153" s="88">
        <f t="shared" si="39"/>
        <v>1</v>
      </c>
      <c r="AM153" s="88">
        <f t="shared" si="40"/>
        <v>1</v>
      </c>
      <c r="AN153" s="88">
        <f t="shared" si="41"/>
        <v>1</v>
      </c>
      <c r="AO153" s="86"/>
      <c r="AP153" s="86" t="s">
        <v>132</v>
      </c>
      <c r="AQ153" s="86" t="s">
        <v>132</v>
      </c>
      <c r="AR153" s="86" t="s">
        <v>75</v>
      </c>
      <c r="AS153" s="86"/>
      <c r="AT153" s="86" t="s">
        <v>5548</v>
      </c>
      <c r="AU153" s="86" t="s">
        <v>5549</v>
      </c>
      <c r="AV153" s="86" t="s">
        <v>5550</v>
      </c>
      <c r="AW153" s="86"/>
      <c r="AX153" t="s">
        <v>132</v>
      </c>
      <c r="AY153" t="s">
        <v>132</v>
      </c>
      <c r="AZ153" t="s">
        <v>132</v>
      </c>
      <c r="BB153" t="s">
        <v>5479</v>
      </c>
      <c r="BC153" t="s">
        <v>5551</v>
      </c>
      <c r="BD153" t="s">
        <v>5552</v>
      </c>
    </row>
    <row r="154" spans="1:56" ht="15" customHeight="1" x14ac:dyDescent="0.25">
      <c r="A154" s="86">
        <v>6</v>
      </c>
      <c r="B154" s="86" t="s">
        <v>5512</v>
      </c>
      <c r="C154" s="86" t="s">
        <v>4256</v>
      </c>
      <c r="D154" s="86" t="s">
        <v>84</v>
      </c>
      <c r="E154" s="86" t="s">
        <v>361</v>
      </c>
      <c r="F154" s="86" t="s">
        <v>508</v>
      </c>
      <c r="G154" s="86" t="s">
        <v>156</v>
      </c>
      <c r="H154" s="86" t="s">
        <v>262</v>
      </c>
      <c r="I154" t="s">
        <v>4257</v>
      </c>
      <c r="J154" s="87">
        <v>44562</v>
      </c>
      <c r="K154" s="87">
        <v>44926</v>
      </c>
      <c r="L154" s="86" t="s">
        <v>4245</v>
      </c>
      <c r="M154" s="86" t="str">
        <f t="shared" si="46"/>
        <v>Santander</v>
      </c>
      <c r="N154" s="86" t="s">
        <v>87</v>
      </c>
      <c r="O154" s="86" t="s">
        <v>4246</v>
      </c>
      <c r="P154" s="86" t="s">
        <v>161</v>
      </c>
      <c r="Q154" s="88">
        <f t="shared" si="47"/>
        <v>0.1111111111111111</v>
      </c>
      <c r="R154" s="90">
        <f t="shared" si="35"/>
        <v>1</v>
      </c>
      <c r="S154" s="90">
        <v>0.25</v>
      </c>
      <c r="T154" s="90">
        <v>0.25</v>
      </c>
      <c r="U154" s="90">
        <v>0.25</v>
      </c>
      <c r="V154" s="90">
        <v>0.25</v>
      </c>
      <c r="W154" s="90"/>
      <c r="X154" s="90"/>
      <c r="Y154" s="90">
        <v>0.5</v>
      </c>
      <c r="Z154" s="90" t="s">
        <v>5553</v>
      </c>
      <c r="AA154" s="90">
        <v>0.25</v>
      </c>
      <c r="AB154" s="90" t="s">
        <v>5554</v>
      </c>
      <c r="AC154" s="90">
        <v>0.25</v>
      </c>
      <c r="AD154" s="90" t="s">
        <v>5555</v>
      </c>
      <c r="AE154" s="90">
        <f t="shared" si="36"/>
        <v>1</v>
      </c>
      <c r="AF154" s="87"/>
      <c r="AG154" s="87">
        <v>44757</v>
      </c>
      <c r="AH154" s="87">
        <v>44845</v>
      </c>
      <c r="AI154" s="87">
        <v>44942</v>
      </c>
      <c r="AJ154" s="88">
        <f t="shared" si="37"/>
        <v>1</v>
      </c>
      <c r="AK154" s="88">
        <f t="shared" si="38"/>
        <v>0</v>
      </c>
      <c r="AL154" s="88">
        <f t="shared" si="39"/>
        <v>1</v>
      </c>
      <c r="AM154" s="88">
        <f t="shared" si="40"/>
        <v>1</v>
      </c>
      <c r="AN154" s="88">
        <f t="shared" si="41"/>
        <v>1</v>
      </c>
      <c r="AO154" s="86"/>
      <c r="AP154" s="86" t="s">
        <v>75</v>
      </c>
      <c r="AQ154" s="86" t="s">
        <v>132</v>
      </c>
      <c r="AR154" s="86" t="s">
        <v>75</v>
      </c>
      <c r="AS154" s="86"/>
      <c r="AT154" s="86" t="s">
        <v>5556</v>
      </c>
      <c r="AU154" s="86" t="s">
        <v>5557</v>
      </c>
      <c r="AV154" s="86" t="s">
        <v>5411</v>
      </c>
      <c r="AW154" s="86"/>
      <c r="AX154" t="s">
        <v>75</v>
      </c>
      <c r="AY154" t="s">
        <v>132</v>
      </c>
      <c r="AZ154" t="s">
        <v>75</v>
      </c>
      <c r="BB154" t="s">
        <v>5558</v>
      </c>
      <c r="BC154" t="s">
        <v>5559</v>
      </c>
      <c r="BD154" t="s">
        <v>5560</v>
      </c>
    </row>
    <row r="155" spans="1:56" ht="15" customHeight="1" x14ac:dyDescent="0.25">
      <c r="A155" s="86">
        <v>7</v>
      </c>
      <c r="B155" s="86" t="s">
        <v>5512</v>
      </c>
      <c r="C155" s="86" t="s">
        <v>4266</v>
      </c>
      <c r="D155" s="86" t="s">
        <v>220</v>
      </c>
      <c r="E155" s="86" t="s">
        <v>2090</v>
      </c>
      <c r="F155" s="86" t="s">
        <v>2091</v>
      </c>
      <c r="G155" s="86" t="s">
        <v>156</v>
      </c>
      <c r="H155" s="86" t="s">
        <v>2092</v>
      </c>
      <c r="I155" t="s">
        <v>4267</v>
      </c>
      <c r="J155" s="87">
        <v>44562</v>
      </c>
      <c r="K155" s="87">
        <v>44926</v>
      </c>
      <c r="L155" s="86" t="s">
        <v>4268</v>
      </c>
      <c r="M155" s="86" t="str">
        <f t="shared" si="46"/>
        <v>Santander</v>
      </c>
      <c r="N155" s="86" t="s">
        <v>87</v>
      </c>
      <c r="O155" s="86" t="s">
        <v>4246</v>
      </c>
      <c r="P155" s="86" t="s">
        <v>161</v>
      </c>
      <c r="Q155" s="88">
        <f t="shared" si="47"/>
        <v>0.1111111111111111</v>
      </c>
      <c r="R155" s="90">
        <f t="shared" si="35"/>
        <v>0.99979999999999991</v>
      </c>
      <c r="S155" s="90">
        <v>0.104</v>
      </c>
      <c r="T155" s="90">
        <v>0.29859999999999998</v>
      </c>
      <c r="U155" s="90">
        <v>0.29859999999999998</v>
      </c>
      <c r="V155" s="90">
        <v>0.29859999999999998</v>
      </c>
      <c r="W155" s="90"/>
      <c r="X155" s="90"/>
      <c r="Y155" s="90">
        <v>0.21179999999999999</v>
      </c>
      <c r="Z155" s="90" t="s">
        <v>5561</v>
      </c>
      <c r="AA155" s="90">
        <v>0.21</v>
      </c>
      <c r="AB155" s="90" t="s">
        <v>5562</v>
      </c>
      <c r="AC155" s="90">
        <v>0.08</v>
      </c>
      <c r="AD155" s="90" t="s">
        <v>5563</v>
      </c>
      <c r="AE155" s="90">
        <f t="shared" si="36"/>
        <v>0.50180000000000002</v>
      </c>
      <c r="AF155" s="87"/>
      <c r="AG155" s="87">
        <v>44757</v>
      </c>
      <c r="AH155" s="87">
        <v>44845</v>
      </c>
      <c r="AI155" s="87">
        <v>44942</v>
      </c>
      <c r="AJ155" s="88">
        <f t="shared" si="37"/>
        <v>0.50190038007601512</v>
      </c>
      <c r="AK155" s="88">
        <f t="shared" si="38"/>
        <v>0</v>
      </c>
      <c r="AL155" s="88">
        <f t="shared" si="39"/>
        <v>0.709310113864702</v>
      </c>
      <c r="AM155" s="88">
        <f t="shared" si="40"/>
        <v>0.70328198258539854</v>
      </c>
      <c r="AN155" s="88">
        <f t="shared" si="41"/>
        <v>0.26791694574681851</v>
      </c>
      <c r="AO155" s="86"/>
      <c r="AP155" s="86" t="s">
        <v>132</v>
      </c>
      <c r="AQ155" s="86" t="s">
        <v>132</v>
      </c>
      <c r="AR155" s="86" t="s">
        <v>75</v>
      </c>
      <c r="AS155" s="86"/>
      <c r="AT155" s="86" t="s">
        <v>5564</v>
      </c>
      <c r="AU155" s="86" t="s">
        <v>5565</v>
      </c>
      <c r="AV155" s="86" t="s">
        <v>4606</v>
      </c>
      <c r="AW155" s="86"/>
      <c r="AX155" t="s">
        <v>132</v>
      </c>
      <c r="AY155" t="s">
        <v>132</v>
      </c>
      <c r="AZ155" t="s">
        <v>132</v>
      </c>
      <c r="BB155" t="s">
        <v>5566</v>
      </c>
      <c r="BC155" t="s">
        <v>5567</v>
      </c>
      <c r="BD155" t="s">
        <v>5568</v>
      </c>
    </row>
    <row r="156" spans="1:56" ht="15" customHeight="1" x14ac:dyDescent="0.25">
      <c r="A156" s="86">
        <v>8</v>
      </c>
      <c r="B156" s="86" t="s">
        <v>5512</v>
      </c>
      <c r="C156" s="86" t="s">
        <v>4278</v>
      </c>
      <c r="D156" s="86" t="s">
        <v>174</v>
      </c>
      <c r="E156" s="86" t="s">
        <v>60</v>
      </c>
      <c r="F156" s="86" t="s">
        <v>61</v>
      </c>
      <c r="G156" s="86" t="s">
        <v>2611</v>
      </c>
      <c r="H156" s="86" t="s">
        <v>2611</v>
      </c>
      <c r="I156" s="86" t="s">
        <v>4279</v>
      </c>
      <c r="J156" s="87">
        <v>44562</v>
      </c>
      <c r="K156" s="87">
        <v>44926</v>
      </c>
      <c r="L156" s="86" t="s">
        <v>4280</v>
      </c>
      <c r="M156" s="86" t="str">
        <f t="shared" si="46"/>
        <v>Santander</v>
      </c>
      <c r="N156" s="86" t="s">
        <v>87</v>
      </c>
      <c r="O156" s="86" t="s">
        <v>4281</v>
      </c>
      <c r="P156" s="86" t="s">
        <v>161</v>
      </c>
      <c r="Q156" s="88">
        <f t="shared" si="47"/>
        <v>0.1111111111111111</v>
      </c>
      <c r="R156" s="90">
        <f t="shared" si="35"/>
        <v>1</v>
      </c>
      <c r="S156" s="90">
        <v>0.25</v>
      </c>
      <c r="T156" s="90">
        <v>0.25</v>
      </c>
      <c r="U156" s="90">
        <v>0.25</v>
      </c>
      <c r="V156" s="90">
        <v>0.25</v>
      </c>
      <c r="W156" s="90"/>
      <c r="X156" s="90"/>
      <c r="Y156" s="90">
        <v>0.5</v>
      </c>
      <c r="Z156" s="90" t="s">
        <v>5569</v>
      </c>
      <c r="AA156" s="90">
        <v>0.25</v>
      </c>
      <c r="AB156" s="90" t="s">
        <v>5570</v>
      </c>
      <c r="AC156" s="90">
        <v>0.25</v>
      </c>
      <c r="AD156" s="90" t="s">
        <v>5571</v>
      </c>
      <c r="AE156" s="90">
        <f t="shared" si="36"/>
        <v>1</v>
      </c>
      <c r="AF156" s="87"/>
      <c r="AG156" s="87">
        <v>44750</v>
      </c>
      <c r="AH156" s="87">
        <v>44845</v>
      </c>
      <c r="AI156" s="87">
        <v>44942</v>
      </c>
      <c r="AJ156" s="88">
        <f t="shared" si="37"/>
        <v>1</v>
      </c>
      <c r="AK156" s="88">
        <f t="shared" si="38"/>
        <v>0</v>
      </c>
      <c r="AL156" s="88">
        <f t="shared" si="39"/>
        <v>1</v>
      </c>
      <c r="AM156" s="88">
        <f t="shared" si="40"/>
        <v>1</v>
      </c>
      <c r="AN156" s="88">
        <f t="shared" si="41"/>
        <v>1</v>
      </c>
      <c r="AO156" s="86"/>
      <c r="AP156" s="86" t="s">
        <v>75</v>
      </c>
      <c r="AQ156" s="86" t="s">
        <v>132</v>
      </c>
      <c r="AR156" s="86" t="s">
        <v>75</v>
      </c>
      <c r="AS156" s="86"/>
      <c r="AT156" s="86" t="s">
        <v>5572</v>
      </c>
      <c r="AU156" s="86" t="s">
        <v>5573</v>
      </c>
      <c r="AV156" s="86" t="s">
        <v>5411</v>
      </c>
      <c r="AW156" s="86"/>
      <c r="AX156" t="s">
        <v>132</v>
      </c>
      <c r="AY156" t="s">
        <v>75</v>
      </c>
      <c r="AZ156" t="s">
        <v>75</v>
      </c>
      <c r="BB156" t="s">
        <v>5574</v>
      </c>
      <c r="BC156" t="s">
        <v>5575</v>
      </c>
      <c r="BD156" t="s">
        <v>5576</v>
      </c>
    </row>
    <row r="157" spans="1:56" ht="15" customHeight="1" x14ac:dyDescent="0.25">
      <c r="A157" s="86">
        <v>9</v>
      </c>
      <c r="B157" s="86" t="s">
        <v>5512</v>
      </c>
      <c r="C157" s="86" t="s">
        <v>4278</v>
      </c>
      <c r="D157" s="86" t="s">
        <v>174</v>
      </c>
      <c r="E157" s="86" t="s">
        <v>60</v>
      </c>
      <c r="F157" s="86" t="s">
        <v>61</v>
      </c>
      <c r="G157" s="86" t="s">
        <v>2611</v>
      </c>
      <c r="H157" s="86" t="s">
        <v>2611</v>
      </c>
      <c r="I157" t="s">
        <v>4290</v>
      </c>
      <c r="J157" s="87">
        <v>44562</v>
      </c>
      <c r="K157" s="87">
        <v>44926</v>
      </c>
      <c r="L157" s="86" t="s">
        <v>4291</v>
      </c>
      <c r="M157" s="86" t="str">
        <f t="shared" si="46"/>
        <v>Santander</v>
      </c>
      <c r="N157" s="86" t="s">
        <v>87</v>
      </c>
      <c r="O157" t="s">
        <v>4292</v>
      </c>
      <c r="P157" t="s">
        <v>161</v>
      </c>
      <c r="Q157" s="88">
        <f t="shared" si="47"/>
        <v>0.1111111111111111</v>
      </c>
      <c r="R157" s="90">
        <f t="shared" si="35"/>
        <v>1</v>
      </c>
      <c r="S157" s="90">
        <v>0.25</v>
      </c>
      <c r="T157" s="90">
        <v>0.25</v>
      </c>
      <c r="U157" s="90">
        <v>0.25</v>
      </c>
      <c r="V157" s="90">
        <v>0.25</v>
      </c>
      <c r="W157" s="90"/>
      <c r="X157" s="90"/>
      <c r="Y157" s="90">
        <v>0.5</v>
      </c>
      <c r="Z157" s="90" t="s">
        <v>5577</v>
      </c>
      <c r="AA157" s="90">
        <v>0.25</v>
      </c>
      <c r="AB157" s="90" t="s">
        <v>5578</v>
      </c>
      <c r="AC157" s="90">
        <v>0.25</v>
      </c>
      <c r="AD157" s="90" t="s">
        <v>5579</v>
      </c>
      <c r="AE157" s="90">
        <f t="shared" si="36"/>
        <v>1</v>
      </c>
      <c r="AF157" s="87"/>
      <c r="AG157" s="87">
        <v>44757</v>
      </c>
      <c r="AH157" s="87">
        <v>44845</v>
      </c>
      <c r="AI157" s="87">
        <v>44942</v>
      </c>
      <c r="AJ157" s="88">
        <f t="shared" si="37"/>
        <v>1</v>
      </c>
      <c r="AK157" s="88">
        <f t="shared" si="38"/>
        <v>0</v>
      </c>
      <c r="AL157" s="88">
        <f t="shared" si="39"/>
        <v>1</v>
      </c>
      <c r="AM157" s="88">
        <f t="shared" si="40"/>
        <v>1</v>
      </c>
      <c r="AN157" s="88">
        <f t="shared" si="41"/>
        <v>1</v>
      </c>
      <c r="AP157" t="s">
        <v>75</v>
      </c>
      <c r="AQ157" t="s">
        <v>132</v>
      </c>
      <c r="AR157" t="s">
        <v>75</v>
      </c>
      <c r="AT157" t="s">
        <v>5580</v>
      </c>
      <c r="AU157" t="s">
        <v>5581</v>
      </c>
      <c r="AV157" t="s">
        <v>5582</v>
      </c>
      <c r="AX157" t="s">
        <v>75</v>
      </c>
      <c r="AY157" t="s">
        <v>132</v>
      </c>
      <c r="AZ157" t="s">
        <v>75</v>
      </c>
      <c r="BB157" t="s">
        <v>5583</v>
      </c>
      <c r="BC157" t="s">
        <v>5584</v>
      </c>
      <c r="BD157" t="s">
        <v>5585</v>
      </c>
    </row>
    <row r="158" spans="1:56" ht="15" customHeight="1" x14ac:dyDescent="0.25">
      <c r="A158" s="86">
        <v>1</v>
      </c>
      <c r="B158" s="86" t="s">
        <v>5586</v>
      </c>
      <c r="C158" s="86" t="s">
        <v>4202</v>
      </c>
      <c r="D158" s="86" t="s">
        <v>84</v>
      </c>
      <c r="E158" s="86" t="s">
        <v>361</v>
      </c>
      <c r="F158" s="86" t="s">
        <v>362</v>
      </c>
      <c r="G158" s="86" t="s">
        <v>156</v>
      </c>
      <c r="H158" s="86" t="s">
        <v>262</v>
      </c>
      <c r="I158" s="86" t="s">
        <v>4203</v>
      </c>
      <c r="J158" s="87">
        <v>44562</v>
      </c>
      <c r="K158" s="87">
        <v>44926</v>
      </c>
      <c r="L158" s="86" t="s">
        <v>4204</v>
      </c>
      <c r="M158" s="86" t="str">
        <f>B158</f>
        <v>Sucre</v>
      </c>
      <c r="N158" s="86" t="s">
        <v>67</v>
      </c>
      <c r="O158" s="86" t="s">
        <v>4206</v>
      </c>
      <c r="P158" s="86" t="s">
        <v>3</v>
      </c>
      <c r="Q158" s="88">
        <f>1/9</f>
        <v>0.1111111111111111</v>
      </c>
      <c r="R158" s="89">
        <f t="shared" si="35"/>
        <v>5983</v>
      </c>
      <c r="S158" s="89">
        <v>1495.75</v>
      </c>
      <c r="T158" s="89">
        <v>1495.75</v>
      </c>
      <c r="U158" s="89">
        <v>1495.75</v>
      </c>
      <c r="V158" s="89">
        <v>1495.75</v>
      </c>
      <c r="W158" s="89"/>
      <c r="X158" s="89"/>
      <c r="Y158" s="89">
        <v>2926</v>
      </c>
      <c r="Z158" s="89" t="s">
        <v>5587</v>
      </c>
      <c r="AA158" s="89">
        <v>1632</v>
      </c>
      <c r="AB158" s="89" t="s">
        <v>5588</v>
      </c>
      <c r="AC158" s="89">
        <v>3208</v>
      </c>
      <c r="AD158" s="89" t="s">
        <v>5589</v>
      </c>
      <c r="AE158" s="89">
        <f t="shared" si="36"/>
        <v>7766</v>
      </c>
      <c r="AF158" s="87"/>
      <c r="AG158" s="87">
        <v>44761</v>
      </c>
      <c r="AH158" s="87">
        <v>44846</v>
      </c>
      <c r="AI158" s="87">
        <v>44937</v>
      </c>
      <c r="AJ158" s="88">
        <f t="shared" si="37"/>
        <v>1</v>
      </c>
      <c r="AK158" s="88">
        <f t="shared" si="38"/>
        <v>0</v>
      </c>
      <c r="AL158" s="88">
        <f t="shared" si="39"/>
        <v>1</v>
      </c>
      <c r="AM158" s="88">
        <f t="shared" si="40"/>
        <v>1</v>
      </c>
      <c r="AN158" s="88">
        <f t="shared" si="41"/>
        <v>1</v>
      </c>
      <c r="AO158" s="86"/>
      <c r="AP158" s="86" t="s">
        <v>75</v>
      </c>
      <c r="AQ158" s="86" t="s">
        <v>75</v>
      </c>
      <c r="AR158" s="86" t="s">
        <v>75</v>
      </c>
      <c r="AS158" s="86"/>
      <c r="AT158" s="86" t="s">
        <v>5444</v>
      </c>
      <c r="AU158" s="86" t="s">
        <v>5590</v>
      </c>
      <c r="AV158" s="86" t="s">
        <v>5591</v>
      </c>
      <c r="AW158" s="86"/>
      <c r="AX158" s="86" t="s">
        <v>75</v>
      </c>
      <c r="AY158" s="86" t="s">
        <v>75</v>
      </c>
      <c r="AZ158" s="86" t="s">
        <v>75</v>
      </c>
      <c r="BA158" s="86"/>
      <c r="BB158" s="86" t="s">
        <v>5592</v>
      </c>
      <c r="BC158" s="86" t="s">
        <v>5593</v>
      </c>
      <c r="BD158" s="86" t="s">
        <v>5594</v>
      </c>
    </row>
    <row r="159" spans="1:56" ht="15" customHeight="1" x14ac:dyDescent="0.25">
      <c r="A159" s="86">
        <v>2</v>
      </c>
      <c r="B159" s="86" t="s">
        <v>5586</v>
      </c>
      <c r="C159" s="86" t="s">
        <v>4202</v>
      </c>
      <c r="D159" s="86" t="s">
        <v>84</v>
      </c>
      <c r="E159" s="86" t="s">
        <v>361</v>
      </c>
      <c r="F159" s="86" t="s">
        <v>362</v>
      </c>
      <c r="G159" s="86" t="s">
        <v>156</v>
      </c>
      <c r="H159" s="86" t="s">
        <v>262</v>
      </c>
      <c r="I159" s="86" t="s">
        <v>4216</v>
      </c>
      <c r="J159" s="87">
        <v>44562</v>
      </c>
      <c r="K159" s="87">
        <v>44926</v>
      </c>
      <c r="L159" s="86" t="s">
        <v>4204</v>
      </c>
      <c r="M159" s="86" t="str">
        <f t="shared" ref="M159:M166" si="48">B159</f>
        <v>Sucre</v>
      </c>
      <c r="N159" s="86" t="s">
        <v>67</v>
      </c>
      <c r="O159" s="86" t="s">
        <v>4217</v>
      </c>
      <c r="P159" s="86" t="s">
        <v>3</v>
      </c>
      <c r="Q159" s="88">
        <f t="shared" ref="Q159:Q166" si="49">1/9</f>
        <v>0.1111111111111111</v>
      </c>
      <c r="R159" s="89">
        <f t="shared" si="35"/>
        <v>3400</v>
      </c>
      <c r="S159" s="89">
        <v>340</v>
      </c>
      <c r="T159" s="89">
        <v>340</v>
      </c>
      <c r="U159" s="89">
        <v>1360</v>
      </c>
      <c r="V159" s="89">
        <v>1360</v>
      </c>
      <c r="W159" s="89"/>
      <c r="X159" s="89"/>
      <c r="Y159" s="89">
        <v>830</v>
      </c>
      <c r="Z159" s="89" t="s">
        <v>5595</v>
      </c>
      <c r="AA159" s="89">
        <v>427</v>
      </c>
      <c r="AB159" s="89" t="s">
        <v>5596</v>
      </c>
      <c r="AC159" s="89">
        <v>590</v>
      </c>
      <c r="AD159" s="89" t="s">
        <v>5597</v>
      </c>
      <c r="AE159" s="89">
        <f t="shared" si="36"/>
        <v>1847</v>
      </c>
      <c r="AF159" s="87"/>
      <c r="AG159" s="87">
        <v>44761</v>
      </c>
      <c r="AH159" s="87">
        <v>44846</v>
      </c>
      <c r="AI159" s="87">
        <v>44937</v>
      </c>
      <c r="AJ159" s="88">
        <f t="shared" si="37"/>
        <v>0.54323529411764704</v>
      </c>
      <c r="AK159" s="88">
        <f t="shared" si="38"/>
        <v>0</v>
      </c>
      <c r="AL159" s="88">
        <f t="shared" si="39"/>
        <v>1</v>
      </c>
      <c r="AM159" s="88">
        <f t="shared" si="40"/>
        <v>0.31397058823529411</v>
      </c>
      <c r="AN159" s="88">
        <f t="shared" si="41"/>
        <v>0.43382352941176472</v>
      </c>
      <c r="AO159" s="86"/>
      <c r="AP159" s="86" t="s">
        <v>75</v>
      </c>
      <c r="AQ159" s="86" t="s">
        <v>132</v>
      </c>
      <c r="AR159" s="86" t="s">
        <v>132</v>
      </c>
      <c r="AS159" s="86"/>
      <c r="AT159" s="86" t="s">
        <v>5444</v>
      </c>
      <c r="AU159" s="86" t="s">
        <v>5598</v>
      </c>
      <c r="AV159" s="86" t="s">
        <v>5599</v>
      </c>
      <c r="AW159" s="86"/>
      <c r="AX159" t="s">
        <v>75</v>
      </c>
      <c r="AY159" t="s">
        <v>132</v>
      </c>
      <c r="AZ159" t="s">
        <v>132</v>
      </c>
      <c r="BB159" t="s">
        <v>5600</v>
      </c>
      <c r="BC159" t="s">
        <v>5601</v>
      </c>
      <c r="BD159" t="s">
        <v>5602</v>
      </c>
    </row>
    <row r="160" spans="1:56" ht="15" customHeight="1" x14ac:dyDescent="0.25">
      <c r="A160" s="86">
        <v>3</v>
      </c>
      <c r="B160" s="86" t="s">
        <v>5586</v>
      </c>
      <c r="C160" s="86" t="s">
        <v>4320</v>
      </c>
      <c r="D160" s="86" t="s">
        <v>84</v>
      </c>
      <c r="E160" s="86" t="s">
        <v>4228</v>
      </c>
      <c r="F160" s="86" t="s">
        <v>380</v>
      </c>
      <c r="G160" s="86" t="s">
        <v>156</v>
      </c>
      <c r="H160" s="86" t="s">
        <v>262</v>
      </c>
      <c r="I160" t="s">
        <v>4322</v>
      </c>
      <c r="J160" s="87">
        <v>44562</v>
      </c>
      <c r="K160" s="87">
        <v>44926</v>
      </c>
      <c r="L160" s="86" t="s">
        <v>4323</v>
      </c>
      <c r="M160" s="86" t="str">
        <f t="shared" si="48"/>
        <v>Sucre</v>
      </c>
      <c r="N160" s="86" t="s">
        <v>67</v>
      </c>
      <c r="O160" s="86" t="s">
        <v>365</v>
      </c>
      <c r="P160" s="86" t="s">
        <v>3</v>
      </c>
      <c r="Q160" s="88">
        <f t="shared" si="49"/>
        <v>0.1111111111111111</v>
      </c>
      <c r="R160" s="89">
        <f t="shared" si="35"/>
        <v>40</v>
      </c>
      <c r="S160" s="89">
        <v>4</v>
      </c>
      <c r="T160" s="89">
        <v>4</v>
      </c>
      <c r="U160" s="89">
        <v>16</v>
      </c>
      <c r="V160" s="89">
        <v>16</v>
      </c>
      <c r="W160" s="89"/>
      <c r="X160" s="89"/>
      <c r="Y160" s="89">
        <v>17</v>
      </c>
      <c r="Z160" s="89" t="s">
        <v>5603</v>
      </c>
      <c r="AA160" s="89">
        <v>4</v>
      </c>
      <c r="AB160" s="89" t="s">
        <v>5604</v>
      </c>
      <c r="AC160" s="89">
        <v>9</v>
      </c>
      <c r="AD160" s="89" t="s">
        <v>5605</v>
      </c>
      <c r="AE160" s="89">
        <f t="shared" si="36"/>
        <v>30</v>
      </c>
      <c r="AF160" s="87"/>
      <c r="AG160" s="87">
        <v>44761</v>
      </c>
      <c r="AH160" s="87">
        <v>44846</v>
      </c>
      <c r="AI160" s="87">
        <v>44937</v>
      </c>
      <c r="AJ160" s="88">
        <f t="shared" si="37"/>
        <v>0.75</v>
      </c>
      <c r="AK160" s="88">
        <f t="shared" si="38"/>
        <v>0</v>
      </c>
      <c r="AL160" s="88">
        <f t="shared" si="39"/>
        <v>1</v>
      </c>
      <c r="AM160" s="88">
        <f t="shared" si="40"/>
        <v>0.25</v>
      </c>
      <c r="AN160" s="88">
        <f t="shared" si="41"/>
        <v>0.5625</v>
      </c>
      <c r="AO160" s="86"/>
      <c r="AP160" s="86" t="s">
        <v>75</v>
      </c>
      <c r="AQ160" s="86" t="s">
        <v>132</v>
      </c>
      <c r="AR160" s="86" t="s">
        <v>132</v>
      </c>
      <c r="AS160" s="86"/>
      <c r="AT160" s="86" t="s">
        <v>5444</v>
      </c>
      <c r="AU160" s="86" t="s">
        <v>5606</v>
      </c>
      <c r="AV160" s="86" t="s">
        <v>5607</v>
      </c>
      <c r="AW160" s="86"/>
      <c r="AX160" t="s">
        <v>75</v>
      </c>
      <c r="AY160" t="s">
        <v>132</v>
      </c>
      <c r="AZ160" t="s">
        <v>132</v>
      </c>
      <c r="BB160" t="s">
        <v>5608</v>
      </c>
      <c r="BC160" t="s">
        <v>5609</v>
      </c>
      <c r="BD160" t="s">
        <v>5610</v>
      </c>
    </row>
    <row r="161" spans="1:56" ht="15" customHeight="1" x14ac:dyDescent="0.25">
      <c r="A161" s="86">
        <v>4</v>
      </c>
      <c r="B161" s="86" t="s">
        <v>5586</v>
      </c>
      <c r="C161" s="86" t="s">
        <v>4227</v>
      </c>
      <c r="D161" s="86" t="s">
        <v>84</v>
      </c>
      <c r="E161" s="86" t="s">
        <v>4228</v>
      </c>
      <c r="F161" s="86" t="s">
        <v>4229</v>
      </c>
      <c r="G161" s="86" t="s">
        <v>4230</v>
      </c>
      <c r="H161" s="86" t="s">
        <v>749</v>
      </c>
      <c r="I161" t="s">
        <v>4231</v>
      </c>
      <c r="J161" s="87">
        <v>44562</v>
      </c>
      <c r="K161" s="87">
        <v>44926</v>
      </c>
      <c r="L161" s="86" t="s">
        <v>4232</v>
      </c>
      <c r="M161" s="86" t="str">
        <f t="shared" si="48"/>
        <v>Sucre</v>
      </c>
      <c r="N161" s="86" t="s">
        <v>67</v>
      </c>
      <c r="O161" s="86" t="s">
        <v>4233</v>
      </c>
      <c r="P161" s="86" t="s">
        <v>3</v>
      </c>
      <c r="Q161" s="88">
        <f t="shared" si="49"/>
        <v>0.1111111111111111</v>
      </c>
      <c r="R161" s="89">
        <f t="shared" si="35"/>
        <v>171404194</v>
      </c>
      <c r="S161" s="89">
        <v>25710629.099999998</v>
      </c>
      <c r="T161" s="89">
        <v>51421258.199999996</v>
      </c>
      <c r="U161" s="89">
        <v>42851048.5</v>
      </c>
      <c r="V161" s="89">
        <v>51421258.199999996</v>
      </c>
      <c r="W161" s="89"/>
      <c r="X161" s="89"/>
      <c r="Y161" s="89">
        <v>81068489</v>
      </c>
      <c r="Z161" s="89" t="s">
        <v>5611</v>
      </c>
      <c r="AA161" s="89">
        <v>45860046</v>
      </c>
      <c r="AB161" s="89" t="s">
        <v>5612</v>
      </c>
      <c r="AC161" s="89">
        <v>41206456</v>
      </c>
      <c r="AD161" s="89" t="s">
        <v>5613</v>
      </c>
      <c r="AE161" s="89">
        <f t="shared" si="36"/>
        <v>168134991</v>
      </c>
      <c r="AF161" s="87"/>
      <c r="AG161" s="87">
        <v>44761</v>
      </c>
      <c r="AH161" s="87">
        <v>44846</v>
      </c>
      <c r="AI161" s="87">
        <v>44938</v>
      </c>
      <c r="AJ161" s="88">
        <f t="shared" si="37"/>
        <v>0.98092693694531186</v>
      </c>
      <c r="AK161" s="88">
        <f t="shared" si="38"/>
        <v>0</v>
      </c>
      <c r="AL161" s="88">
        <f t="shared" si="39"/>
        <v>1</v>
      </c>
      <c r="AM161" s="88">
        <f t="shared" si="40"/>
        <v>1</v>
      </c>
      <c r="AN161" s="88">
        <f t="shared" si="41"/>
        <v>0.80135059783504103</v>
      </c>
      <c r="AO161" s="86"/>
      <c r="AP161" s="86" t="s">
        <v>75</v>
      </c>
      <c r="AQ161" s="86" t="s">
        <v>75</v>
      </c>
      <c r="AR161" s="86" t="s">
        <v>132</v>
      </c>
      <c r="AS161" s="86"/>
      <c r="AT161" s="86" t="s">
        <v>5444</v>
      </c>
      <c r="AU161" s="86" t="s">
        <v>5614</v>
      </c>
      <c r="AV161" s="86" t="s">
        <v>5615</v>
      </c>
      <c r="AW161" s="86"/>
      <c r="AX161" t="s">
        <v>75</v>
      </c>
      <c r="AY161" t="s">
        <v>75</v>
      </c>
      <c r="AZ161" t="s">
        <v>132</v>
      </c>
      <c r="BB161" t="s">
        <v>5616</v>
      </c>
      <c r="BC161" t="s">
        <v>5617</v>
      </c>
      <c r="BD161" t="s">
        <v>5618</v>
      </c>
    </row>
    <row r="162" spans="1:56" ht="15" customHeight="1" x14ac:dyDescent="0.25">
      <c r="A162" s="86">
        <v>5</v>
      </c>
      <c r="B162" s="86" t="s">
        <v>5586</v>
      </c>
      <c r="C162" s="86" t="s">
        <v>4243</v>
      </c>
      <c r="D162" s="86" t="s">
        <v>84</v>
      </c>
      <c r="E162" s="86" t="s">
        <v>361</v>
      </c>
      <c r="F162" s="86" t="s">
        <v>508</v>
      </c>
      <c r="G162" s="86" t="s">
        <v>156</v>
      </c>
      <c r="H162" s="86" t="s">
        <v>262</v>
      </c>
      <c r="I162" t="s">
        <v>4244</v>
      </c>
      <c r="J162" s="87">
        <v>44562</v>
      </c>
      <c r="K162" s="87">
        <v>44926</v>
      </c>
      <c r="L162" s="86" t="s">
        <v>4245</v>
      </c>
      <c r="M162" s="86" t="str">
        <f t="shared" si="48"/>
        <v>Sucre</v>
      </c>
      <c r="N162" s="86" t="s">
        <v>87</v>
      </c>
      <c r="O162" s="86" t="s">
        <v>4246</v>
      </c>
      <c r="P162" s="86" t="s">
        <v>161</v>
      </c>
      <c r="Q162" s="88">
        <f t="shared" si="49"/>
        <v>0.1111111111111111</v>
      </c>
      <c r="R162" s="90">
        <f t="shared" si="35"/>
        <v>1</v>
      </c>
      <c r="S162" s="90">
        <v>0.25</v>
      </c>
      <c r="T162" s="90">
        <v>0.25</v>
      </c>
      <c r="U162" s="90">
        <v>0.25</v>
      </c>
      <c r="V162" s="90">
        <v>0.25</v>
      </c>
      <c r="W162" s="90"/>
      <c r="X162" s="90"/>
      <c r="Y162" s="90">
        <v>0.5</v>
      </c>
      <c r="Z162" s="90" t="s">
        <v>5619</v>
      </c>
      <c r="AA162" s="90">
        <v>0.25</v>
      </c>
      <c r="AB162" s="90" t="s">
        <v>5620</v>
      </c>
      <c r="AC162" s="90">
        <v>0.25</v>
      </c>
      <c r="AD162" s="90" t="s">
        <v>5621</v>
      </c>
      <c r="AE162" s="90">
        <f t="shared" si="36"/>
        <v>1</v>
      </c>
      <c r="AF162" s="87"/>
      <c r="AG162" s="87">
        <v>44761</v>
      </c>
      <c r="AH162" s="87">
        <v>44846</v>
      </c>
      <c r="AI162" s="87">
        <v>44937</v>
      </c>
      <c r="AJ162" s="88">
        <f t="shared" si="37"/>
        <v>1</v>
      </c>
      <c r="AK162" s="88">
        <f t="shared" si="38"/>
        <v>0</v>
      </c>
      <c r="AL162" s="88">
        <f t="shared" si="39"/>
        <v>1</v>
      </c>
      <c r="AM162" s="88">
        <f t="shared" si="40"/>
        <v>1</v>
      </c>
      <c r="AN162" s="88">
        <f t="shared" si="41"/>
        <v>1</v>
      </c>
      <c r="AO162" s="86"/>
      <c r="AP162" s="86" t="s">
        <v>75</v>
      </c>
      <c r="AQ162" s="86" t="s">
        <v>75</v>
      </c>
      <c r="AR162" s="86" t="s">
        <v>75</v>
      </c>
      <c r="AS162" s="86"/>
      <c r="AT162" s="86" t="s">
        <v>5444</v>
      </c>
      <c r="AU162" s="86" t="s">
        <v>5622</v>
      </c>
      <c r="AV162" s="86" t="s">
        <v>5623</v>
      </c>
      <c r="AW162" s="86"/>
      <c r="AX162" t="s">
        <v>75</v>
      </c>
      <c r="AY162" t="s">
        <v>75</v>
      </c>
      <c r="AZ162" t="s">
        <v>75</v>
      </c>
      <c r="BB162" t="s">
        <v>5624</v>
      </c>
      <c r="BC162" t="s">
        <v>5625</v>
      </c>
      <c r="BD162" t="s">
        <v>5626</v>
      </c>
    </row>
    <row r="163" spans="1:56" ht="15" customHeight="1" x14ac:dyDescent="0.25">
      <c r="A163" s="86">
        <v>6</v>
      </c>
      <c r="B163" s="86" t="s">
        <v>5586</v>
      </c>
      <c r="C163" s="86" t="s">
        <v>4256</v>
      </c>
      <c r="D163" s="86" t="s">
        <v>84</v>
      </c>
      <c r="E163" s="86" t="s">
        <v>361</v>
      </c>
      <c r="F163" s="86" t="s">
        <v>508</v>
      </c>
      <c r="G163" s="86" t="s">
        <v>156</v>
      </c>
      <c r="H163" s="86" t="s">
        <v>262</v>
      </c>
      <c r="I163" t="s">
        <v>4257</v>
      </c>
      <c r="J163" s="87">
        <v>44562</v>
      </c>
      <c r="K163" s="87">
        <v>44926</v>
      </c>
      <c r="L163" s="86" t="s">
        <v>4245</v>
      </c>
      <c r="M163" s="86" t="str">
        <f t="shared" si="48"/>
        <v>Sucre</v>
      </c>
      <c r="N163" s="86" t="s">
        <v>87</v>
      </c>
      <c r="O163" s="86" t="s">
        <v>4246</v>
      </c>
      <c r="P163" s="86" t="s">
        <v>161</v>
      </c>
      <c r="Q163" s="88">
        <f t="shared" si="49"/>
        <v>0.1111111111111111</v>
      </c>
      <c r="R163" s="90">
        <f t="shared" si="35"/>
        <v>1</v>
      </c>
      <c r="S163" s="90">
        <v>0.25</v>
      </c>
      <c r="T163" s="90">
        <v>0.25</v>
      </c>
      <c r="U163" s="90">
        <v>0.25</v>
      </c>
      <c r="V163" s="90">
        <v>0.25</v>
      </c>
      <c r="W163" s="90"/>
      <c r="X163" s="90"/>
      <c r="Y163" s="90">
        <v>0.5</v>
      </c>
      <c r="Z163" s="90" t="s">
        <v>5627</v>
      </c>
      <c r="AA163" s="90">
        <v>0.25</v>
      </c>
      <c r="AB163" s="90" t="s">
        <v>5628</v>
      </c>
      <c r="AC163" s="90">
        <v>0.25</v>
      </c>
      <c r="AD163" s="90" t="s">
        <v>5629</v>
      </c>
      <c r="AE163" s="90">
        <f t="shared" si="36"/>
        <v>1</v>
      </c>
      <c r="AF163" s="87"/>
      <c r="AG163" s="87">
        <v>44761</v>
      </c>
      <c r="AH163" s="87">
        <v>44846</v>
      </c>
      <c r="AI163" s="87">
        <v>44937</v>
      </c>
      <c r="AJ163" s="88">
        <f t="shared" si="37"/>
        <v>1</v>
      </c>
      <c r="AK163" s="88">
        <f t="shared" si="38"/>
        <v>0</v>
      </c>
      <c r="AL163" s="88">
        <f t="shared" si="39"/>
        <v>1</v>
      </c>
      <c r="AM163" s="88">
        <f t="shared" si="40"/>
        <v>1</v>
      </c>
      <c r="AN163" s="88">
        <f t="shared" si="41"/>
        <v>1</v>
      </c>
      <c r="AO163" s="86"/>
      <c r="AP163" s="86" t="s">
        <v>75</v>
      </c>
      <c r="AQ163" s="86" t="s">
        <v>75</v>
      </c>
      <c r="AR163" s="86" t="s">
        <v>75</v>
      </c>
      <c r="AS163" s="86"/>
      <c r="AT163" s="86" t="s">
        <v>5444</v>
      </c>
      <c r="AU163" s="86" t="s">
        <v>5630</v>
      </c>
      <c r="AV163" s="86" t="s">
        <v>5631</v>
      </c>
      <c r="AW163" s="86"/>
      <c r="AX163" t="s">
        <v>75</v>
      </c>
      <c r="AY163" t="s">
        <v>75</v>
      </c>
      <c r="AZ163" t="s">
        <v>75</v>
      </c>
      <c r="BB163" t="s">
        <v>5632</v>
      </c>
      <c r="BC163" t="s">
        <v>5633</v>
      </c>
      <c r="BD163" t="s">
        <v>5634</v>
      </c>
    </row>
    <row r="164" spans="1:56" ht="15" customHeight="1" x14ac:dyDescent="0.25">
      <c r="A164" s="86">
        <v>7</v>
      </c>
      <c r="B164" s="86" t="s">
        <v>5586</v>
      </c>
      <c r="C164" s="86" t="s">
        <v>4266</v>
      </c>
      <c r="D164" s="86" t="s">
        <v>220</v>
      </c>
      <c r="E164" s="86" t="s">
        <v>2090</v>
      </c>
      <c r="F164" s="86" t="s">
        <v>2091</v>
      </c>
      <c r="G164" s="86" t="s">
        <v>156</v>
      </c>
      <c r="H164" s="86" t="s">
        <v>2092</v>
      </c>
      <c r="I164" t="s">
        <v>4267</v>
      </c>
      <c r="J164" s="87">
        <v>44562</v>
      </c>
      <c r="K164" s="87">
        <v>44926</v>
      </c>
      <c r="L164" s="86" t="s">
        <v>4268</v>
      </c>
      <c r="M164" s="86" t="str">
        <f t="shared" si="48"/>
        <v>Sucre</v>
      </c>
      <c r="N164" s="86" t="s">
        <v>87</v>
      </c>
      <c r="O164" s="86" t="s">
        <v>4246</v>
      </c>
      <c r="P164" s="86" t="s">
        <v>161</v>
      </c>
      <c r="Q164" s="88">
        <f t="shared" si="49"/>
        <v>0.1111111111111111</v>
      </c>
      <c r="R164" s="90">
        <f t="shared" si="35"/>
        <v>1</v>
      </c>
      <c r="S164" s="90">
        <v>0.25</v>
      </c>
      <c r="T164" s="90">
        <v>0.25</v>
      </c>
      <c r="U164" s="90">
        <v>0.25</v>
      </c>
      <c r="V164" s="90">
        <v>0.25</v>
      </c>
      <c r="W164" s="90"/>
      <c r="X164" s="90"/>
      <c r="Y164" s="90">
        <v>0.46</v>
      </c>
      <c r="Z164" s="90" t="s">
        <v>5635</v>
      </c>
      <c r="AA164" s="90">
        <v>0.2</v>
      </c>
      <c r="AB164" s="90" t="s">
        <v>5636</v>
      </c>
      <c r="AC164" s="90">
        <v>0.25</v>
      </c>
      <c r="AD164" s="90" t="s">
        <v>5637</v>
      </c>
      <c r="AE164" s="90">
        <f t="shared" si="36"/>
        <v>0.91</v>
      </c>
      <c r="AF164" s="87"/>
      <c r="AG164" s="87">
        <v>44761</v>
      </c>
      <c r="AH164" s="87">
        <v>44846</v>
      </c>
      <c r="AI164" s="87">
        <v>44938</v>
      </c>
      <c r="AJ164" s="88">
        <f t="shared" si="37"/>
        <v>0.91</v>
      </c>
      <c r="AK164" s="88">
        <f t="shared" si="38"/>
        <v>0</v>
      </c>
      <c r="AL164" s="88">
        <f t="shared" si="39"/>
        <v>1</v>
      </c>
      <c r="AM164" s="88">
        <f t="shared" si="40"/>
        <v>0.8</v>
      </c>
      <c r="AN164" s="88">
        <f t="shared" si="41"/>
        <v>1</v>
      </c>
      <c r="AO164" s="86"/>
      <c r="AP164" s="86" t="s">
        <v>75</v>
      </c>
      <c r="AQ164" s="86" t="s">
        <v>132</v>
      </c>
      <c r="AR164" s="86" t="s">
        <v>132</v>
      </c>
      <c r="AS164" s="86"/>
      <c r="AT164" s="86" t="s">
        <v>5444</v>
      </c>
      <c r="AU164" s="86" t="s">
        <v>5638</v>
      </c>
      <c r="AV164" s="86" t="s">
        <v>5639</v>
      </c>
      <c r="AW164" s="86"/>
      <c r="AX164" t="s">
        <v>132</v>
      </c>
      <c r="AY164" t="s">
        <v>132</v>
      </c>
      <c r="AZ164" t="s">
        <v>132</v>
      </c>
      <c r="BB164" t="s">
        <v>5640</v>
      </c>
      <c r="BC164" t="s">
        <v>5641</v>
      </c>
      <c r="BD164" t="s">
        <v>5642</v>
      </c>
    </row>
    <row r="165" spans="1:56" ht="15" customHeight="1" x14ac:dyDescent="0.25">
      <c r="A165" s="86">
        <v>8</v>
      </c>
      <c r="B165" s="86" t="s">
        <v>5586</v>
      </c>
      <c r="C165" s="86" t="s">
        <v>4278</v>
      </c>
      <c r="D165" s="86" t="s">
        <v>174</v>
      </c>
      <c r="E165" s="86" t="s">
        <v>60</v>
      </c>
      <c r="F165" s="86" t="s">
        <v>61</v>
      </c>
      <c r="G165" s="86" t="s">
        <v>2611</v>
      </c>
      <c r="H165" s="86" t="s">
        <v>2611</v>
      </c>
      <c r="I165" s="86" t="s">
        <v>4279</v>
      </c>
      <c r="J165" s="87">
        <v>44562</v>
      </c>
      <c r="K165" s="87">
        <v>44926</v>
      </c>
      <c r="L165" s="86" t="s">
        <v>4280</v>
      </c>
      <c r="M165" s="86" t="str">
        <f t="shared" si="48"/>
        <v>Sucre</v>
      </c>
      <c r="N165" s="86" t="s">
        <v>87</v>
      </c>
      <c r="O165" s="86" t="s">
        <v>4281</v>
      </c>
      <c r="P165" s="86" t="s">
        <v>161</v>
      </c>
      <c r="Q165" s="88">
        <f t="shared" si="49"/>
        <v>0.1111111111111111</v>
      </c>
      <c r="R165" s="90">
        <f t="shared" si="35"/>
        <v>1</v>
      </c>
      <c r="S165" s="90">
        <v>0.25</v>
      </c>
      <c r="T165" s="90">
        <v>0.25</v>
      </c>
      <c r="U165" s="90">
        <v>0.25</v>
      </c>
      <c r="V165" s="90">
        <v>0.25</v>
      </c>
      <c r="W165" s="90"/>
      <c r="X165" s="90"/>
      <c r="Y165" s="90">
        <v>0.5</v>
      </c>
      <c r="Z165" s="90" t="s">
        <v>5643</v>
      </c>
      <c r="AA165" s="90">
        <v>0.25</v>
      </c>
      <c r="AB165" s="90" t="s">
        <v>5644</v>
      </c>
      <c r="AC165" s="90">
        <v>0.25</v>
      </c>
      <c r="AD165" s="90" t="s">
        <v>5645</v>
      </c>
      <c r="AE165" s="90">
        <f t="shared" si="36"/>
        <v>1</v>
      </c>
      <c r="AF165" s="87"/>
      <c r="AG165" s="87">
        <v>44761</v>
      </c>
      <c r="AH165" s="87">
        <v>44846</v>
      </c>
      <c r="AI165" s="87">
        <v>44936</v>
      </c>
      <c r="AJ165" s="88">
        <f t="shared" si="37"/>
        <v>1</v>
      </c>
      <c r="AK165" s="88">
        <f t="shared" si="38"/>
        <v>0</v>
      </c>
      <c r="AL165" s="88">
        <f t="shared" si="39"/>
        <v>1</v>
      </c>
      <c r="AM165" s="88">
        <f t="shared" si="40"/>
        <v>1</v>
      </c>
      <c r="AN165" s="88">
        <f t="shared" si="41"/>
        <v>1</v>
      </c>
      <c r="AO165" s="86"/>
      <c r="AP165" s="86" t="s">
        <v>75</v>
      </c>
      <c r="AQ165" s="86" t="s">
        <v>75</v>
      </c>
      <c r="AR165" s="86" t="s">
        <v>75</v>
      </c>
      <c r="AS165" s="86"/>
      <c r="AT165" s="86" t="s">
        <v>5444</v>
      </c>
      <c r="AU165" s="86" t="s">
        <v>5646</v>
      </c>
      <c r="AV165" s="86" t="s">
        <v>5647</v>
      </c>
      <c r="AW165" s="86"/>
      <c r="AX165" t="s">
        <v>75</v>
      </c>
      <c r="AY165" t="s">
        <v>75</v>
      </c>
      <c r="AZ165" t="s">
        <v>75</v>
      </c>
      <c r="BB165" t="s">
        <v>5648</v>
      </c>
      <c r="BC165" t="s">
        <v>5649</v>
      </c>
      <c r="BD165" t="s">
        <v>5650</v>
      </c>
    </row>
    <row r="166" spans="1:56" ht="15" customHeight="1" x14ac:dyDescent="0.25">
      <c r="A166" s="86">
        <v>9</v>
      </c>
      <c r="B166" s="86" t="s">
        <v>5586</v>
      </c>
      <c r="C166" s="86" t="s">
        <v>4278</v>
      </c>
      <c r="D166" s="86" t="s">
        <v>174</v>
      </c>
      <c r="E166" s="86" t="s">
        <v>60</v>
      </c>
      <c r="F166" s="86" t="s">
        <v>61</v>
      </c>
      <c r="G166" s="86" t="s">
        <v>2611</v>
      </c>
      <c r="H166" s="86" t="s">
        <v>2611</v>
      </c>
      <c r="I166" t="s">
        <v>4290</v>
      </c>
      <c r="J166" s="87">
        <v>44562</v>
      </c>
      <c r="K166" s="87">
        <v>44926</v>
      </c>
      <c r="L166" s="86" t="s">
        <v>4291</v>
      </c>
      <c r="M166" s="86" t="str">
        <f t="shared" si="48"/>
        <v>Sucre</v>
      </c>
      <c r="N166" s="86" t="s">
        <v>87</v>
      </c>
      <c r="O166" t="s">
        <v>4292</v>
      </c>
      <c r="P166" t="s">
        <v>161</v>
      </c>
      <c r="Q166" s="88">
        <f t="shared" si="49"/>
        <v>0.1111111111111111</v>
      </c>
      <c r="R166" s="90">
        <f t="shared" si="35"/>
        <v>1</v>
      </c>
      <c r="S166" s="90">
        <v>0.25</v>
      </c>
      <c r="T166" s="90">
        <v>0.25</v>
      </c>
      <c r="U166" s="90">
        <v>0.25</v>
      </c>
      <c r="V166" s="90">
        <v>0.25</v>
      </c>
      <c r="W166" s="90"/>
      <c r="X166" s="90"/>
      <c r="Y166" s="90">
        <v>0.5</v>
      </c>
      <c r="Z166" s="90" t="s">
        <v>5651</v>
      </c>
      <c r="AA166" s="90">
        <v>0.25</v>
      </c>
      <c r="AB166" s="90" t="s">
        <v>5652</v>
      </c>
      <c r="AC166" s="90">
        <v>0.25</v>
      </c>
      <c r="AD166" s="90" t="s">
        <v>5653</v>
      </c>
      <c r="AE166" s="90">
        <f t="shared" si="36"/>
        <v>1</v>
      </c>
      <c r="AF166" s="87"/>
      <c r="AG166" s="87">
        <v>44761</v>
      </c>
      <c r="AH166" s="87">
        <v>44846</v>
      </c>
      <c r="AI166" s="87">
        <v>44936</v>
      </c>
      <c r="AJ166" s="88">
        <f t="shared" si="37"/>
        <v>1</v>
      </c>
      <c r="AK166" s="88">
        <f t="shared" si="38"/>
        <v>0</v>
      </c>
      <c r="AL166" s="88">
        <f t="shared" si="39"/>
        <v>1</v>
      </c>
      <c r="AM166" s="88">
        <f t="shared" si="40"/>
        <v>1</v>
      </c>
      <c r="AN166" s="88">
        <f t="shared" si="41"/>
        <v>1</v>
      </c>
      <c r="AP166" t="s">
        <v>75</v>
      </c>
      <c r="AQ166" t="s">
        <v>75</v>
      </c>
      <c r="AR166" t="s">
        <v>75</v>
      </c>
      <c r="AT166" t="s">
        <v>5444</v>
      </c>
      <c r="AU166" t="s">
        <v>5654</v>
      </c>
      <c r="AV166" t="s">
        <v>5655</v>
      </c>
      <c r="AX166" t="s">
        <v>75</v>
      </c>
      <c r="AY166" t="s">
        <v>75</v>
      </c>
      <c r="AZ166" t="s">
        <v>75</v>
      </c>
      <c r="BB166" t="s">
        <v>5656</v>
      </c>
      <c r="BC166" t="s">
        <v>5657</v>
      </c>
      <c r="BD166" t="s">
        <v>5658</v>
      </c>
    </row>
    <row r="167" spans="1:56" ht="15" customHeight="1" x14ac:dyDescent="0.25">
      <c r="A167" s="86">
        <v>1</v>
      </c>
      <c r="B167" s="86" t="s">
        <v>5659</v>
      </c>
      <c r="C167" s="86" t="s">
        <v>4202</v>
      </c>
      <c r="D167" s="86" t="s">
        <v>84</v>
      </c>
      <c r="E167" s="86" t="s">
        <v>361</v>
      </c>
      <c r="F167" s="86" t="s">
        <v>362</v>
      </c>
      <c r="G167" s="86" t="s">
        <v>156</v>
      </c>
      <c r="H167" s="86" t="s">
        <v>262</v>
      </c>
      <c r="I167" s="86" t="s">
        <v>5660</v>
      </c>
      <c r="J167" s="87">
        <v>44562</v>
      </c>
      <c r="K167" s="87">
        <v>44926</v>
      </c>
      <c r="L167" s="86" t="s">
        <v>4204</v>
      </c>
      <c r="M167" s="86" t="str">
        <f>B167</f>
        <v>Tolima</v>
      </c>
      <c r="N167" s="86" t="s">
        <v>67</v>
      </c>
      <c r="O167" s="86" t="s">
        <v>5661</v>
      </c>
      <c r="P167" s="86" t="s">
        <v>3</v>
      </c>
      <c r="Q167" s="88">
        <f>1/10</f>
        <v>0.1</v>
      </c>
      <c r="R167" s="89">
        <f t="shared" si="35"/>
        <v>6938</v>
      </c>
      <c r="S167" s="89">
        <v>14</v>
      </c>
      <c r="T167" s="89">
        <v>694</v>
      </c>
      <c r="U167" s="89">
        <v>3469</v>
      </c>
      <c r="V167" s="89">
        <v>2761</v>
      </c>
      <c r="W167" s="89"/>
      <c r="X167" s="89"/>
      <c r="Y167" s="89">
        <v>308</v>
      </c>
      <c r="Z167" s="89" t="s">
        <v>5662</v>
      </c>
      <c r="AA167" s="89">
        <v>2093</v>
      </c>
      <c r="AB167" s="89" t="s">
        <v>5663</v>
      </c>
      <c r="AC167" s="89">
        <v>4891</v>
      </c>
      <c r="AD167" s="89" t="s">
        <v>5664</v>
      </c>
      <c r="AE167" s="89">
        <f t="shared" si="36"/>
        <v>7292</v>
      </c>
      <c r="AF167" s="87"/>
      <c r="AG167" s="87">
        <v>44761</v>
      </c>
      <c r="AH167" s="87">
        <v>44846</v>
      </c>
      <c r="AI167" s="87">
        <v>44938</v>
      </c>
      <c r="AJ167" s="88">
        <f t="shared" si="37"/>
        <v>1</v>
      </c>
      <c r="AK167" s="88">
        <f t="shared" si="38"/>
        <v>0</v>
      </c>
      <c r="AL167" s="88">
        <f t="shared" si="39"/>
        <v>0.44380403458213258</v>
      </c>
      <c r="AM167" s="88">
        <f t="shared" si="40"/>
        <v>0.60334390314211583</v>
      </c>
      <c r="AN167" s="88">
        <f t="shared" si="41"/>
        <v>1</v>
      </c>
      <c r="AO167" s="86"/>
      <c r="AP167" s="86" t="s">
        <v>132</v>
      </c>
      <c r="AQ167" s="86" t="s">
        <v>132</v>
      </c>
      <c r="AR167" s="86" t="s">
        <v>75</v>
      </c>
      <c r="AS167" s="86"/>
      <c r="AT167" s="86" t="s">
        <v>5665</v>
      </c>
      <c r="AU167" s="86" t="s">
        <v>5666</v>
      </c>
      <c r="AV167" s="86" t="s">
        <v>5667</v>
      </c>
      <c r="AW167" s="86"/>
      <c r="AX167" s="86" t="s">
        <v>132</v>
      </c>
      <c r="AY167" s="86" t="s">
        <v>132</v>
      </c>
      <c r="AZ167" s="86" t="s">
        <v>75</v>
      </c>
      <c r="BA167" s="86"/>
      <c r="BB167" s="86" t="s">
        <v>5668</v>
      </c>
      <c r="BC167" s="86" t="s">
        <v>5669</v>
      </c>
      <c r="BD167" s="86" t="s">
        <v>5670</v>
      </c>
    </row>
    <row r="168" spans="1:56" ht="15" customHeight="1" x14ac:dyDescent="0.25">
      <c r="A168" s="86">
        <v>2</v>
      </c>
      <c r="B168" s="86" t="s">
        <v>5659</v>
      </c>
      <c r="C168" s="86" t="s">
        <v>4202</v>
      </c>
      <c r="D168" s="86" t="s">
        <v>84</v>
      </c>
      <c r="E168" s="86" t="s">
        <v>361</v>
      </c>
      <c r="F168" s="86" t="s">
        <v>362</v>
      </c>
      <c r="G168" s="86" t="s">
        <v>156</v>
      </c>
      <c r="H168" s="86" t="s">
        <v>262</v>
      </c>
      <c r="I168" s="86" t="s">
        <v>5671</v>
      </c>
      <c r="J168" s="87">
        <v>44562</v>
      </c>
      <c r="K168" s="87">
        <v>44926</v>
      </c>
      <c r="L168" s="86" t="s">
        <v>4204</v>
      </c>
      <c r="M168" s="86" t="str">
        <f t="shared" ref="M168:M176" si="50">B168</f>
        <v>Tolima</v>
      </c>
      <c r="N168" s="86" t="s">
        <v>67</v>
      </c>
      <c r="O168" s="86" t="s">
        <v>5672</v>
      </c>
      <c r="P168" s="86" t="s">
        <v>3</v>
      </c>
      <c r="Q168" s="88">
        <f t="shared" ref="Q168:Q176" si="51">1/10</f>
        <v>0.1</v>
      </c>
      <c r="R168" s="89">
        <f t="shared" si="35"/>
        <v>5712</v>
      </c>
      <c r="S168" s="89">
        <v>13</v>
      </c>
      <c r="T168" s="89">
        <v>571</v>
      </c>
      <c r="U168" s="89">
        <v>2856</v>
      </c>
      <c r="V168" s="89">
        <v>2272</v>
      </c>
      <c r="W168" s="89"/>
      <c r="X168" s="89"/>
      <c r="Y168" s="89">
        <v>122</v>
      </c>
      <c r="Z168" s="89" t="s">
        <v>5673</v>
      </c>
      <c r="AA168" s="89">
        <v>160</v>
      </c>
      <c r="AB168" s="89" t="s">
        <v>5674</v>
      </c>
      <c r="AC168" s="89">
        <v>99</v>
      </c>
      <c r="AD168" s="89" t="s">
        <v>5675</v>
      </c>
      <c r="AE168" s="89">
        <f t="shared" si="36"/>
        <v>381</v>
      </c>
      <c r="AF168" s="87"/>
      <c r="AG168" s="87">
        <v>44761</v>
      </c>
      <c r="AH168" s="87">
        <v>44846</v>
      </c>
      <c r="AI168" s="87">
        <v>44938</v>
      </c>
      <c r="AJ168" s="88">
        <f t="shared" si="37"/>
        <v>6.6701680672268907E-2</v>
      </c>
      <c r="AK168" s="88">
        <f t="shared" si="38"/>
        <v>0</v>
      </c>
      <c r="AL168" s="88">
        <f t="shared" si="39"/>
        <v>0.2136602451838879</v>
      </c>
      <c r="AM168" s="88">
        <f t="shared" si="40"/>
        <v>5.6022408963585436E-2</v>
      </c>
      <c r="AN168" s="88">
        <f t="shared" si="41"/>
        <v>4.3573943661971828E-2</v>
      </c>
      <c r="AO168" s="86"/>
      <c r="AP168" s="86" t="s">
        <v>132</v>
      </c>
      <c r="AQ168" s="86" t="s">
        <v>132</v>
      </c>
      <c r="AR168" s="86" t="s">
        <v>75</v>
      </c>
      <c r="AS168" s="86"/>
      <c r="AT168" s="86" t="s">
        <v>5676</v>
      </c>
      <c r="AU168" s="86" t="s">
        <v>5677</v>
      </c>
      <c r="AV168" s="86" t="s">
        <v>5678</v>
      </c>
      <c r="AW168" s="86"/>
      <c r="AX168" t="s">
        <v>132</v>
      </c>
      <c r="AY168" t="s">
        <v>132</v>
      </c>
      <c r="AZ168" t="s">
        <v>132</v>
      </c>
      <c r="BB168" t="s">
        <v>5679</v>
      </c>
      <c r="BC168" t="s">
        <v>5680</v>
      </c>
      <c r="BD168" t="s">
        <v>5681</v>
      </c>
    </row>
    <row r="169" spans="1:56" ht="15" customHeight="1" x14ac:dyDescent="0.25">
      <c r="A169" s="86">
        <v>3</v>
      </c>
      <c r="B169" s="86" t="s">
        <v>5659</v>
      </c>
      <c r="C169" s="86" t="s">
        <v>4320</v>
      </c>
      <c r="D169" s="86" t="s">
        <v>84</v>
      </c>
      <c r="E169" s="86" t="s">
        <v>4228</v>
      </c>
      <c r="F169" s="86" t="s">
        <v>380</v>
      </c>
      <c r="G169" s="86" t="s">
        <v>156</v>
      </c>
      <c r="H169" s="86" t="s">
        <v>262</v>
      </c>
      <c r="I169" t="s">
        <v>4322</v>
      </c>
      <c r="J169" s="87">
        <v>44562</v>
      </c>
      <c r="K169" s="87">
        <v>44926</v>
      </c>
      <c r="L169" s="86" t="s">
        <v>4323</v>
      </c>
      <c r="M169" s="86" t="str">
        <f t="shared" si="50"/>
        <v>Tolima</v>
      </c>
      <c r="N169" s="86" t="s">
        <v>67</v>
      </c>
      <c r="O169" s="86" t="s">
        <v>365</v>
      </c>
      <c r="P169" s="86" t="s">
        <v>3</v>
      </c>
      <c r="Q169" s="88">
        <f t="shared" si="51"/>
        <v>0.1</v>
      </c>
      <c r="R169" s="89">
        <f t="shared" si="35"/>
        <v>12</v>
      </c>
      <c r="S169" s="89">
        <v>0</v>
      </c>
      <c r="T169" s="89">
        <v>3</v>
      </c>
      <c r="U169" s="89">
        <v>6</v>
      </c>
      <c r="V169" s="89">
        <v>3</v>
      </c>
      <c r="W169" s="89"/>
      <c r="X169" s="89"/>
      <c r="Y169" s="89">
        <v>0</v>
      </c>
      <c r="Z169" s="89" t="s">
        <v>5682</v>
      </c>
      <c r="AA169" s="89">
        <v>0</v>
      </c>
      <c r="AB169" s="89" t="s">
        <v>5683</v>
      </c>
      <c r="AC169" s="89">
        <v>25</v>
      </c>
      <c r="AD169" s="89" t="s">
        <v>5684</v>
      </c>
      <c r="AE169" s="89">
        <f t="shared" si="36"/>
        <v>25</v>
      </c>
      <c r="AF169" s="87"/>
      <c r="AG169" s="87">
        <v>44761</v>
      </c>
      <c r="AH169" s="87">
        <v>44846</v>
      </c>
      <c r="AI169" s="87">
        <v>44939</v>
      </c>
      <c r="AJ169" s="88">
        <f t="shared" si="37"/>
        <v>1</v>
      </c>
      <c r="AK169" s="88" t="str">
        <f t="shared" si="38"/>
        <v/>
      </c>
      <c r="AL169" s="88">
        <f t="shared" si="39"/>
        <v>0</v>
      </c>
      <c r="AM169" s="88">
        <f t="shared" si="40"/>
        <v>0</v>
      </c>
      <c r="AN169" s="88">
        <f t="shared" si="41"/>
        <v>1</v>
      </c>
      <c r="AO169" s="86"/>
      <c r="AP169" s="86" t="s">
        <v>132</v>
      </c>
      <c r="AQ169" s="86" t="s">
        <v>132</v>
      </c>
      <c r="AR169" s="86" t="s">
        <v>75</v>
      </c>
      <c r="AS169" s="86"/>
      <c r="AT169" s="86" t="s">
        <v>5685</v>
      </c>
      <c r="AU169" s="86" t="s">
        <v>5686</v>
      </c>
      <c r="AV169" s="86" t="s">
        <v>5687</v>
      </c>
      <c r="AW169" s="86"/>
      <c r="AX169" t="s">
        <v>132</v>
      </c>
      <c r="AY169" t="s">
        <v>132</v>
      </c>
      <c r="AZ169" t="s">
        <v>75</v>
      </c>
      <c r="BB169" t="s">
        <v>5688</v>
      </c>
      <c r="BC169" t="s">
        <v>5689</v>
      </c>
      <c r="BD169" t="s">
        <v>5690</v>
      </c>
    </row>
    <row r="170" spans="1:56" ht="15" customHeight="1" x14ac:dyDescent="0.25">
      <c r="A170" s="86">
        <v>4</v>
      </c>
      <c r="B170" s="86" t="s">
        <v>5659</v>
      </c>
      <c r="C170" s="86" t="s">
        <v>4227</v>
      </c>
      <c r="D170" s="86" t="s">
        <v>84</v>
      </c>
      <c r="E170" s="86" t="s">
        <v>4228</v>
      </c>
      <c r="F170" s="86" t="s">
        <v>4229</v>
      </c>
      <c r="G170" s="86" t="s">
        <v>4230</v>
      </c>
      <c r="H170" s="86" t="s">
        <v>749</v>
      </c>
      <c r="I170" t="s">
        <v>4231</v>
      </c>
      <c r="J170" s="87">
        <v>44562</v>
      </c>
      <c r="K170" s="87">
        <v>44926</v>
      </c>
      <c r="L170" s="86" t="s">
        <v>4232</v>
      </c>
      <c r="M170" s="86" t="str">
        <f t="shared" si="50"/>
        <v>Tolima</v>
      </c>
      <c r="N170" s="86" t="s">
        <v>67</v>
      </c>
      <c r="O170" s="86" t="s">
        <v>4233</v>
      </c>
      <c r="P170" s="86" t="s">
        <v>3</v>
      </c>
      <c r="Q170" s="88">
        <f t="shared" si="51"/>
        <v>0.1</v>
      </c>
      <c r="R170" s="89">
        <f t="shared" si="35"/>
        <v>158585959</v>
      </c>
      <c r="S170" s="89">
        <v>16144050.6262</v>
      </c>
      <c r="T170" s="89">
        <v>31717191.800000001</v>
      </c>
      <c r="U170" s="89">
        <v>63434383.600000001</v>
      </c>
      <c r="V170" s="89">
        <v>47290332.973800004</v>
      </c>
      <c r="W170" s="89"/>
      <c r="X170" s="89"/>
      <c r="Y170" s="89">
        <v>27348938</v>
      </c>
      <c r="Z170" s="89" t="s">
        <v>5691</v>
      </c>
      <c r="AA170" s="89">
        <v>22253004</v>
      </c>
      <c r="AB170" s="89" t="s">
        <v>5692</v>
      </c>
      <c r="AC170" s="89">
        <v>26173451</v>
      </c>
      <c r="AD170" s="89" t="s">
        <v>5693</v>
      </c>
      <c r="AE170" s="89">
        <f t="shared" si="36"/>
        <v>75775393</v>
      </c>
      <c r="AF170" s="87"/>
      <c r="AG170" s="87">
        <v>44756</v>
      </c>
      <c r="AH170" s="87">
        <v>44846</v>
      </c>
      <c r="AI170" s="87">
        <v>44939</v>
      </c>
      <c r="AJ170" s="88">
        <f t="shared" si="37"/>
        <v>0.47781905458603685</v>
      </c>
      <c r="AK170" s="88">
        <f t="shared" si="38"/>
        <v>0</v>
      </c>
      <c r="AL170" s="88">
        <f t="shared" si="39"/>
        <v>0.86227488777868411</v>
      </c>
      <c r="AM170" s="88">
        <f t="shared" si="40"/>
        <v>0.35080350335429128</v>
      </c>
      <c r="AN170" s="88">
        <f t="shared" si="41"/>
        <v>0.55346303047814716</v>
      </c>
      <c r="AO170" s="86"/>
      <c r="AP170" s="86" t="s">
        <v>132</v>
      </c>
      <c r="AQ170" s="86" t="s">
        <v>132</v>
      </c>
      <c r="AR170" s="86" t="s">
        <v>132</v>
      </c>
      <c r="AS170" s="86"/>
      <c r="AT170" s="86" t="s">
        <v>5694</v>
      </c>
      <c r="AU170" s="86" t="s">
        <v>5695</v>
      </c>
      <c r="AV170" s="86" t="s">
        <v>5696</v>
      </c>
      <c r="AW170" s="86"/>
      <c r="AX170" t="s">
        <v>132</v>
      </c>
      <c r="AY170" t="s">
        <v>132</v>
      </c>
      <c r="AZ170" t="s">
        <v>132</v>
      </c>
      <c r="BB170" t="s">
        <v>5697</v>
      </c>
      <c r="BC170" t="s">
        <v>5698</v>
      </c>
      <c r="BD170" t="s">
        <v>5699</v>
      </c>
    </row>
    <row r="171" spans="1:56" ht="15" customHeight="1" x14ac:dyDescent="0.25">
      <c r="A171" s="86">
        <v>5</v>
      </c>
      <c r="B171" s="86" t="s">
        <v>5659</v>
      </c>
      <c r="C171" s="86" t="s">
        <v>4243</v>
      </c>
      <c r="D171" s="86" t="s">
        <v>84</v>
      </c>
      <c r="E171" s="86" t="s">
        <v>361</v>
      </c>
      <c r="F171" s="86" t="s">
        <v>508</v>
      </c>
      <c r="G171" s="86" t="s">
        <v>156</v>
      </c>
      <c r="H171" s="86" t="s">
        <v>262</v>
      </c>
      <c r="I171" t="s">
        <v>4244</v>
      </c>
      <c r="J171" s="87">
        <v>44562</v>
      </c>
      <c r="K171" s="87">
        <v>44926</v>
      </c>
      <c r="L171" s="86" t="s">
        <v>4245</v>
      </c>
      <c r="M171" s="86" t="str">
        <f t="shared" si="50"/>
        <v>Tolima</v>
      </c>
      <c r="N171" s="86" t="s">
        <v>87</v>
      </c>
      <c r="O171" s="86" t="s">
        <v>4246</v>
      </c>
      <c r="P171" s="86" t="s">
        <v>161</v>
      </c>
      <c r="Q171" s="88">
        <f t="shared" si="51"/>
        <v>0.1</v>
      </c>
      <c r="R171" s="90">
        <f t="shared" si="35"/>
        <v>1</v>
      </c>
      <c r="S171" s="90">
        <v>0.25</v>
      </c>
      <c r="T171" s="90">
        <v>0.25</v>
      </c>
      <c r="U171" s="90">
        <v>0.25</v>
      </c>
      <c r="V171" s="90">
        <v>0.25</v>
      </c>
      <c r="W171" s="90"/>
      <c r="X171" s="90"/>
      <c r="Y171" s="90">
        <v>0.5</v>
      </c>
      <c r="Z171" s="90" t="s">
        <v>5700</v>
      </c>
      <c r="AA171" s="90">
        <v>0.25</v>
      </c>
      <c r="AB171" s="90" t="s">
        <v>5701</v>
      </c>
      <c r="AC171" s="90">
        <v>0.25</v>
      </c>
      <c r="AD171" s="90" t="s">
        <v>5702</v>
      </c>
      <c r="AE171" s="90">
        <f t="shared" si="36"/>
        <v>1</v>
      </c>
      <c r="AF171" s="87"/>
      <c r="AG171" s="87">
        <v>44756</v>
      </c>
      <c r="AH171" s="87">
        <v>44846</v>
      </c>
      <c r="AI171" s="87">
        <v>44939</v>
      </c>
      <c r="AJ171" s="88">
        <f t="shared" si="37"/>
        <v>1</v>
      </c>
      <c r="AK171" s="88">
        <f t="shared" si="38"/>
        <v>0</v>
      </c>
      <c r="AL171" s="88">
        <f t="shared" si="39"/>
        <v>1</v>
      </c>
      <c r="AM171" s="88">
        <f t="shared" si="40"/>
        <v>1</v>
      </c>
      <c r="AN171" s="88">
        <f t="shared" si="41"/>
        <v>1</v>
      </c>
      <c r="AO171" s="86"/>
      <c r="AP171" s="86" t="s">
        <v>75</v>
      </c>
      <c r="AQ171" s="86" t="s">
        <v>75</v>
      </c>
      <c r="AR171" s="86" t="s">
        <v>75</v>
      </c>
      <c r="AS171" s="86"/>
      <c r="AT171" s="86" t="s">
        <v>5703</v>
      </c>
      <c r="AU171" s="86" t="s">
        <v>5704</v>
      </c>
      <c r="AV171" s="86" t="s">
        <v>5705</v>
      </c>
      <c r="AW171" s="86"/>
      <c r="AX171" t="s">
        <v>75</v>
      </c>
      <c r="AY171" t="s">
        <v>132</v>
      </c>
      <c r="AZ171" t="s">
        <v>75</v>
      </c>
      <c r="BB171" t="s">
        <v>5706</v>
      </c>
      <c r="BC171" t="s">
        <v>5707</v>
      </c>
      <c r="BD171" t="s">
        <v>5708</v>
      </c>
    </row>
    <row r="172" spans="1:56" ht="15" customHeight="1" x14ac:dyDescent="0.25">
      <c r="A172" s="86">
        <v>6</v>
      </c>
      <c r="B172" s="86" t="s">
        <v>5659</v>
      </c>
      <c r="C172" s="86" t="s">
        <v>4256</v>
      </c>
      <c r="D172" s="86" t="s">
        <v>84</v>
      </c>
      <c r="E172" s="86" t="s">
        <v>361</v>
      </c>
      <c r="F172" s="86" t="s">
        <v>508</v>
      </c>
      <c r="G172" s="86" t="s">
        <v>156</v>
      </c>
      <c r="H172" s="86" t="s">
        <v>262</v>
      </c>
      <c r="I172" t="s">
        <v>4257</v>
      </c>
      <c r="J172" s="87">
        <v>44562</v>
      </c>
      <c r="K172" s="87">
        <v>44926</v>
      </c>
      <c r="L172" s="86" t="s">
        <v>4245</v>
      </c>
      <c r="M172" s="86" t="str">
        <f t="shared" si="50"/>
        <v>Tolima</v>
      </c>
      <c r="N172" s="86" t="s">
        <v>87</v>
      </c>
      <c r="O172" s="86" t="s">
        <v>4246</v>
      </c>
      <c r="P172" s="86" t="s">
        <v>161</v>
      </c>
      <c r="Q172" s="88">
        <f t="shared" si="51"/>
        <v>0.1</v>
      </c>
      <c r="R172" s="90">
        <f t="shared" si="35"/>
        <v>1</v>
      </c>
      <c r="S172" s="90">
        <v>0.25</v>
      </c>
      <c r="T172" s="90">
        <v>0.25</v>
      </c>
      <c r="U172" s="90">
        <v>0.25</v>
      </c>
      <c r="V172" s="90">
        <v>0.25</v>
      </c>
      <c r="W172" s="90"/>
      <c r="X172" s="90"/>
      <c r="Y172" s="90">
        <v>0.26</v>
      </c>
      <c r="Z172" s="90" t="s">
        <v>5709</v>
      </c>
      <c r="AA172" s="90">
        <v>0.18</v>
      </c>
      <c r="AB172" s="90" t="s">
        <v>5710</v>
      </c>
      <c r="AC172" s="90">
        <v>0.2</v>
      </c>
      <c r="AD172" s="90" t="s">
        <v>5711</v>
      </c>
      <c r="AE172" s="90">
        <f t="shared" si="36"/>
        <v>0.64</v>
      </c>
      <c r="AF172" s="87"/>
      <c r="AG172" s="87">
        <v>44757</v>
      </c>
      <c r="AH172" s="87">
        <v>44846</v>
      </c>
      <c r="AI172" s="87">
        <v>44939</v>
      </c>
      <c r="AJ172" s="88">
        <f t="shared" si="37"/>
        <v>0.64</v>
      </c>
      <c r="AK172" s="88">
        <f t="shared" si="38"/>
        <v>0</v>
      </c>
      <c r="AL172" s="88">
        <f t="shared" si="39"/>
        <v>1</v>
      </c>
      <c r="AM172" s="88">
        <f t="shared" si="40"/>
        <v>0.72</v>
      </c>
      <c r="AN172" s="88">
        <f t="shared" si="41"/>
        <v>0.8</v>
      </c>
      <c r="AO172" s="86"/>
      <c r="AP172" s="86" t="s">
        <v>132</v>
      </c>
      <c r="AQ172" s="86" t="s">
        <v>132</v>
      </c>
      <c r="AR172" s="86" t="s">
        <v>132</v>
      </c>
      <c r="AS172" s="86"/>
      <c r="AT172" s="86" t="s">
        <v>5712</v>
      </c>
      <c r="AU172" s="86" t="s">
        <v>5713</v>
      </c>
      <c r="AV172" s="86" t="s">
        <v>5714</v>
      </c>
      <c r="AW172" s="86"/>
      <c r="AX172" t="s">
        <v>75</v>
      </c>
      <c r="AY172" t="s">
        <v>132</v>
      </c>
      <c r="AZ172" t="s">
        <v>132</v>
      </c>
      <c r="BB172" t="s">
        <v>5715</v>
      </c>
      <c r="BC172" t="s">
        <v>5716</v>
      </c>
      <c r="BD172" t="s">
        <v>5717</v>
      </c>
    </row>
    <row r="173" spans="1:56" ht="15" customHeight="1" x14ac:dyDescent="0.25">
      <c r="A173" s="86">
        <v>7</v>
      </c>
      <c r="B173" s="86" t="s">
        <v>5659</v>
      </c>
      <c r="C173" s="86" t="s">
        <v>4266</v>
      </c>
      <c r="D173" s="86" t="s">
        <v>220</v>
      </c>
      <c r="E173" s="86" t="s">
        <v>2090</v>
      </c>
      <c r="F173" s="86" t="s">
        <v>2091</v>
      </c>
      <c r="G173" s="86" t="s">
        <v>156</v>
      </c>
      <c r="H173" s="86" t="s">
        <v>2092</v>
      </c>
      <c r="I173" t="s">
        <v>4267</v>
      </c>
      <c r="J173" s="87">
        <v>44562</v>
      </c>
      <c r="K173" s="87">
        <v>44926</v>
      </c>
      <c r="L173" s="86" t="s">
        <v>4268</v>
      </c>
      <c r="M173" s="86" t="str">
        <f t="shared" si="50"/>
        <v>Tolima</v>
      </c>
      <c r="N173" s="86" t="s">
        <v>87</v>
      </c>
      <c r="O173" s="86" t="s">
        <v>4246</v>
      </c>
      <c r="P173" s="86" t="s">
        <v>161</v>
      </c>
      <c r="Q173" s="88">
        <f t="shared" si="51"/>
        <v>0.1</v>
      </c>
      <c r="R173" s="90">
        <f t="shared" si="35"/>
        <v>1.0032000000000001</v>
      </c>
      <c r="S173" s="90">
        <v>6.3200000000000006E-2</v>
      </c>
      <c r="T173" s="90">
        <v>0.2</v>
      </c>
      <c r="U173" s="90">
        <v>0.45</v>
      </c>
      <c r="V173" s="90">
        <v>0.28999999999999998</v>
      </c>
      <c r="W173" s="90"/>
      <c r="X173" s="90"/>
      <c r="Y173" s="90">
        <v>0.02</v>
      </c>
      <c r="Z173" s="90" t="s">
        <v>5718</v>
      </c>
      <c r="AA173" s="90">
        <v>0.24</v>
      </c>
      <c r="AB173" s="90" t="s">
        <v>5719</v>
      </c>
      <c r="AC173" s="90">
        <v>0.1</v>
      </c>
      <c r="AD173" s="90" t="s">
        <v>5720</v>
      </c>
      <c r="AE173" s="90">
        <f t="shared" si="36"/>
        <v>0.36</v>
      </c>
      <c r="AF173" s="87"/>
      <c r="AG173" s="87">
        <v>44761</v>
      </c>
      <c r="AH173" s="87">
        <v>44846</v>
      </c>
      <c r="AI173" s="87">
        <v>44939</v>
      </c>
      <c r="AJ173" s="88">
        <f t="shared" si="37"/>
        <v>0.35885167464114825</v>
      </c>
      <c r="AK173" s="88">
        <f t="shared" si="38"/>
        <v>0</v>
      </c>
      <c r="AL173" s="88">
        <f t="shared" si="39"/>
        <v>9.9999999999999992E-2</v>
      </c>
      <c r="AM173" s="88">
        <f t="shared" si="40"/>
        <v>0.53333333333333333</v>
      </c>
      <c r="AN173" s="88">
        <f t="shared" si="41"/>
        <v>0.34482758620689657</v>
      </c>
      <c r="AO173" s="86"/>
      <c r="AP173" s="86" t="s">
        <v>132</v>
      </c>
      <c r="AQ173" s="86" t="s">
        <v>132</v>
      </c>
      <c r="AR173" s="86" t="s">
        <v>132</v>
      </c>
      <c r="AS173" s="86"/>
      <c r="AT173" s="86" t="s">
        <v>5721</v>
      </c>
      <c r="AU173" s="86" t="s">
        <v>5722</v>
      </c>
      <c r="AV173" s="86" t="s">
        <v>5723</v>
      </c>
      <c r="AW173" s="86"/>
      <c r="AX173" t="s">
        <v>132</v>
      </c>
      <c r="AY173" t="s">
        <v>132</v>
      </c>
      <c r="AZ173" t="s">
        <v>132</v>
      </c>
      <c r="BB173" t="s">
        <v>5724</v>
      </c>
      <c r="BC173" t="s">
        <v>5725</v>
      </c>
      <c r="BD173" t="s">
        <v>5726</v>
      </c>
    </row>
    <row r="174" spans="1:56" ht="15" customHeight="1" x14ac:dyDescent="0.25">
      <c r="A174" s="86">
        <v>8</v>
      </c>
      <c r="B174" s="86" t="s">
        <v>5659</v>
      </c>
      <c r="C174" s="86" t="s">
        <v>4266</v>
      </c>
      <c r="D174" s="86" t="s">
        <v>220</v>
      </c>
      <c r="E174" s="86" t="s">
        <v>2090</v>
      </c>
      <c r="F174" s="86" t="s">
        <v>2091</v>
      </c>
      <c r="G174" s="86" t="s">
        <v>156</v>
      </c>
      <c r="H174" s="86" t="s">
        <v>2092</v>
      </c>
      <c r="I174" s="86" t="s">
        <v>5727</v>
      </c>
      <c r="J174" s="87">
        <v>44562</v>
      </c>
      <c r="K174" s="87">
        <v>44926</v>
      </c>
      <c r="L174" s="86" t="s">
        <v>4268</v>
      </c>
      <c r="M174" s="86" t="str">
        <f t="shared" si="50"/>
        <v>Tolima</v>
      </c>
      <c r="N174" s="86" t="s">
        <v>87</v>
      </c>
      <c r="O174" s="86" t="s">
        <v>5728</v>
      </c>
      <c r="P174" s="86" t="s">
        <v>161</v>
      </c>
      <c r="Q174" s="88">
        <f t="shared" si="51"/>
        <v>0.1</v>
      </c>
      <c r="R174" s="90">
        <f t="shared" si="35"/>
        <v>1</v>
      </c>
      <c r="S174" s="90">
        <v>0.25</v>
      </c>
      <c r="T174" s="90">
        <v>0.25</v>
      </c>
      <c r="U174" s="90">
        <v>0.25</v>
      </c>
      <c r="V174" s="90">
        <v>0.25</v>
      </c>
      <c r="W174" s="90"/>
      <c r="X174" s="90"/>
      <c r="Y174" s="90">
        <v>0.06</v>
      </c>
      <c r="Z174" s="90" t="s">
        <v>5729</v>
      </c>
      <c r="AA174" s="90">
        <v>0.04</v>
      </c>
      <c r="AB174" s="90" t="s">
        <v>5730</v>
      </c>
      <c r="AC174" s="90">
        <v>0.04</v>
      </c>
      <c r="AD174" s="90" t="s">
        <v>5731</v>
      </c>
      <c r="AE174" s="90">
        <f t="shared" si="36"/>
        <v>0.14000000000000001</v>
      </c>
      <c r="AF174" s="87"/>
      <c r="AG174" s="87">
        <v>44761</v>
      </c>
      <c r="AH174" s="87">
        <v>44846</v>
      </c>
      <c r="AI174" s="87">
        <v>44939</v>
      </c>
      <c r="AJ174" s="88">
        <f t="shared" si="37"/>
        <v>0.14000000000000001</v>
      </c>
      <c r="AK174" s="88">
        <f t="shared" si="38"/>
        <v>0</v>
      </c>
      <c r="AL174" s="88">
        <f t="shared" si="39"/>
        <v>0.24</v>
      </c>
      <c r="AM174" s="88">
        <f t="shared" si="40"/>
        <v>0.16</v>
      </c>
      <c r="AN174" s="88">
        <f t="shared" si="41"/>
        <v>0.16</v>
      </c>
      <c r="AO174" s="86"/>
      <c r="AP174" s="86" t="s">
        <v>132</v>
      </c>
      <c r="AQ174" s="86" t="s">
        <v>132</v>
      </c>
      <c r="AR174" s="86" t="s">
        <v>132</v>
      </c>
      <c r="AS174" s="86"/>
      <c r="AT174" s="86" t="s">
        <v>5732</v>
      </c>
      <c r="AU174" s="86" t="s">
        <v>5733</v>
      </c>
      <c r="AV174" s="86" t="s">
        <v>5734</v>
      </c>
      <c r="AW174" s="86"/>
      <c r="AX174" t="s">
        <v>75</v>
      </c>
      <c r="AY174" t="s">
        <v>132</v>
      </c>
      <c r="AZ174" t="s">
        <v>132</v>
      </c>
      <c r="BB174" t="s">
        <v>5735</v>
      </c>
      <c r="BC174" t="s">
        <v>5736</v>
      </c>
      <c r="BD174" t="s">
        <v>5737</v>
      </c>
    </row>
    <row r="175" spans="1:56" ht="15" customHeight="1" x14ac:dyDescent="0.25">
      <c r="A175" s="86">
        <v>9</v>
      </c>
      <c r="B175" s="86" t="s">
        <v>5659</v>
      </c>
      <c r="C175" s="86" t="s">
        <v>4278</v>
      </c>
      <c r="D175" s="86" t="s">
        <v>174</v>
      </c>
      <c r="E175" s="86" t="s">
        <v>60</v>
      </c>
      <c r="F175" s="86" t="s">
        <v>61</v>
      </c>
      <c r="G175" s="86" t="s">
        <v>2611</v>
      </c>
      <c r="H175" s="86" t="s">
        <v>2611</v>
      </c>
      <c r="I175" t="s">
        <v>4279</v>
      </c>
      <c r="J175" s="87">
        <v>44562</v>
      </c>
      <c r="K175" s="87">
        <v>44926</v>
      </c>
      <c r="L175" s="86" t="s">
        <v>4280</v>
      </c>
      <c r="M175" s="86" t="str">
        <f t="shared" si="50"/>
        <v>Tolima</v>
      </c>
      <c r="N175" s="86" t="s">
        <v>87</v>
      </c>
      <c r="O175" t="s">
        <v>4281</v>
      </c>
      <c r="P175" t="s">
        <v>161</v>
      </c>
      <c r="Q175" s="88">
        <f t="shared" si="51"/>
        <v>0.1</v>
      </c>
      <c r="R175" s="90">
        <f t="shared" si="35"/>
        <v>1</v>
      </c>
      <c r="S175" s="90">
        <v>0.25</v>
      </c>
      <c r="T175" s="90">
        <v>0.25</v>
      </c>
      <c r="U175" s="90">
        <v>0.25</v>
      </c>
      <c r="V175" s="90">
        <v>0.25</v>
      </c>
      <c r="W175" s="90"/>
      <c r="X175" s="90"/>
      <c r="Y175" s="90">
        <v>0.5</v>
      </c>
      <c r="Z175" s="90" t="s">
        <v>5738</v>
      </c>
      <c r="AA175" s="90">
        <v>0.25</v>
      </c>
      <c r="AB175" s="90" t="s">
        <v>5739</v>
      </c>
      <c r="AC175" s="90">
        <v>0.25</v>
      </c>
      <c r="AD175" s="90" t="s">
        <v>5740</v>
      </c>
      <c r="AE175" s="90">
        <f t="shared" si="36"/>
        <v>1</v>
      </c>
      <c r="AF175" s="87"/>
      <c r="AG175" s="87">
        <v>44761</v>
      </c>
      <c r="AH175" s="87">
        <v>44846</v>
      </c>
      <c r="AI175" s="87">
        <v>44939</v>
      </c>
      <c r="AJ175" s="88">
        <f t="shared" si="37"/>
        <v>1</v>
      </c>
      <c r="AK175" s="88">
        <f t="shared" si="38"/>
        <v>0</v>
      </c>
      <c r="AL175" s="88">
        <f t="shared" si="39"/>
        <v>1</v>
      </c>
      <c r="AM175" s="88">
        <f t="shared" si="40"/>
        <v>1</v>
      </c>
      <c r="AN175" s="88">
        <f t="shared" si="41"/>
        <v>1</v>
      </c>
      <c r="AP175" t="s">
        <v>75</v>
      </c>
      <c r="AQ175" t="s">
        <v>75</v>
      </c>
      <c r="AR175" t="s">
        <v>75</v>
      </c>
      <c r="AT175" s="86" t="s">
        <v>5741</v>
      </c>
      <c r="AU175" t="s">
        <v>5742</v>
      </c>
      <c r="AV175" t="s">
        <v>5743</v>
      </c>
      <c r="AX175" t="s">
        <v>75</v>
      </c>
      <c r="AY175" t="s">
        <v>75</v>
      </c>
      <c r="AZ175" t="s">
        <v>75</v>
      </c>
      <c r="BB175" t="s">
        <v>5744</v>
      </c>
      <c r="BC175" t="s">
        <v>5745</v>
      </c>
      <c r="BD175" t="s">
        <v>5746</v>
      </c>
    </row>
    <row r="176" spans="1:56" ht="15" customHeight="1" x14ac:dyDescent="0.25">
      <c r="A176" s="86">
        <v>10</v>
      </c>
      <c r="B176" s="86" t="s">
        <v>5659</v>
      </c>
      <c r="C176" s="86" t="s">
        <v>4278</v>
      </c>
      <c r="D176" s="86" t="s">
        <v>174</v>
      </c>
      <c r="E176" s="86" t="s">
        <v>60</v>
      </c>
      <c r="F176" s="86" t="s">
        <v>61</v>
      </c>
      <c r="G176" s="86" t="s">
        <v>2611</v>
      </c>
      <c r="H176" s="86" t="s">
        <v>2611</v>
      </c>
      <c r="I176" t="s">
        <v>4290</v>
      </c>
      <c r="J176" s="87">
        <v>44562</v>
      </c>
      <c r="K176" s="87">
        <v>44926</v>
      </c>
      <c r="L176" s="86" t="s">
        <v>4291</v>
      </c>
      <c r="M176" s="86" t="str">
        <f t="shared" si="50"/>
        <v>Tolima</v>
      </c>
      <c r="N176" s="86" t="s">
        <v>87</v>
      </c>
      <c r="O176" t="s">
        <v>4292</v>
      </c>
      <c r="P176" t="s">
        <v>161</v>
      </c>
      <c r="Q176" s="88">
        <f t="shared" si="51"/>
        <v>0.1</v>
      </c>
      <c r="R176" s="90">
        <f t="shared" si="35"/>
        <v>1</v>
      </c>
      <c r="S176" s="90">
        <v>0.25</v>
      </c>
      <c r="T176" s="90">
        <v>0.25</v>
      </c>
      <c r="U176" s="90">
        <v>0.25</v>
      </c>
      <c r="V176" s="90">
        <v>0.25</v>
      </c>
      <c r="W176" s="90"/>
      <c r="X176" s="90"/>
      <c r="Y176" s="90">
        <v>0.5</v>
      </c>
      <c r="Z176" s="90" t="s">
        <v>5747</v>
      </c>
      <c r="AA176" s="90">
        <v>0.25</v>
      </c>
      <c r="AB176" s="90" t="s">
        <v>5748</v>
      </c>
      <c r="AC176" s="90">
        <v>0.25</v>
      </c>
      <c r="AD176" s="90" t="s">
        <v>5748</v>
      </c>
      <c r="AE176" s="90">
        <f t="shared" si="36"/>
        <v>1</v>
      </c>
      <c r="AF176" s="87"/>
      <c r="AG176" s="87">
        <v>44761</v>
      </c>
      <c r="AH176" s="87">
        <v>44846</v>
      </c>
      <c r="AI176" s="87">
        <v>44939</v>
      </c>
      <c r="AJ176" s="88">
        <f t="shared" si="37"/>
        <v>1</v>
      </c>
      <c r="AK176" s="88">
        <f t="shared" si="38"/>
        <v>0</v>
      </c>
      <c r="AL176" s="88">
        <f t="shared" si="39"/>
        <v>1</v>
      </c>
      <c r="AM176" s="88">
        <f t="shared" si="40"/>
        <v>1</v>
      </c>
      <c r="AN176" s="88">
        <f t="shared" si="41"/>
        <v>1</v>
      </c>
      <c r="AP176" t="s">
        <v>75</v>
      </c>
      <c r="AQ176" t="s">
        <v>75</v>
      </c>
      <c r="AR176" t="s">
        <v>75</v>
      </c>
      <c r="AT176" s="86" t="s">
        <v>5749</v>
      </c>
      <c r="AU176" t="s">
        <v>5750</v>
      </c>
      <c r="AV176" t="s">
        <v>5751</v>
      </c>
      <c r="AX176" t="s">
        <v>75</v>
      </c>
      <c r="AY176" t="s">
        <v>75</v>
      </c>
      <c r="AZ176" t="s">
        <v>75</v>
      </c>
      <c r="BB176" t="s">
        <v>5752</v>
      </c>
      <c r="BC176" t="s">
        <v>5753</v>
      </c>
      <c r="BD176" t="s">
        <v>5754</v>
      </c>
    </row>
    <row r="177" spans="1:56" ht="15" customHeight="1" x14ac:dyDescent="0.25">
      <c r="A177" s="86">
        <v>1</v>
      </c>
      <c r="B177" s="86" t="s">
        <v>5755</v>
      </c>
      <c r="C177" s="86" t="s">
        <v>4202</v>
      </c>
      <c r="D177" s="86" t="s">
        <v>84</v>
      </c>
      <c r="E177" s="86" t="s">
        <v>361</v>
      </c>
      <c r="F177" s="86" t="s">
        <v>362</v>
      </c>
      <c r="G177" s="86" t="s">
        <v>156</v>
      </c>
      <c r="H177" s="86" t="s">
        <v>262</v>
      </c>
      <c r="I177" s="86" t="s">
        <v>4203</v>
      </c>
      <c r="J177" s="87">
        <v>44562</v>
      </c>
      <c r="K177" s="87">
        <v>44926</v>
      </c>
      <c r="L177" s="86" t="s">
        <v>4204</v>
      </c>
      <c r="M177" s="86" t="str">
        <f>B177</f>
        <v>Valle del Cauca</v>
      </c>
      <c r="N177" s="86" t="s">
        <v>67</v>
      </c>
      <c r="O177" s="86" t="s">
        <v>4206</v>
      </c>
      <c r="P177" s="86" t="s">
        <v>3</v>
      </c>
      <c r="Q177" s="88">
        <f>1/8</f>
        <v>0.125</v>
      </c>
      <c r="R177" s="89">
        <f t="shared" si="35"/>
        <v>20535</v>
      </c>
      <c r="S177" s="89">
        <v>2173</v>
      </c>
      <c r="T177" s="89">
        <v>4000</v>
      </c>
      <c r="U177" s="89">
        <v>7500</v>
      </c>
      <c r="V177" s="89">
        <v>6862</v>
      </c>
      <c r="W177" s="89"/>
      <c r="X177" s="89"/>
      <c r="Y177" s="89">
        <v>517</v>
      </c>
      <c r="Z177" s="89" t="s">
        <v>5756</v>
      </c>
      <c r="AA177" s="89">
        <v>3470</v>
      </c>
      <c r="AB177" s="89" t="s">
        <v>5757</v>
      </c>
      <c r="AC177" s="89">
        <v>4813</v>
      </c>
      <c r="AD177" s="89" t="s">
        <v>5758</v>
      </c>
      <c r="AE177" s="89">
        <f t="shared" si="36"/>
        <v>8800</v>
      </c>
      <c r="AF177" s="87"/>
      <c r="AG177" s="87">
        <v>44760</v>
      </c>
      <c r="AH177" s="87">
        <v>44844</v>
      </c>
      <c r="AI177" s="87">
        <v>44938</v>
      </c>
      <c r="AJ177" s="88">
        <f t="shared" si="37"/>
        <v>0.42853664475286096</v>
      </c>
      <c r="AK177" s="88">
        <f t="shared" si="38"/>
        <v>0</v>
      </c>
      <c r="AL177" s="88">
        <f t="shared" si="39"/>
        <v>0.12925</v>
      </c>
      <c r="AM177" s="88">
        <f t="shared" si="40"/>
        <v>0.46266666666666667</v>
      </c>
      <c r="AN177" s="88">
        <f t="shared" si="41"/>
        <v>0.70139900903526664</v>
      </c>
      <c r="AO177" s="86"/>
      <c r="AP177" s="86" t="s">
        <v>132</v>
      </c>
      <c r="AQ177" s="86" t="s">
        <v>132</v>
      </c>
      <c r="AR177" s="86" t="s">
        <v>132</v>
      </c>
      <c r="AS177" s="86"/>
      <c r="AT177" s="86" t="s">
        <v>5759</v>
      </c>
      <c r="AU177" s="86" t="s">
        <v>5760</v>
      </c>
      <c r="AV177" s="86" t="s">
        <v>5761</v>
      </c>
      <c r="AW177" s="86"/>
      <c r="AX177" s="86" t="s">
        <v>132</v>
      </c>
      <c r="AY177" s="86" t="s">
        <v>132</v>
      </c>
      <c r="AZ177" s="86" t="s">
        <v>132</v>
      </c>
      <c r="BA177" s="86"/>
      <c r="BB177" s="86" t="s">
        <v>5762</v>
      </c>
      <c r="BC177" s="86" t="s">
        <v>5763</v>
      </c>
      <c r="BD177" s="86" t="s">
        <v>5764</v>
      </c>
    </row>
    <row r="178" spans="1:56" ht="15" customHeight="1" x14ac:dyDescent="0.25">
      <c r="A178" s="86">
        <v>2</v>
      </c>
      <c r="B178" s="86" t="s">
        <v>5755</v>
      </c>
      <c r="C178" s="86" t="s">
        <v>4202</v>
      </c>
      <c r="D178" s="86" t="s">
        <v>84</v>
      </c>
      <c r="E178" s="86" t="s">
        <v>361</v>
      </c>
      <c r="F178" s="86" t="s">
        <v>362</v>
      </c>
      <c r="G178" s="86" t="s">
        <v>156</v>
      </c>
      <c r="H178" s="86" t="s">
        <v>262</v>
      </c>
      <c r="I178" s="86" t="s">
        <v>4216</v>
      </c>
      <c r="J178" s="87">
        <v>44562</v>
      </c>
      <c r="K178" s="87">
        <v>44926</v>
      </c>
      <c r="L178" s="86" t="s">
        <v>4204</v>
      </c>
      <c r="M178" s="86" t="str">
        <f t="shared" ref="M178:M184" si="52">B178</f>
        <v>Valle del Cauca</v>
      </c>
      <c r="N178" s="86" t="s">
        <v>67</v>
      </c>
      <c r="O178" s="86" t="s">
        <v>4217</v>
      </c>
      <c r="P178" s="86" t="s">
        <v>3</v>
      </c>
      <c r="Q178" s="88">
        <f t="shared" ref="Q178:Q184" si="53">1/8</f>
        <v>0.125</v>
      </c>
      <c r="R178" s="89">
        <f t="shared" si="35"/>
        <v>2100</v>
      </c>
      <c r="S178" s="89">
        <v>535</v>
      </c>
      <c r="T178" s="89">
        <v>300</v>
      </c>
      <c r="U178" s="89">
        <v>600</v>
      </c>
      <c r="V178" s="89">
        <v>665</v>
      </c>
      <c r="W178" s="89"/>
      <c r="X178" s="89"/>
      <c r="Y178" s="89">
        <v>58</v>
      </c>
      <c r="Z178" s="89" t="s">
        <v>5765</v>
      </c>
      <c r="AA178" s="89">
        <v>157</v>
      </c>
      <c r="AB178" s="89" t="s">
        <v>5766</v>
      </c>
      <c r="AC178" s="89">
        <v>490</v>
      </c>
      <c r="AD178" s="89" t="s">
        <v>5767</v>
      </c>
      <c r="AE178" s="89">
        <f t="shared" si="36"/>
        <v>705</v>
      </c>
      <c r="AF178" s="87"/>
      <c r="AG178" s="87">
        <v>44760</v>
      </c>
      <c r="AH178" s="87">
        <v>44846</v>
      </c>
      <c r="AI178" s="87">
        <v>44936</v>
      </c>
      <c r="AJ178" s="88">
        <f t="shared" si="37"/>
        <v>0.33571428571428569</v>
      </c>
      <c r="AK178" s="88">
        <f t="shared" si="38"/>
        <v>0</v>
      </c>
      <c r="AL178" s="88">
        <f t="shared" si="39"/>
        <v>0.19333333333333333</v>
      </c>
      <c r="AM178" s="88">
        <f t="shared" si="40"/>
        <v>0.26166666666666666</v>
      </c>
      <c r="AN178" s="88">
        <f t="shared" si="41"/>
        <v>0.73684210526315785</v>
      </c>
      <c r="AO178" s="86"/>
      <c r="AP178" s="86" t="s">
        <v>132</v>
      </c>
      <c r="AQ178" s="86" t="s">
        <v>132</v>
      </c>
      <c r="AR178" s="86" t="s">
        <v>132</v>
      </c>
      <c r="AS178" s="86"/>
      <c r="AT178" s="86" t="s">
        <v>5768</v>
      </c>
      <c r="AU178" s="86" t="s">
        <v>5769</v>
      </c>
      <c r="AV178" s="86" t="s">
        <v>5770</v>
      </c>
      <c r="AW178" s="86"/>
      <c r="AX178" t="s">
        <v>132</v>
      </c>
      <c r="AY178" t="s">
        <v>132</v>
      </c>
      <c r="AZ178" t="s">
        <v>132</v>
      </c>
      <c r="BB178" t="s">
        <v>5771</v>
      </c>
      <c r="BC178" t="s">
        <v>5772</v>
      </c>
      <c r="BD178" t="s">
        <v>5773</v>
      </c>
    </row>
    <row r="179" spans="1:56" ht="15" customHeight="1" x14ac:dyDescent="0.25">
      <c r="A179" s="86">
        <v>3</v>
      </c>
      <c r="B179" s="86" t="s">
        <v>5755</v>
      </c>
      <c r="C179" s="86" t="s">
        <v>4227</v>
      </c>
      <c r="D179" s="86" t="s">
        <v>84</v>
      </c>
      <c r="E179" s="86" t="s">
        <v>4321</v>
      </c>
      <c r="F179" s="86" t="s">
        <v>4229</v>
      </c>
      <c r="G179" s="86" t="s">
        <v>4230</v>
      </c>
      <c r="H179" s="86" t="s">
        <v>749</v>
      </c>
      <c r="I179" t="s">
        <v>4231</v>
      </c>
      <c r="J179" s="87">
        <v>44562</v>
      </c>
      <c r="K179" s="87">
        <v>44926</v>
      </c>
      <c r="L179" s="86" t="s">
        <v>4232</v>
      </c>
      <c r="M179" s="86" t="str">
        <f t="shared" si="52"/>
        <v>Valle del Cauca</v>
      </c>
      <c r="N179" s="86" t="s">
        <v>67</v>
      </c>
      <c r="O179" s="86" t="s">
        <v>4233</v>
      </c>
      <c r="P179" s="86" t="s">
        <v>3</v>
      </c>
      <c r="Q179" s="88">
        <f t="shared" si="53"/>
        <v>0.125</v>
      </c>
      <c r="R179" s="89">
        <f t="shared" si="35"/>
        <v>150232917</v>
      </c>
      <c r="S179" s="89">
        <v>14663146</v>
      </c>
      <c r="T179" s="89">
        <v>20000000</v>
      </c>
      <c r="U179" s="89">
        <v>45000000</v>
      </c>
      <c r="V179" s="89">
        <v>70569771</v>
      </c>
      <c r="W179" s="89"/>
      <c r="X179" s="89"/>
      <c r="Y179" s="89">
        <v>28334014</v>
      </c>
      <c r="Z179" s="89" t="s">
        <v>5774</v>
      </c>
      <c r="AA179" s="89">
        <v>16963700</v>
      </c>
      <c r="AB179" s="89" t="s">
        <v>5775</v>
      </c>
      <c r="AC179" s="89">
        <v>101026968</v>
      </c>
      <c r="AD179" s="89" t="s">
        <v>5776</v>
      </c>
      <c r="AE179" s="89">
        <f t="shared" si="36"/>
        <v>146324682</v>
      </c>
      <c r="AF179" s="87"/>
      <c r="AG179" s="87">
        <v>44760</v>
      </c>
      <c r="AH179" s="87">
        <v>44844</v>
      </c>
      <c r="AI179" s="87">
        <v>44937</v>
      </c>
      <c r="AJ179" s="88">
        <f t="shared" si="37"/>
        <v>0.97398549480337926</v>
      </c>
      <c r="AK179" s="88">
        <f t="shared" si="38"/>
        <v>0</v>
      </c>
      <c r="AL179" s="88">
        <f t="shared" si="39"/>
        <v>1</v>
      </c>
      <c r="AM179" s="88">
        <f t="shared" si="40"/>
        <v>0.37697111111111109</v>
      </c>
      <c r="AN179" s="88">
        <f t="shared" si="41"/>
        <v>1</v>
      </c>
      <c r="AO179" s="86"/>
      <c r="AP179" s="86" t="s">
        <v>132</v>
      </c>
      <c r="AQ179" s="86" t="s">
        <v>132</v>
      </c>
      <c r="AR179" s="86" t="s">
        <v>75</v>
      </c>
      <c r="AS179" s="86"/>
      <c r="AT179" s="86" t="s">
        <v>5777</v>
      </c>
      <c r="AU179" s="86" t="s">
        <v>5778</v>
      </c>
      <c r="AV179" s="86" t="s">
        <v>5779</v>
      </c>
      <c r="AW179" s="86"/>
      <c r="AX179" t="s">
        <v>132</v>
      </c>
      <c r="AY179" t="s">
        <v>132</v>
      </c>
      <c r="AZ179" t="s">
        <v>75</v>
      </c>
      <c r="BB179" t="s">
        <v>5780</v>
      </c>
      <c r="BC179" t="s">
        <v>5781</v>
      </c>
      <c r="BD179" t="s">
        <v>5782</v>
      </c>
    </row>
    <row r="180" spans="1:56" ht="15" customHeight="1" x14ac:dyDescent="0.25">
      <c r="A180" s="86">
        <v>4</v>
      </c>
      <c r="B180" s="86" t="s">
        <v>5755</v>
      </c>
      <c r="C180" s="86" t="s">
        <v>4243</v>
      </c>
      <c r="D180" s="86" t="s">
        <v>84</v>
      </c>
      <c r="E180" s="86" t="s">
        <v>361</v>
      </c>
      <c r="F180" s="86" t="s">
        <v>508</v>
      </c>
      <c r="G180" s="86" t="s">
        <v>156</v>
      </c>
      <c r="H180" s="86" t="s">
        <v>262</v>
      </c>
      <c r="I180" t="s">
        <v>4244</v>
      </c>
      <c r="J180" s="87">
        <v>44562</v>
      </c>
      <c r="K180" s="87">
        <v>44926</v>
      </c>
      <c r="L180" s="86" t="s">
        <v>4245</v>
      </c>
      <c r="M180" s="86" t="str">
        <f t="shared" si="52"/>
        <v>Valle del Cauca</v>
      </c>
      <c r="N180" s="86" t="s">
        <v>87</v>
      </c>
      <c r="O180" s="86" t="s">
        <v>4246</v>
      </c>
      <c r="P180" s="86" t="s">
        <v>161</v>
      </c>
      <c r="Q180" s="88">
        <f t="shared" si="53"/>
        <v>0.125</v>
      </c>
      <c r="R180" s="90">
        <f t="shared" si="35"/>
        <v>1</v>
      </c>
      <c r="S180" s="90">
        <v>0.25</v>
      </c>
      <c r="T180" s="90">
        <v>0.25</v>
      </c>
      <c r="U180" s="90">
        <v>0.25</v>
      </c>
      <c r="V180" s="90">
        <v>0.25</v>
      </c>
      <c r="W180" s="90"/>
      <c r="X180" s="90"/>
      <c r="Y180" s="90">
        <v>0.25</v>
      </c>
      <c r="Z180" s="90" t="s">
        <v>5783</v>
      </c>
      <c r="AA180" s="90">
        <v>0.25</v>
      </c>
      <c r="AB180" s="90" t="s">
        <v>5784</v>
      </c>
      <c r="AC180" s="90">
        <v>0.25</v>
      </c>
      <c r="AD180" s="90" t="s">
        <v>5785</v>
      </c>
      <c r="AE180" s="90">
        <f t="shared" si="36"/>
        <v>0.75</v>
      </c>
      <c r="AF180" s="87"/>
      <c r="AG180" s="87">
        <v>44760</v>
      </c>
      <c r="AH180" s="87">
        <v>44844</v>
      </c>
      <c r="AI180" s="87">
        <v>44936</v>
      </c>
      <c r="AJ180" s="88">
        <f t="shared" si="37"/>
        <v>0.75</v>
      </c>
      <c r="AK180" s="88">
        <f t="shared" si="38"/>
        <v>0</v>
      </c>
      <c r="AL180" s="88">
        <f t="shared" si="39"/>
        <v>1</v>
      </c>
      <c r="AM180" s="88">
        <f t="shared" si="40"/>
        <v>1</v>
      </c>
      <c r="AN180" s="88">
        <f t="shared" si="41"/>
        <v>1</v>
      </c>
      <c r="AO180" s="86"/>
      <c r="AP180" s="86" t="s">
        <v>132</v>
      </c>
      <c r="AQ180" s="86" t="s">
        <v>75</v>
      </c>
      <c r="AR180" s="86" t="s">
        <v>75</v>
      </c>
      <c r="AS180" s="86"/>
      <c r="AT180" s="86" t="s">
        <v>5786</v>
      </c>
      <c r="AU180" s="86" t="s">
        <v>5787</v>
      </c>
      <c r="AV180" s="86" t="s">
        <v>5788</v>
      </c>
      <c r="AW180" s="86"/>
      <c r="AX180" t="s">
        <v>75</v>
      </c>
      <c r="AY180" t="s">
        <v>75</v>
      </c>
      <c r="AZ180" t="s">
        <v>75</v>
      </c>
      <c r="BB180" t="s">
        <v>5789</v>
      </c>
      <c r="BC180" t="s">
        <v>5790</v>
      </c>
      <c r="BD180" t="s">
        <v>5791</v>
      </c>
    </row>
    <row r="181" spans="1:56" ht="15" customHeight="1" x14ac:dyDescent="0.25">
      <c r="A181" s="86">
        <v>5</v>
      </c>
      <c r="B181" s="86" t="s">
        <v>5755</v>
      </c>
      <c r="C181" s="86" t="s">
        <v>4256</v>
      </c>
      <c r="D181" s="86" t="s">
        <v>84</v>
      </c>
      <c r="E181" s="86" t="s">
        <v>361</v>
      </c>
      <c r="F181" s="86" t="s">
        <v>508</v>
      </c>
      <c r="G181" s="86" t="s">
        <v>156</v>
      </c>
      <c r="H181" s="86" t="s">
        <v>262</v>
      </c>
      <c r="I181" t="s">
        <v>4257</v>
      </c>
      <c r="J181" s="87">
        <v>44562</v>
      </c>
      <c r="K181" s="87">
        <v>44926</v>
      </c>
      <c r="L181" s="86" t="s">
        <v>4245</v>
      </c>
      <c r="M181" s="86" t="str">
        <f t="shared" si="52"/>
        <v>Valle del Cauca</v>
      </c>
      <c r="N181" s="86" t="s">
        <v>87</v>
      </c>
      <c r="O181" s="86" t="s">
        <v>4246</v>
      </c>
      <c r="P181" s="86" t="s">
        <v>161</v>
      </c>
      <c r="Q181" s="88">
        <f t="shared" si="53"/>
        <v>0.125</v>
      </c>
      <c r="R181" s="90">
        <f t="shared" si="35"/>
        <v>1</v>
      </c>
      <c r="S181" s="90">
        <v>0.25</v>
      </c>
      <c r="T181" s="90">
        <v>0.25</v>
      </c>
      <c r="U181" s="90">
        <v>0.25</v>
      </c>
      <c r="V181" s="90">
        <v>0.25</v>
      </c>
      <c r="W181" s="90"/>
      <c r="X181" s="90"/>
      <c r="Y181" s="90">
        <v>0.25</v>
      </c>
      <c r="Z181" s="90" t="s">
        <v>5792</v>
      </c>
      <c r="AA181" s="90">
        <v>0.25</v>
      </c>
      <c r="AB181" s="90" t="s">
        <v>5793</v>
      </c>
      <c r="AC181" s="90">
        <v>0.25</v>
      </c>
      <c r="AD181" s="90" t="s">
        <v>5794</v>
      </c>
      <c r="AE181" s="90">
        <f t="shared" si="36"/>
        <v>0.75</v>
      </c>
      <c r="AF181" s="87"/>
      <c r="AG181" s="87">
        <v>44760</v>
      </c>
      <c r="AH181" s="87">
        <v>44844</v>
      </c>
      <c r="AI181" s="87">
        <v>44936</v>
      </c>
      <c r="AJ181" s="88">
        <f t="shared" si="37"/>
        <v>0.75</v>
      </c>
      <c r="AK181" s="88">
        <f t="shared" si="38"/>
        <v>0</v>
      </c>
      <c r="AL181" s="88">
        <f t="shared" si="39"/>
        <v>1</v>
      </c>
      <c r="AM181" s="88">
        <f t="shared" si="40"/>
        <v>1</v>
      </c>
      <c r="AN181" s="88">
        <f t="shared" si="41"/>
        <v>1</v>
      </c>
      <c r="AO181" s="86"/>
      <c r="AP181" s="86" t="s">
        <v>132</v>
      </c>
      <c r="AQ181" s="86" t="s">
        <v>75</v>
      </c>
      <c r="AR181" s="86" t="s">
        <v>75</v>
      </c>
      <c r="AS181" s="86"/>
      <c r="AT181" s="86" t="s">
        <v>5795</v>
      </c>
      <c r="AU181" s="86" t="s">
        <v>5796</v>
      </c>
      <c r="AV181" s="86" t="s">
        <v>5797</v>
      </c>
      <c r="AW181" s="86"/>
      <c r="AX181" t="s">
        <v>75</v>
      </c>
      <c r="AY181" t="s">
        <v>75</v>
      </c>
      <c r="AZ181" t="s">
        <v>132</v>
      </c>
      <c r="BB181" t="s">
        <v>5798</v>
      </c>
      <c r="BC181" t="s">
        <v>5799</v>
      </c>
      <c r="BD181" t="s">
        <v>5800</v>
      </c>
    </row>
    <row r="182" spans="1:56" ht="15" customHeight="1" x14ac:dyDescent="0.25">
      <c r="A182" s="86">
        <v>6</v>
      </c>
      <c r="B182" s="86" t="s">
        <v>5755</v>
      </c>
      <c r="C182" s="86" t="s">
        <v>4266</v>
      </c>
      <c r="D182" s="86" t="s">
        <v>220</v>
      </c>
      <c r="E182" s="86" t="s">
        <v>2090</v>
      </c>
      <c r="F182" s="86" t="s">
        <v>2091</v>
      </c>
      <c r="G182" s="86" t="s">
        <v>156</v>
      </c>
      <c r="H182" s="86" t="s">
        <v>2092</v>
      </c>
      <c r="I182" t="s">
        <v>4267</v>
      </c>
      <c r="J182" s="87">
        <v>44562</v>
      </c>
      <c r="K182" s="87">
        <v>44926</v>
      </c>
      <c r="L182" s="86" t="s">
        <v>4268</v>
      </c>
      <c r="M182" s="86" t="str">
        <f t="shared" si="52"/>
        <v>Valle del Cauca</v>
      </c>
      <c r="N182" s="86" t="s">
        <v>87</v>
      </c>
      <c r="O182" s="86" t="s">
        <v>4246</v>
      </c>
      <c r="P182" s="86" t="s">
        <v>161</v>
      </c>
      <c r="Q182" s="88">
        <f t="shared" si="53"/>
        <v>0.125</v>
      </c>
      <c r="R182" s="90">
        <f t="shared" si="35"/>
        <v>1</v>
      </c>
      <c r="S182" s="90">
        <v>0.25</v>
      </c>
      <c r="T182" s="90">
        <v>0.25</v>
      </c>
      <c r="U182" s="90">
        <v>0.25</v>
      </c>
      <c r="V182" s="90">
        <v>0.25</v>
      </c>
      <c r="W182" s="90"/>
      <c r="X182" s="90"/>
      <c r="Y182" s="90">
        <v>0.2</v>
      </c>
      <c r="Z182" s="90" t="s">
        <v>5801</v>
      </c>
      <c r="AA182" s="90">
        <v>0.2</v>
      </c>
      <c r="AB182" s="90" t="s">
        <v>5802</v>
      </c>
      <c r="AC182" s="90">
        <v>0.2</v>
      </c>
      <c r="AD182" s="90" t="s">
        <v>5803</v>
      </c>
      <c r="AE182" s="90">
        <f t="shared" si="36"/>
        <v>0.60000000000000009</v>
      </c>
      <c r="AF182" s="87"/>
      <c r="AG182" s="87">
        <v>44761</v>
      </c>
      <c r="AH182" s="87">
        <v>44844</v>
      </c>
      <c r="AI182" s="87">
        <v>44936</v>
      </c>
      <c r="AJ182" s="88">
        <f t="shared" si="37"/>
        <v>0.60000000000000009</v>
      </c>
      <c r="AK182" s="88">
        <f t="shared" si="38"/>
        <v>0</v>
      </c>
      <c r="AL182" s="88">
        <f t="shared" si="39"/>
        <v>0.8</v>
      </c>
      <c r="AM182" s="88">
        <f t="shared" si="40"/>
        <v>0.8</v>
      </c>
      <c r="AN182" s="88">
        <f t="shared" si="41"/>
        <v>0.8</v>
      </c>
      <c r="AO182" s="86"/>
      <c r="AP182" s="86" t="s">
        <v>132</v>
      </c>
      <c r="AQ182" s="86" t="s">
        <v>132</v>
      </c>
      <c r="AR182" s="86" t="s">
        <v>132</v>
      </c>
      <c r="AS182" s="86"/>
      <c r="AT182" s="86" t="s">
        <v>5804</v>
      </c>
      <c r="AU182" s="86" t="s">
        <v>5805</v>
      </c>
      <c r="AV182" s="86" t="s">
        <v>5806</v>
      </c>
      <c r="AW182" s="86"/>
      <c r="AX182" t="s">
        <v>132</v>
      </c>
      <c r="AY182" t="s">
        <v>132</v>
      </c>
      <c r="AZ182" t="s">
        <v>132</v>
      </c>
      <c r="BB182" t="s">
        <v>5807</v>
      </c>
      <c r="BC182" t="s">
        <v>5808</v>
      </c>
      <c r="BD182" t="s">
        <v>5809</v>
      </c>
    </row>
    <row r="183" spans="1:56" ht="15" customHeight="1" x14ac:dyDescent="0.25">
      <c r="A183" s="86">
        <v>7</v>
      </c>
      <c r="B183" s="86" t="s">
        <v>5755</v>
      </c>
      <c r="C183" s="86" t="s">
        <v>4278</v>
      </c>
      <c r="D183" s="86" t="s">
        <v>174</v>
      </c>
      <c r="E183" s="86" t="s">
        <v>60</v>
      </c>
      <c r="F183" s="86" t="s">
        <v>61</v>
      </c>
      <c r="G183" s="86" t="s">
        <v>2611</v>
      </c>
      <c r="H183" s="86" t="s">
        <v>2611</v>
      </c>
      <c r="I183" t="s">
        <v>4279</v>
      </c>
      <c r="J183" s="87">
        <v>44562</v>
      </c>
      <c r="K183" s="87">
        <v>44926</v>
      </c>
      <c r="L183" s="86" t="s">
        <v>4280</v>
      </c>
      <c r="M183" s="86" t="str">
        <f t="shared" si="52"/>
        <v>Valle del Cauca</v>
      </c>
      <c r="N183" s="86" t="s">
        <v>87</v>
      </c>
      <c r="O183" s="86" t="s">
        <v>4281</v>
      </c>
      <c r="P183" s="86" t="s">
        <v>161</v>
      </c>
      <c r="Q183" s="88">
        <f t="shared" si="53"/>
        <v>0.125</v>
      </c>
      <c r="R183" s="90">
        <f t="shared" si="35"/>
        <v>1</v>
      </c>
      <c r="S183" s="90">
        <v>0.25</v>
      </c>
      <c r="T183" s="90">
        <v>0.25</v>
      </c>
      <c r="U183" s="90">
        <v>0.25</v>
      </c>
      <c r="V183" s="90">
        <v>0.25</v>
      </c>
      <c r="W183" s="90"/>
      <c r="X183" s="90"/>
      <c r="Y183" s="90">
        <v>0.25</v>
      </c>
      <c r="Z183" s="90" t="s">
        <v>5810</v>
      </c>
      <c r="AA183" s="90">
        <v>0.25</v>
      </c>
      <c r="AB183" s="90" t="s">
        <v>5811</v>
      </c>
      <c r="AC183" s="90">
        <v>0.25</v>
      </c>
      <c r="AD183" s="90" t="s">
        <v>5812</v>
      </c>
      <c r="AE183" s="90">
        <f t="shared" si="36"/>
        <v>0.75</v>
      </c>
      <c r="AF183" s="87"/>
      <c r="AG183" s="87">
        <v>44761</v>
      </c>
      <c r="AH183" s="87">
        <v>44844</v>
      </c>
      <c r="AI183" s="87">
        <v>44937</v>
      </c>
      <c r="AJ183" s="88">
        <f t="shared" si="37"/>
        <v>0.75</v>
      </c>
      <c r="AK183" s="88">
        <f t="shared" si="38"/>
        <v>0</v>
      </c>
      <c r="AL183" s="88">
        <f t="shared" si="39"/>
        <v>1</v>
      </c>
      <c r="AM183" s="88">
        <f t="shared" si="40"/>
        <v>1</v>
      </c>
      <c r="AN183" s="88">
        <f t="shared" si="41"/>
        <v>1</v>
      </c>
      <c r="AO183" s="86"/>
      <c r="AP183" s="86" t="s">
        <v>75</v>
      </c>
      <c r="AQ183" s="86" t="s">
        <v>75</v>
      </c>
      <c r="AR183" s="86" t="s">
        <v>75</v>
      </c>
      <c r="AS183" s="86"/>
      <c r="AT183" s="86" t="s">
        <v>5813</v>
      </c>
      <c r="AU183" s="86" t="s">
        <v>5814</v>
      </c>
      <c r="AV183" s="86" t="s">
        <v>5815</v>
      </c>
      <c r="AW183" s="86"/>
      <c r="AX183" t="s">
        <v>75</v>
      </c>
      <c r="AY183" t="s">
        <v>75</v>
      </c>
      <c r="AZ183" t="s">
        <v>75</v>
      </c>
      <c r="BB183" t="s">
        <v>5816</v>
      </c>
      <c r="BC183" t="s">
        <v>5817</v>
      </c>
      <c r="BD183" t="s">
        <v>5818</v>
      </c>
    </row>
    <row r="184" spans="1:56" ht="15" customHeight="1" x14ac:dyDescent="0.25">
      <c r="A184" s="86">
        <v>8</v>
      </c>
      <c r="B184" s="86" t="s">
        <v>5755</v>
      </c>
      <c r="C184" s="86" t="s">
        <v>4278</v>
      </c>
      <c r="D184" s="86" t="s">
        <v>174</v>
      </c>
      <c r="E184" s="86" t="s">
        <v>60</v>
      </c>
      <c r="F184" s="86" t="s">
        <v>61</v>
      </c>
      <c r="G184" s="86" t="s">
        <v>2611</v>
      </c>
      <c r="H184" s="86" t="s">
        <v>2611</v>
      </c>
      <c r="I184" s="86" t="s">
        <v>4290</v>
      </c>
      <c r="J184" s="87">
        <v>44562</v>
      </c>
      <c r="K184" s="87">
        <v>44926</v>
      </c>
      <c r="L184" s="86" t="s">
        <v>4291</v>
      </c>
      <c r="M184" s="86" t="str">
        <f t="shared" si="52"/>
        <v>Valle del Cauca</v>
      </c>
      <c r="N184" s="86" t="s">
        <v>87</v>
      </c>
      <c r="O184" s="86" t="s">
        <v>4292</v>
      </c>
      <c r="P184" s="86" t="s">
        <v>161</v>
      </c>
      <c r="Q184" s="88">
        <f t="shared" si="53"/>
        <v>0.125</v>
      </c>
      <c r="R184" s="90">
        <f t="shared" si="35"/>
        <v>1</v>
      </c>
      <c r="S184" s="90">
        <v>0.25</v>
      </c>
      <c r="T184" s="90">
        <v>0.25</v>
      </c>
      <c r="U184" s="90">
        <v>0.25</v>
      </c>
      <c r="V184" s="90">
        <v>0.25</v>
      </c>
      <c r="W184" s="90"/>
      <c r="X184" s="90"/>
      <c r="Y184" s="90">
        <v>0.25</v>
      </c>
      <c r="Z184" s="90" t="s">
        <v>5819</v>
      </c>
      <c r="AA184" s="90">
        <v>0.25</v>
      </c>
      <c r="AB184" s="90" t="s">
        <v>5820</v>
      </c>
      <c r="AC184" s="90">
        <v>0.25</v>
      </c>
      <c r="AD184" s="90" t="s">
        <v>5821</v>
      </c>
      <c r="AE184" s="90">
        <f t="shared" si="36"/>
        <v>0.75</v>
      </c>
      <c r="AF184" s="87"/>
      <c r="AG184" s="87">
        <v>44761</v>
      </c>
      <c r="AH184" s="87">
        <v>44846</v>
      </c>
      <c r="AI184" s="87">
        <v>44936</v>
      </c>
      <c r="AJ184" s="88">
        <f t="shared" si="37"/>
        <v>0.75</v>
      </c>
      <c r="AK184" s="88">
        <f t="shared" si="38"/>
        <v>0</v>
      </c>
      <c r="AL184" s="88">
        <f t="shared" si="39"/>
        <v>1</v>
      </c>
      <c r="AM184" s="88">
        <f t="shared" si="40"/>
        <v>1</v>
      </c>
      <c r="AN184" s="88">
        <f t="shared" si="41"/>
        <v>1</v>
      </c>
      <c r="AO184" s="86"/>
      <c r="AP184" s="86" t="s">
        <v>75</v>
      </c>
      <c r="AQ184" s="86" t="s">
        <v>132</v>
      </c>
      <c r="AR184" s="86" t="s">
        <v>75</v>
      </c>
      <c r="AS184" s="86"/>
      <c r="AT184" s="86" t="s">
        <v>5822</v>
      </c>
      <c r="AU184" s="86" t="s">
        <v>5823</v>
      </c>
      <c r="AV184" s="86" t="s">
        <v>5824</v>
      </c>
      <c r="AW184" s="86"/>
      <c r="AX184" t="s">
        <v>75</v>
      </c>
      <c r="AY184" t="s">
        <v>132</v>
      </c>
      <c r="AZ184" t="s">
        <v>75</v>
      </c>
      <c r="BB184" t="s">
        <v>5825</v>
      </c>
      <c r="BC184" t="s">
        <v>5826</v>
      </c>
      <c r="BD184" t="s">
        <v>5827</v>
      </c>
    </row>
    <row r="185" spans="1:56" ht="15" customHeight="1" x14ac:dyDescent="0.25">
      <c r="A185" s="86">
        <v>1</v>
      </c>
      <c r="B185" s="86" t="s">
        <v>5828</v>
      </c>
      <c r="C185" s="86" t="s">
        <v>4202</v>
      </c>
      <c r="D185" s="86" t="s">
        <v>84</v>
      </c>
      <c r="E185" s="86" t="s">
        <v>361</v>
      </c>
      <c r="F185" s="86" t="s">
        <v>362</v>
      </c>
      <c r="G185" s="86" t="s">
        <v>156</v>
      </c>
      <c r="H185" s="86" t="s">
        <v>262</v>
      </c>
      <c r="I185" s="86" t="s">
        <v>4203</v>
      </c>
      <c r="J185" s="87">
        <v>44562</v>
      </c>
      <c r="K185" s="87">
        <v>44926</v>
      </c>
      <c r="L185" s="86" t="s">
        <v>4204</v>
      </c>
      <c r="M185" s="86" t="str">
        <f>B185</f>
        <v>Boyacá</v>
      </c>
      <c r="N185" s="86" t="s">
        <v>67</v>
      </c>
      <c r="O185" s="86" t="s">
        <v>4206</v>
      </c>
      <c r="P185" s="86" t="s">
        <v>3</v>
      </c>
      <c r="Q185" s="88">
        <f>1/8</f>
        <v>0.125</v>
      </c>
      <c r="R185" s="89">
        <f t="shared" si="35"/>
        <v>15597</v>
      </c>
      <c r="S185" s="89">
        <v>2000</v>
      </c>
      <c r="T185" s="89">
        <v>3500</v>
      </c>
      <c r="U185" s="89">
        <v>5000</v>
      </c>
      <c r="V185" s="89">
        <v>5097</v>
      </c>
      <c r="W185" s="89"/>
      <c r="X185" s="89"/>
      <c r="Y185" s="89">
        <v>2817</v>
      </c>
      <c r="Z185" s="89" t="s">
        <v>5829</v>
      </c>
      <c r="AA185" s="89">
        <v>3696</v>
      </c>
      <c r="AB185" s="89" t="s">
        <v>5830</v>
      </c>
      <c r="AC185" s="89">
        <v>5864</v>
      </c>
      <c r="AD185" s="89" t="s">
        <v>5831</v>
      </c>
      <c r="AE185" s="89">
        <f t="shared" si="36"/>
        <v>12377</v>
      </c>
      <c r="AF185" s="87"/>
      <c r="AG185" s="87">
        <v>44761</v>
      </c>
      <c r="AH185" s="87">
        <v>44845</v>
      </c>
      <c r="AI185" s="87">
        <v>44937</v>
      </c>
      <c r="AJ185" s="88">
        <f t="shared" si="37"/>
        <v>0.79355004167468102</v>
      </c>
      <c r="AK185" s="88">
        <f t="shared" si="38"/>
        <v>0</v>
      </c>
      <c r="AL185" s="88">
        <f t="shared" si="39"/>
        <v>0.80485714285714283</v>
      </c>
      <c r="AM185" s="88">
        <f t="shared" si="40"/>
        <v>0.73919999999999997</v>
      </c>
      <c r="AN185" s="88">
        <f t="shared" si="41"/>
        <v>1</v>
      </c>
      <c r="AO185" s="86"/>
      <c r="AP185" s="86" t="s">
        <v>132</v>
      </c>
      <c r="AQ185" s="86" t="s">
        <v>132</v>
      </c>
      <c r="AR185" s="86" t="s">
        <v>75</v>
      </c>
      <c r="AS185" s="86"/>
      <c r="AT185" s="86" t="s">
        <v>5832</v>
      </c>
      <c r="AU185" s="86" t="s">
        <v>5833</v>
      </c>
      <c r="AV185" s="86" t="s">
        <v>5296</v>
      </c>
      <c r="AW185" s="86"/>
      <c r="AX185" s="86" t="s">
        <v>132</v>
      </c>
      <c r="AY185" s="86" t="s">
        <v>132</v>
      </c>
      <c r="AZ185" s="86" t="s">
        <v>132</v>
      </c>
      <c r="BA185" s="86"/>
      <c r="BB185" s="86" t="s">
        <v>5834</v>
      </c>
      <c r="BC185" s="86" t="s">
        <v>5835</v>
      </c>
      <c r="BD185" s="86" t="s">
        <v>5836</v>
      </c>
    </row>
    <row r="186" spans="1:56" ht="15" customHeight="1" x14ac:dyDescent="0.25">
      <c r="A186" s="86">
        <v>2</v>
      </c>
      <c r="B186" s="86" t="s">
        <v>5828</v>
      </c>
      <c r="C186" s="86" t="s">
        <v>4202</v>
      </c>
      <c r="D186" s="86" t="s">
        <v>84</v>
      </c>
      <c r="E186" s="86" t="s">
        <v>361</v>
      </c>
      <c r="F186" s="86" t="s">
        <v>362</v>
      </c>
      <c r="G186" s="86" t="s">
        <v>156</v>
      </c>
      <c r="H186" s="86" t="s">
        <v>262</v>
      </c>
      <c r="I186" s="86" t="s">
        <v>4216</v>
      </c>
      <c r="J186" s="87">
        <v>44562</v>
      </c>
      <c r="K186" s="87">
        <v>44926</v>
      </c>
      <c r="L186" s="86" t="s">
        <v>4204</v>
      </c>
      <c r="M186" s="86" t="str">
        <f t="shared" ref="M186:M192" si="54">B186</f>
        <v>Boyacá</v>
      </c>
      <c r="N186" s="86" t="s">
        <v>67</v>
      </c>
      <c r="O186" s="86" t="s">
        <v>4217</v>
      </c>
      <c r="P186" s="86" t="s">
        <v>3</v>
      </c>
      <c r="Q186" s="88">
        <f t="shared" ref="Q186:Q192" si="55">1/8</f>
        <v>0.125</v>
      </c>
      <c r="R186" s="89">
        <f t="shared" si="35"/>
        <v>4922</v>
      </c>
      <c r="S186" s="89">
        <v>350</v>
      </c>
      <c r="T186" s="89">
        <v>900</v>
      </c>
      <c r="U186" s="89">
        <v>1600</v>
      </c>
      <c r="V186" s="89">
        <v>2072</v>
      </c>
      <c r="W186" s="89"/>
      <c r="X186" s="89"/>
      <c r="Y186" s="89">
        <v>752</v>
      </c>
      <c r="Z186" s="89" t="s">
        <v>5837</v>
      </c>
      <c r="AA186" s="89">
        <v>843</v>
      </c>
      <c r="AB186" s="89" t="s">
        <v>5838</v>
      </c>
      <c r="AC186" s="89">
        <v>1092</v>
      </c>
      <c r="AD186" s="89" t="s">
        <v>5839</v>
      </c>
      <c r="AE186" s="89">
        <f t="shared" si="36"/>
        <v>2687</v>
      </c>
      <c r="AF186" s="87"/>
      <c r="AG186" s="87">
        <v>44761</v>
      </c>
      <c r="AH186" s="87">
        <v>44845</v>
      </c>
      <c r="AI186" s="87">
        <v>44937</v>
      </c>
      <c r="AJ186" s="88">
        <f t="shared" si="37"/>
        <v>0.54591629418935395</v>
      </c>
      <c r="AK186" s="88">
        <f t="shared" si="38"/>
        <v>0</v>
      </c>
      <c r="AL186" s="88">
        <f t="shared" si="39"/>
        <v>0.83555555555555561</v>
      </c>
      <c r="AM186" s="88">
        <f t="shared" si="40"/>
        <v>0.52687499999999998</v>
      </c>
      <c r="AN186" s="88">
        <f t="shared" si="41"/>
        <v>0.52702702702702697</v>
      </c>
      <c r="AO186" s="86"/>
      <c r="AP186" s="86" t="s">
        <v>132</v>
      </c>
      <c r="AQ186" s="86" t="s">
        <v>132</v>
      </c>
      <c r="AR186" s="86" t="s">
        <v>132</v>
      </c>
      <c r="AS186" s="86"/>
      <c r="AT186" s="86" t="s">
        <v>5832</v>
      </c>
      <c r="AU186" s="86" t="s">
        <v>5840</v>
      </c>
      <c r="AV186" s="86" t="s">
        <v>4606</v>
      </c>
      <c r="AW186" s="86"/>
      <c r="AX186" t="s">
        <v>132</v>
      </c>
      <c r="AY186" t="s">
        <v>132</v>
      </c>
      <c r="AZ186" t="s">
        <v>132</v>
      </c>
      <c r="BB186" t="s">
        <v>5841</v>
      </c>
      <c r="BC186" t="s">
        <v>5842</v>
      </c>
      <c r="BD186" t="s">
        <v>5843</v>
      </c>
    </row>
    <row r="187" spans="1:56" ht="15" customHeight="1" x14ac:dyDescent="0.25">
      <c r="A187" s="86">
        <v>3</v>
      </c>
      <c r="B187" s="86" t="s">
        <v>5828</v>
      </c>
      <c r="C187" s="86" t="s">
        <v>4227</v>
      </c>
      <c r="D187" s="86" t="s">
        <v>84</v>
      </c>
      <c r="E187" s="86" t="s">
        <v>4321</v>
      </c>
      <c r="F187" s="86" t="s">
        <v>4229</v>
      </c>
      <c r="G187" s="86" t="s">
        <v>4230</v>
      </c>
      <c r="H187" s="86" t="s">
        <v>749</v>
      </c>
      <c r="I187" t="s">
        <v>4231</v>
      </c>
      <c r="J187" s="87">
        <v>44562</v>
      </c>
      <c r="K187" s="87">
        <v>44926</v>
      </c>
      <c r="L187" s="86" t="s">
        <v>4232</v>
      </c>
      <c r="M187" s="86" t="str">
        <f t="shared" si="54"/>
        <v>Boyacá</v>
      </c>
      <c r="N187" s="86" t="s">
        <v>67</v>
      </c>
      <c r="O187" s="86" t="s">
        <v>4233</v>
      </c>
      <c r="P187" s="86" t="s">
        <v>3</v>
      </c>
      <c r="Q187" s="88">
        <f t="shared" si="55"/>
        <v>0.125</v>
      </c>
      <c r="R187" s="89">
        <f t="shared" si="35"/>
        <v>646739176</v>
      </c>
      <c r="S187" s="89">
        <v>160000000</v>
      </c>
      <c r="T187" s="89">
        <v>160000000</v>
      </c>
      <c r="U187" s="89">
        <v>160000000</v>
      </c>
      <c r="V187" s="89">
        <v>166739176</v>
      </c>
      <c r="W187" s="89"/>
      <c r="X187" s="89"/>
      <c r="Y187" s="89">
        <v>252193725</v>
      </c>
      <c r="Z187" s="89" t="s">
        <v>5844</v>
      </c>
      <c r="AA187" s="89">
        <v>143154871</v>
      </c>
      <c r="AB187" s="89" t="s">
        <v>5845</v>
      </c>
      <c r="AC187" s="89">
        <v>104440196</v>
      </c>
      <c r="AD187" s="89" t="s">
        <v>5846</v>
      </c>
      <c r="AE187" s="89">
        <f t="shared" si="36"/>
        <v>499788792</v>
      </c>
      <c r="AF187" s="87"/>
      <c r="AG187" s="87">
        <v>44761</v>
      </c>
      <c r="AH187" s="87">
        <v>44845</v>
      </c>
      <c r="AI187" s="87">
        <v>44938</v>
      </c>
      <c r="AJ187" s="88">
        <f t="shared" si="37"/>
        <v>0.77278261553773575</v>
      </c>
      <c r="AK187" s="88">
        <f t="shared" si="38"/>
        <v>0</v>
      </c>
      <c r="AL187" s="88">
        <f t="shared" si="39"/>
        <v>1</v>
      </c>
      <c r="AM187" s="88">
        <f t="shared" si="40"/>
        <v>0.89471794375000002</v>
      </c>
      <c r="AN187" s="88">
        <f t="shared" si="41"/>
        <v>0.62636867055166445</v>
      </c>
      <c r="AO187" s="86"/>
      <c r="AP187" s="86" t="s">
        <v>132</v>
      </c>
      <c r="AQ187" s="86" t="s">
        <v>132</v>
      </c>
      <c r="AR187" s="86" t="s">
        <v>132</v>
      </c>
      <c r="AS187" s="86"/>
      <c r="AT187" s="86" t="s">
        <v>5847</v>
      </c>
      <c r="AU187" s="86" t="s">
        <v>5848</v>
      </c>
      <c r="AV187" s="86" t="s">
        <v>5849</v>
      </c>
      <c r="AW187" s="86"/>
      <c r="AX187" t="s">
        <v>132</v>
      </c>
      <c r="AY187" t="s">
        <v>132</v>
      </c>
      <c r="AZ187" t="s">
        <v>132</v>
      </c>
      <c r="BB187" t="s">
        <v>5850</v>
      </c>
      <c r="BC187" t="s">
        <v>5851</v>
      </c>
      <c r="BD187" t="s">
        <v>5852</v>
      </c>
    </row>
    <row r="188" spans="1:56" ht="15" customHeight="1" x14ac:dyDescent="0.25">
      <c r="A188" s="86">
        <v>4</v>
      </c>
      <c r="B188" s="86" t="s">
        <v>5828</v>
      </c>
      <c r="C188" s="86" t="s">
        <v>4243</v>
      </c>
      <c r="D188" s="86" t="s">
        <v>84</v>
      </c>
      <c r="E188" s="86" t="s">
        <v>361</v>
      </c>
      <c r="F188" s="86" t="s">
        <v>508</v>
      </c>
      <c r="G188" s="86" t="s">
        <v>156</v>
      </c>
      <c r="H188" s="86" t="s">
        <v>262</v>
      </c>
      <c r="I188" t="s">
        <v>4244</v>
      </c>
      <c r="J188" s="87">
        <v>44562</v>
      </c>
      <c r="K188" s="87">
        <v>44926</v>
      </c>
      <c r="L188" s="86" t="s">
        <v>4245</v>
      </c>
      <c r="M188" s="86" t="str">
        <f t="shared" si="54"/>
        <v>Boyacá</v>
      </c>
      <c r="N188" s="86" t="s">
        <v>87</v>
      </c>
      <c r="O188" s="86" t="s">
        <v>4246</v>
      </c>
      <c r="P188" s="86" t="s">
        <v>161</v>
      </c>
      <c r="Q188" s="88">
        <f t="shared" si="55"/>
        <v>0.125</v>
      </c>
      <c r="R188" s="90">
        <f t="shared" si="35"/>
        <v>1</v>
      </c>
      <c r="S188" s="90">
        <v>0.2</v>
      </c>
      <c r="T188" s="90">
        <v>0.25</v>
      </c>
      <c r="U188" s="90">
        <v>0.25</v>
      </c>
      <c r="V188" s="90">
        <v>0.3</v>
      </c>
      <c r="W188" s="90"/>
      <c r="X188" s="90"/>
      <c r="Y188" s="90">
        <v>0.45</v>
      </c>
      <c r="Z188" s="90" t="s">
        <v>5853</v>
      </c>
      <c r="AA188" s="90">
        <v>0.25</v>
      </c>
      <c r="AB188" s="90" t="s">
        <v>5854</v>
      </c>
      <c r="AC188" s="90">
        <v>0.3</v>
      </c>
      <c r="AD188" s="90" t="s">
        <v>5855</v>
      </c>
      <c r="AE188" s="90">
        <f t="shared" si="36"/>
        <v>1</v>
      </c>
      <c r="AF188" s="87"/>
      <c r="AG188" s="87">
        <v>44761</v>
      </c>
      <c r="AH188" s="87">
        <v>44845</v>
      </c>
      <c r="AI188" s="87">
        <v>44938</v>
      </c>
      <c r="AJ188" s="88">
        <f t="shared" si="37"/>
        <v>1</v>
      </c>
      <c r="AK188" s="88">
        <f t="shared" si="38"/>
        <v>0</v>
      </c>
      <c r="AL188" s="88">
        <f t="shared" si="39"/>
        <v>1</v>
      </c>
      <c r="AM188" s="88">
        <f t="shared" si="40"/>
        <v>1</v>
      </c>
      <c r="AN188" s="88">
        <f t="shared" si="41"/>
        <v>1</v>
      </c>
      <c r="AO188" s="86"/>
      <c r="AP188" s="86" t="s">
        <v>132</v>
      </c>
      <c r="AQ188" s="86" t="s">
        <v>132</v>
      </c>
      <c r="AR188" s="86" t="s">
        <v>75</v>
      </c>
      <c r="AS188" s="86"/>
      <c r="AT188" s="86" t="s">
        <v>5856</v>
      </c>
      <c r="AU188" s="86" t="s">
        <v>5857</v>
      </c>
      <c r="AV188" s="86" t="s">
        <v>5411</v>
      </c>
      <c r="AW188" s="86"/>
      <c r="AX188" t="s">
        <v>132</v>
      </c>
      <c r="AY188" t="s">
        <v>132</v>
      </c>
      <c r="AZ188" t="s">
        <v>75</v>
      </c>
      <c r="BB188" t="s">
        <v>5858</v>
      </c>
      <c r="BC188" t="s">
        <v>5859</v>
      </c>
      <c r="BD188" t="s">
        <v>5860</v>
      </c>
    </row>
    <row r="189" spans="1:56" ht="15" customHeight="1" x14ac:dyDescent="0.25">
      <c r="A189" s="86">
        <v>5</v>
      </c>
      <c r="B189" s="86" t="s">
        <v>5828</v>
      </c>
      <c r="C189" s="86" t="s">
        <v>4256</v>
      </c>
      <c r="D189" s="86" t="s">
        <v>84</v>
      </c>
      <c r="E189" s="86" t="s">
        <v>361</v>
      </c>
      <c r="F189" s="86" t="s">
        <v>508</v>
      </c>
      <c r="G189" s="86" t="s">
        <v>156</v>
      </c>
      <c r="H189" s="86" t="s">
        <v>262</v>
      </c>
      <c r="I189" t="s">
        <v>4257</v>
      </c>
      <c r="J189" s="87">
        <v>44562</v>
      </c>
      <c r="K189" s="87">
        <v>44926</v>
      </c>
      <c r="L189" s="86" t="s">
        <v>4245</v>
      </c>
      <c r="M189" s="86" t="str">
        <f t="shared" si="54"/>
        <v>Boyacá</v>
      </c>
      <c r="N189" s="86" t="s">
        <v>87</v>
      </c>
      <c r="O189" s="86" t="s">
        <v>4246</v>
      </c>
      <c r="P189" s="86" t="s">
        <v>161</v>
      </c>
      <c r="Q189" s="88">
        <f t="shared" si="55"/>
        <v>0.125</v>
      </c>
      <c r="R189" s="90">
        <f t="shared" si="35"/>
        <v>1</v>
      </c>
      <c r="S189" s="90">
        <v>0.2</v>
      </c>
      <c r="T189" s="90">
        <v>0.25</v>
      </c>
      <c r="U189" s="90">
        <v>0.25</v>
      </c>
      <c r="V189" s="90">
        <v>0.3</v>
      </c>
      <c r="W189" s="90"/>
      <c r="X189" s="90"/>
      <c r="Y189" s="90">
        <v>0.45</v>
      </c>
      <c r="Z189" s="90" t="s">
        <v>5861</v>
      </c>
      <c r="AA189" s="90">
        <v>0.25</v>
      </c>
      <c r="AB189" s="90" t="s">
        <v>5862</v>
      </c>
      <c r="AC189" s="90">
        <v>0.3</v>
      </c>
      <c r="AD189" s="90" t="s">
        <v>5863</v>
      </c>
      <c r="AE189" s="90">
        <f t="shared" si="36"/>
        <v>1</v>
      </c>
      <c r="AF189" s="87"/>
      <c r="AG189" s="87">
        <v>44761</v>
      </c>
      <c r="AH189" s="87">
        <v>44845</v>
      </c>
      <c r="AI189" s="87">
        <v>44938</v>
      </c>
      <c r="AJ189" s="88">
        <f t="shared" si="37"/>
        <v>1</v>
      </c>
      <c r="AK189" s="88">
        <f t="shared" si="38"/>
        <v>0</v>
      </c>
      <c r="AL189" s="88">
        <f t="shared" si="39"/>
        <v>1</v>
      </c>
      <c r="AM189" s="88">
        <f t="shared" si="40"/>
        <v>1</v>
      </c>
      <c r="AN189" s="88">
        <f t="shared" si="41"/>
        <v>1</v>
      </c>
      <c r="AO189" s="86"/>
      <c r="AP189" s="86" t="s">
        <v>132</v>
      </c>
      <c r="AQ189" s="86" t="s">
        <v>132</v>
      </c>
      <c r="AR189" s="86" t="s">
        <v>132</v>
      </c>
      <c r="AS189" s="86"/>
      <c r="AT189" s="86" t="s">
        <v>5864</v>
      </c>
      <c r="AU189" s="86" t="s">
        <v>5865</v>
      </c>
      <c r="AV189" s="86" t="s">
        <v>5866</v>
      </c>
      <c r="AW189" s="86"/>
      <c r="AX189" t="s">
        <v>75</v>
      </c>
      <c r="AY189" t="s">
        <v>132</v>
      </c>
      <c r="AZ189" t="s">
        <v>75</v>
      </c>
      <c r="BB189" t="s">
        <v>5867</v>
      </c>
      <c r="BC189" t="s">
        <v>4573</v>
      </c>
      <c r="BD189" t="s">
        <v>5868</v>
      </c>
    </row>
    <row r="190" spans="1:56" ht="15" customHeight="1" x14ac:dyDescent="0.25">
      <c r="A190" s="86">
        <v>6</v>
      </c>
      <c r="B190" s="86" t="s">
        <v>5828</v>
      </c>
      <c r="C190" s="86" t="s">
        <v>4266</v>
      </c>
      <c r="D190" s="86" t="s">
        <v>220</v>
      </c>
      <c r="E190" s="86" t="s">
        <v>2090</v>
      </c>
      <c r="F190" s="86" t="s">
        <v>2091</v>
      </c>
      <c r="G190" s="86" t="s">
        <v>156</v>
      </c>
      <c r="H190" s="86" t="s">
        <v>2092</v>
      </c>
      <c r="I190" t="s">
        <v>4267</v>
      </c>
      <c r="J190" s="87">
        <v>44562</v>
      </c>
      <c r="K190" s="87">
        <v>44926</v>
      </c>
      <c r="L190" s="86" t="s">
        <v>4268</v>
      </c>
      <c r="M190" s="86" t="str">
        <f t="shared" si="54"/>
        <v>Boyacá</v>
      </c>
      <c r="N190" s="86" t="s">
        <v>87</v>
      </c>
      <c r="O190" s="86" t="s">
        <v>4246</v>
      </c>
      <c r="P190" s="86" t="s">
        <v>161</v>
      </c>
      <c r="Q190" s="88">
        <f t="shared" si="55"/>
        <v>0.125</v>
      </c>
      <c r="R190" s="90">
        <f t="shared" si="35"/>
        <v>1</v>
      </c>
      <c r="S190" s="90">
        <v>0.15</v>
      </c>
      <c r="T190" s="90">
        <v>0.25</v>
      </c>
      <c r="U190" s="90">
        <v>0.3</v>
      </c>
      <c r="V190" s="90">
        <v>0.3</v>
      </c>
      <c r="W190" s="90"/>
      <c r="X190" s="90"/>
      <c r="Y190" s="90">
        <v>0.35</v>
      </c>
      <c r="Z190" s="90" t="s">
        <v>5869</v>
      </c>
      <c r="AA190" s="90">
        <v>0.42</v>
      </c>
      <c r="AB190" s="90" t="s">
        <v>5870</v>
      </c>
      <c r="AC190" s="90">
        <v>0.27</v>
      </c>
      <c r="AD190" s="90" t="s">
        <v>5871</v>
      </c>
      <c r="AE190" s="90">
        <f t="shared" si="36"/>
        <v>1.04</v>
      </c>
      <c r="AF190" s="87"/>
      <c r="AG190" s="87">
        <v>44761</v>
      </c>
      <c r="AH190" s="87">
        <v>44845</v>
      </c>
      <c r="AI190" s="87">
        <v>44938</v>
      </c>
      <c r="AJ190" s="88">
        <f t="shared" si="37"/>
        <v>1</v>
      </c>
      <c r="AK190" s="88">
        <f t="shared" si="38"/>
        <v>0</v>
      </c>
      <c r="AL190" s="88">
        <f t="shared" si="39"/>
        <v>1</v>
      </c>
      <c r="AM190" s="88">
        <f t="shared" si="40"/>
        <v>1</v>
      </c>
      <c r="AN190" s="88">
        <f t="shared" si="41"/>
        <v>0.90000000000000013</v>
      </c>
      <c r="AO190" s="86"/>
      <c r="AP190" s="86" t="s">
        <v>132</v>
      </c>
      <c r="AQ190" s="86" t="s">
        <v>132</v>
      </c>
      <c r="AR190" s="86" t="s">
        <v>132</v>
      </c>
      <c r="AS190" s="86"/>
      <c r="AT190" s="86" t="s">
        <v>5872</v>
      </c>
      <c r="AU190" s="86" t="s">
        <v>5873</v>
      </c>
      <c r="AV190" s="86" t="s">
        <v>4606</v>
      </c>
      <c r="AW190" s="86"/>
      <c r="AX190" t="s">
        <v>132</v>
      </c>
      <c r="AY190" t="s">
        <v>132</v>
      </c>
      <c r="AZ190" t="s">
        <v>132</v>
      </c>
      <c r="BB190" t="s">
        <v>5874</v>
      </c>
      <c r="BC190" t="s">
        <v>5875</v>
      </c>
      <c r="BD190" t="s">
        <v>5876</v>
      </c>
    </row>
    <row r="191" spans="1:56" ht="15" customHeight="1" x14ac:dyDescent="0.25">
      <c r="A191" s="86">
        <v>7</v>
      </c>
      <c r="B191" s="86" t="s">
        <v>5828</v>
      </c>
      <c r="C191" s="86" t="s">
        <v>4278</v>
      </c>
      <c r="D191" s="86" t="s">
        <v>174</v>
      </c>
      <c r="E191" s="86" t="s">
        <v>60</v>
      </c>
      <c r="F191" s="86" t="s">
        <v>61</v>
      </c>
      <c r="G191" s="86" t="s">
        <v>2611</v>
      </c>
      <c r="H191" s="86" t="s">
        <v>2611</v>
      </c>
      <c r="I191" t="s">
        <v>4279</v>
      </c>
      <c r="J191" s="87">
        <v>44562</v>
      </c>
      <c r="K191" s="87">
        <v>44926</v>
      </c>
      <c r="L191" s="86" t="s">
        <v>4280</v>
      </c>
      <c r="M191" s="86" t="str">
        <f t="shared" si="54"/>
        <v>Boyacá</v>
      </c>
      <c r="N191" s="86" t="s">
        <v>87</v>
      </c>
      <c r="O191" s="86" t="s">
        <v>4281</v>
      </c>
      <c r="P191" s="86" t="s">
        <v>161</v>
      </c>
      <c r="Q191" s="88">
        <f t="shared" si="55"/>
        <v>0.125</v>
      </c>
      <c r="R191" s="90">
        <f t="shared" si="35"/>
        <v>1</v>
      </c>
      <c r="S191" s="90">
        <v>0.25</v>
      </c>
      <c r="T191" s="90">
        <v>0.25</v>
      </c>
      <c r="U191" s="90">
        <v>0.25</v>
      </c>
      <c r="V191" s="90">
        <v>0.25</v>
      </c>
      <c r="W191" s="90"/>
      <c r="X191" s="90"/>
      <c r="Y191" s="90">
        <v>0.5</v>
      </c>
      <c r="Z191" s="90" t="s">
        <v>5877</v>
      </c>
      <c r="AA191" s="90">
        <v>0.25</v>
      </c>
      <c r="AB191" s="90" t="s">
        <v>5878</v>
      </c>
      <c r="AC191" s="90">
        <v>0.25</v>
      </c>
      <c r="AD191" s="90" t="s">
        <v>5879</v>
      </c>
      <c r="AE191" s="90">
        <f t="shared" si="36"/>
        <v>1</v>
      </c>
      <c r="AF191" s="87"/>
      <c r="AG191" s="87">
        <v>44761</v>
      </c>
      <c r="AH191" s="87">
        <v>44846</v>
      </c>
      <c r="AI191" s="87">
        <v>44937</v>
      </c>
      <c r="AJ191" s="88">
        <f t="shared" si="37"/>
        <v>1</v>
      </c>
      <c r="AK191" s="88">
        <f t="shared" si="38"/>
        <v>0</v>
      </c>
      <c r="AL191" s="88">
        <f t="shared" si="39"/>
        <v>1</v>
      </c>
      <c r="AM191" s="88">
        <f t="shared" si="40"/>
        <v>1</v>
      </c>
      <c r="AN191" s="88">
        <f t="shared" si="41"/>
        <v>1</v>
      </c>
      <c r="AO191" s="86"/>
      <c r="AP191" s="86" t="s">
        <v>132</v>
      </c>
      <c r="AQ191" s="86" t="s">
        <v>75</v>
      </c>
      <c r="AR191" s="86" t="s">
        <v>75</v>
      </c>
      <c r="AS191" s="86"/>
      <c r="AT191" s="86" t="s">
        <v>5880</v>
      </c>
      <c r="AU191" s="86" t="s">
        <v>1942</v>
      </c>
      <c r="AV191" s="86" t="s">
        <v>5411</v>
      </c>
      <c r="AW191" s="86"/>
      <c r="AX191" t="s">
        <v>132</v>
      </c>
      <c r="AY191" t="s">
        <v>75</v>
      </c>
      <c r="AZ191" t="s">
        <v>75</v>
      </c>
      <c r="BB191" t="s">
        <v>5881</v>
      </c>
      <c r="BC191" t="s">
        <v>5882</v>
      </c>
      <c r="BD191" t="s">
        <v>5883</v>
      </c>
    </row>
    <row r="192" spans="1:56" ht="15" customHeight="1" x14ac:dyDescent="0.25">
      <c r="A192" s="86">
        <v>8</v>
      </c>
      <c r="B192" s="86" t="s">
        <v>5828</v>
      </c>
      <c r="C192" s="86" t="s">
        <v>4278</v>
      </c>
      <c r="D192" s="86" t="s">
        <v>174</v>
      </c>
      <c r="E192" s="86" t="s">
        <v>60</v>
      </c>
      <c r="F192" s="86" t="s">
        <v>61</v>
      </c>
      <c r="G192" s="86" t="s">
        <v>2611</v>
      </c>
      <c r="H192" s="86" t="s">
        <v>2611</v>
      </c>
      <c r="I192" s="86" t="s">
        <v>4290</v>
      </c>
      <c r="J192" s="87">
        <v>44562</v>
      </c>
      <c r="K192" s="87">
        <v>44926</v>
      </c>
      <c r="L192" s="86" t="s">
        <v>4291</v>
      </c>
      <c r="M192" s="86" t="str">
        <f t="shared" si="54"/>
        <v>Boyacá</v>
      </c>
      <c r="N192" s="86" t="s">
        <v>87</v>
      </c>
      <c r="O192" s="86" t="s">
        <v>4292</v>
      </c>
      <c r="P192" s="86" t="s">
        <v>161</v>
      </c>
      <c r="Q192" s="88">
        <f t="shared" si="55"/>
        <v>0.125</v>
      </c>
      <c r="R192" s="90">
        <f t="shared" si="35"/>
        <v>1</v>
      </c>
      <c r="S192" s="90">
        <v>0.25</v>
      </c>
      <c r="T192" s="90">
        <v>0.25</v>
      </c>
      <c r="U192" s="90">
        <v>0.25</v>
      </c>
      <c r="V192" s="90">
        <v>0.25</v>
      </c>
      <c r="W192" s="90"/>
      <c r="X192" s="90"/>
      <c r="Y192" s="90">
        <v>0.5</v>
      </c>
      <c r="Z192" s="90" t="s">
        <v>5884</v>
      </c>
      <c r="AA192" s="90">
        <v>0.25</v>
      </c>
      <c r="AB192" s="90" t="s">
        <v>5885</v>
      </c>
      <c r="AC192" s="90">
        <v>0.25</v>
      </c>
      <c r="AD192" s="90" t="s">
        <v>5886</v>
      </c>
      <c r="AE192" s="90">
        <f t="shared" si="36"/>
        <v>1</v>
      </c>
      <c r="AF192" s="87"/>
      <c r="AG192" s="87">
        <v>44761</v>
      </c>
      <c r="AH192" s="87">
        <v>44846</v>
      </c>
      <c r="AI192" s="87">
        <v>44937</v>
      </c>
      <c r="AJ192" s="88">
        <f t="shared" si="37"/>
        <v>1</v>
      </c>
      <c r="AK192" s="88">
        <f t="shared" si="38"/>
        <v>0</v>
      </c>
      <c r="AL192" s="88">
        <f t="shared" si="39"/>
        <v>1</v>
      </c>
      <c r="AM192" s="88">
        <f t="shared" si="40"/>
        <v>1</v>
      </c>
      <c r="AN192" s="88">
        <f t="shared" si="41"/>
        <v>1</v>
      </c>
      <c r="AO192" s="86"/>
      <c r="AP192" s="86" t="s">
        <v>75</v>
      </c>
      <c r="AQ192" s="86" t="s">
        <v>75</v>
      </c>
      <c r="AR192" s="86" t="s">
        <v>75</v>
      </c>
      <c r="AS192" s="86"/>
      <c r="AT192" s="86" t="s">
        <v>2649</v>
      </c>
      <c r="AU192" s="86" t="s">
        <v>1970</v>
      </c>
      <c r="AV192" s="86" t="s">
        <v>5887</v>
      </c>
      <c r="AW192" s="86"/>
      <c r="AX192" t="s">
        <v>75</v>
      </c>
      <c r="AY192" t="s">
        <v>75</v>
      </c>
      <c r="AZ192" t="s">
        <v>75</v>
      </c>
      <c r="BB192" t="s">
        <v>5888</v>
      </c>
      <c r="BC192" t="s">
        <v>5889</v>
      </c>
      <c r="BD192" t="s">
        <v>5890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Sede Central</vt:lpstr>
      <vt:lpstr>Plan de acción Territoriales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Daniel Fernando Gallego Moreno</cp:lastModifiedBy>
  <dcterms:created xsi:type="dcterms:W3CDTF">2023-02-24T16:09:56Z</dcterms:created>
  <dcterms:modified xsi:type="dcterms:W3CDTF">2023-02-24T16:13:43Z</dcterms:modified>
</cp:coreProperties>
</file>