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nette.cubillos\Documents\2022 lin\Septiembre\"/>
    </mc:Choice>
  </mc:AlternateContent>
  <bookViews>
    <workbookView xWindow="0" yWindow="0" windowWidth="28800" windowHeight="11730"/>
  </bookViews>
  <sheets>
    <sheet name="PA OCI" sheetId="1" r:id="rId1"/>
    <sheet name="Plan de acción" sheetId="2" state="hidden" r:id="rId2"/>
    <sheet name="Consolidado Riesgos" sheetId="3" r:id="rId3"/>
    <sheet name="Riesgos" sheetId="4" state="hidden" r:id="rId4"/>
  </sheets>
  <externalReferences>
    <externalReference r:id="rId5"/>
  </externalReferences>
  <definedNames>
    <definedName name="_xlnm.Print_Area" localSheetId="0">'PA OCI'!$A$1:$F$76</definedName>
  </definedNames>
  <calcPr calcId="162913"/>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O65" i="4" l="1"/>
  <c r="HL65" i="4"/>
  <c r="HK65" i="4"/>
  <c r="HJ65" i="4"/>
  <c r="HI65" i="4"/>
  <c r="HH65" i="4"/>
  <c r="FM65" i="4"/>
  <c r="FL65" i="4"/>
  <c r="FK65" i="4"/>
  <c r="FJ65" i="4"/>
  <c r="FI65" i="4"/>
  <c r="DN65" i="4"/>
  <c r="DM65" i="4"/>
  <c r="DL65" i="4"/>
  <c r="DK65" i="4"/>
  <c r="DJ65" i="4"/>
  <c r="BN65" i="4"/>
  <c r="BM65" i="4"/>
  <c r="BL65" i="4"/>
  <c r="BK65" i="4"/>
  <c r="AH65" i="4"/>
  <c r="BO65" i="4" s="1"/>
  <c r="HO64" i="4"/>
  <c r="HL64" i="4"/>
  <c r="HK64" i="4"/>
  <c r="HJ64" i="4"/>
  <c r="HI64" i="4"/>
  <c r="HH64" i="4"/>
  <c r="FM64" i="4"/>
  <c r="FL64" i="4"/>
  <c r="FK64" i="4"/>
  <c r="FJ64" i="4"/>
  <c r="FI64" i="4"/>
  <c r="DN64" i="4"/>
  <c r="DM64" i="4"/>
  <c r="DL64" i="4"/>
  <c r="DK64" i="4"/>
  <c r="DJ64" i="4"/>
  <c r="BN64" i="4"/>
  <c r="BM64" i="4"/>
  <c r="BL64" i="4"/>
  <c r="BK64" i="4"/>
  <c r="AH64" i="4"/>
  <c r="BO64" i="4" s="1"/>
  <c r="HO63" i="4"/>
  <c r="HL63" i="4"/>
  <c r="HK63" i="4"/>
  <c r="HJ63" i="4"/>
  <c r="HI63" i="4"/>
  <c r="HH63" i="4"/>
  <c r="FM63" i="4"/>
  <c r="FL63" i="4"/>
  <c r="FK63" i="4"/>
  <c r="FJ63" i="4"/>
  <c r="FI63" i="4"/>
  <c r="DN63" i="4"/>
  <c r="DM63" i="4"/>
  <c r="DL63" i="4"/>
  <c r="DK63" i="4"/>
  <c r="DJ63" i="4"/>
  <c r="BO63" i="4"/>
  <c r="BN63" i="4"/>
  <c r="BM63" i="4"/>
  <c r="BL63" i="4"/>
  <c r="BK63" i="4"/>
  <c r="AH63" i="4"/>
  <c r="HO62" i="4"/>
  <c r="HL62" i="4"/>
  <c r="HK62" i="4"/>
  <c r="HJ62" i="4"/>
  <c r="HI62" i="4"/>
  <c r="HH62" i="4"/>
  <c r="FM62" i="4"/>
  <c r="FL62" i="4"/>
  <c r="FK62" i="4"/>
  <c r="FJ62" i="4"/>
  <c r="FI62" i="4"/>
  <c r="DN62" i="4"/>
  <c r="DM62" i="4"/>
  <c r="DL62" i="4"/>
  <c r="DK62" i="4"/>
  <c r="DJ62" i="4"/>
  <c r="CG62" i="4"/>
  <c r="BN62" i="4"/>
  <c r="BM62" i="4"/>
  <c r="BL62" i="4"/>
  <c r="BK62" i="4"/>
  <c r="AH62" i="4"/>
  <c r="BO62" i="4" s="1"/>
  <c r="HO61" i="4"/>
  <c r="HK61" i="4"/>
  <c r="HJ61" i="4"/>
  <c r="HI61" i="4"/>
  <c r="HH61" i="4"/>
  <c r="GE61" i="4"/>
  <c r="HL61" i="4" s="1"/>
  <c r="FL61" i="4"/>
  <c r="FK61" i="4"/>
  <c r="FJ61" i="4"/>
  <c r="FI61" i="4"/>
  <c r="EF61" i="4"/>
  <c r="FM61" i="4" s="1"/>
  <c r="DM61" i="4"/>
  <c r="DL61" i="4"/>
  <c r="DK61" i="4"/>
  <c r="DJ61" i="4"/>
  <c r="CG61" i="4"/>
  <c r="DN61" i="4" s="1"/>
  <c r="BO61" i="4"/>
  <c r="BN61" i="4"/>
  <c r="BM61" i="4"/>
  <c r="BL61" i="4"/>
  <c r="BK61" i="4"/>
  <c r="AH61" i="4"/>
  <c r="HO60" i="4"/>
  <c r="HL60" i="4"/>
  <c r="HK60" i="4"/>
  <c r="HJ60" i="4"/>
  <c r="HI60" i="4"/>
  <c r="HH60" i="4"/>
  <c r="FM60" i="4"/>
  <c r="FL60" i="4"/>
  <c r="FK60" i="4"/>
  <c r="FJ60" i="4"/>
  <c r="FI60" i="4"/>
  <c r="DN60" i="4"/>
  <c r="DM60" i="4"/>
  <c r="DL60" i="4"/>
  <c r="DK60" i="4"/>
  <c r="DJ60" i="4"/>
  <c r="CG60" i="4"/>
  <c r="BN60" i="4"/>
  <c r="BM60" i="4"/>
  <c r="BL60" i="4"/>
  <c r="BK60" i="4"/>
  <c r="AH60" i="4"/>
  <c r="BO60" i="4" s="1"/>
  <c r="HO59" i="4"/>
  <c r="HK59" i="4"/>
  <c r="HJ59" i="4"/>
  <c r="HI59" i="4"/>
  <c r="HH59" i="4"/>
  <c r="GE59" i="4"/>
  <c r="HL59" i="4" s="1"/>
  <c r="FL59" i="4"/>
  <c r="FK59" i="4"/>
  <c r="FJ59" i="4"/>
  <c r="FI59" i="4"/>
  <c r="EF59" i="4"/>
  <c r="FM59" i="4" s="1"/>
  <c r="DM59" i="4"/>
  <c r="DL59" i="4"/>
  <c r="DK59" i="4"/>
  <c r="DJ59" i="4"/>
  <c r="CG59" i="4"/>
  <c r="DN59" i="4" s="1"/>
  <c r="BO59" i="4"/>
  <c r="BN59" i="4"/>
  <c r="BM59" i="4"/>
  <c r="BL59" i="4"/>
  <c r="BK59" i="4"/>
  <c r="AH59" i="4"/>
  <c r="HO58" i="4"/>
  <c r="HL58" i="4"/>
  <c r="HK58" i="4"/>
  <c r="HJ58" i="4"/>
  <c r="HI58" i="4"/>
  <c r="HH58" i="4"/>
  <c r="FM58" i="4"/>
  <c r="FL58" i="4"/>
  <c r="FK58" i="4"/>
  <c r="FJ58" i="4"/>
  <c r="FI58" i="4"/>
  <c r="DN58" i="4"/>
  <c r="DM58" i="4"/>
  <c r="DL58" i="4"/>
  <c r="DK58" i="4"/>
  <c r="DJ58" i="4"/>
  <c r="BO58" i="4"/>
  <c r="BN58" i="4"/>
  <c r="BM58" i="4"/>
  <c r="BL58" i="4"/>
  <c r="BK58" i="4"/>
  <c r="AH58" i="4"/>
  <c r="HO57" i="4"/>
  <c r="HL57" i="4"/>
  <c r="HK57" i="4"/>
  <c r="HJ57" i="4"/>
  <c r="HI57" i="4"/>
  <c r="HH57" i="4"/>
  <c r="FM57" i="4"/>
  <c r="FL57" i="4"/>
  <c r="FK57" i="4"/>
  <c r="FJ57" i="4"/>
  <c r="FI57" i="4"/>
  <c r="DN57" i="4"/>
  <c r="DM57" i="4"/>
  <c r="DL57" i="4"/>
  <c r="DK57" i="4"/>
  <c r="DJ57" i="4"/>
  <c r="BN57" i="4"/>
  <c r="BM57" i="4"/>
  <c r="BL57" i="4"/>
  <c r="BK57" i="4"/>
  <c r="AH57" i="4"/>
  <c r="BO57" i="4" s="1"/>
  <c r="HO56" i="4"/>
  <c r="HL56" i="4"/>
  <c r="HK56" i="4"/>
  <c r="HJ56" i="4"/>
  <c r="HI56" i="4"/>
  <c r="HH56" i="4"/>
  <c r="FM56" i="4"/>
  <c r="FL56" i="4"/>
  <c r="FK56" i="4"/>
  <c r="FJ56" i="4"/>
  <c r="FI56" i="4"/>
  <c r="DN56" i="4"/>
  <c r="DM56" i="4"/>
  <c r="DL56" i="4"/>
  <c r="DK56" i="4"/>
  <c r="DJ56" i="4"/>
  <c r="BO56" i="4"/>
  <c r="BN56" i="4"/>
  <c r="BM56" i="4"/>
  <c r="BL56" i="4"/>
  <c r="BK56" i="4"/>
  <c r="AH56" i="4"/>
  <c r="HO55" i="4"/>
  <c r="HL55" i="4"/>
  <c r="HK55" i="4"/>
  <c r="HJ55" i="4"/>
  <c r="HI55" i="4"/>
  <c r="HH55" i="4"/>
  <c r="FM55" i="4"/>
  <c r="FL55" i="4"/>
  <c r="FK55" i="4"/>
  <c r="FJ55" i="4"/>
  <c r="FI55" i="4"/>
  <c r="DN55" i="4"/>
  <c r="DM55" i="4"/>
  <c r="DL55" i="4"/>
  <c r="DK55" i="4"/>
  <c r="DJ55" i="4"/>
  <c r="BO55" i="4"/>
  <c r="BN55" i="4"/>
  <c r="BM55" i="4"/>
  <c r="BL55" i="4"/>
  <c r="BK55" i="4"/>
  <c r="AH55" i="4"/>
  <c r="HO54" i="4"/>
  <c r="HL54" i="4"/>
  <c r="HK54" i="4"/>
  <c r="HJ54" i="4"/>
  <c r="HI54" i="4"/>
  <c r="HH54" i="4"/>
  <c r="FM54" i="4"/>
  <c r="FL54" i="4"/>
  <c r="FK54" i="4"/>
  <c r="FJ54" i="4"/>
  <c r="FI54" i="4"/>
  <c r="DN54" i="4"/>
  <c r="DM54" i="4"/>
  <c r="DL54" i="4"/>
  <c r="DK54" i="4"/>
  <c r="DJ54" i="4"/>
  <c r="CG54" i="4"/>
  <c r="BO54" i="4"/>
  <c r="BN54" i="4"/>
  <c r="BM54" i="4"/>
  <c r="BL54" i="4"/>
  <c r="BK54" i="4"/>
  <c r="AH54" i="4"/>
  <c r="HO53" i="4"/>
  <c r="HL53" i="4"/>
  <c r="HK53" i="4"/>
  <c r="HJ53" i="4"/>
  <c r="HI53" i="4"/>
  <c r="HH53" i="4"/>
  <c r="FM53" i="4"/>
  <c r="FL53" i="4"/>
  <c r="FK53" i="4"/>
  <c r="FJ53" i="4"/>
  <c r="FI53" i="4"/>
  <c r="DN53" i="4"/>
  <c r="DM53" i="4"/>
  <c r="DL53" i="4"/>
  <c r="DK53" i="4"/>
  <c r="DJ53" i="4"/>
  <c r="CG53" i="4"/>
  <c r="BO53" i="4"/>
  <c r="BN53" i="4"/>
  <c r="BM53" i="4"/>
  <c r="BL53" i="4"/>
  <c r="BK53" i="4"/>
  <c r="AH53" i="4"/>
  <c r="HO52" i="4"/>
  <c r="HL52" i="4"/>
  <c r="HK52" i="4"/>
  <c r="HJ52" i="4"/>
  <c r="HI52" i="4"/>
  <c r="HH52" i="4"/>
  <c r="FM52" i="4"/>
  <c r="FL52" i="4"/>
  <c r="FK52" i="4"/>
  <c r="FJ52" i="4"/>
  <c r="FI52" i="4"/>
  <c r="DM52" i="4"/>
  <c r="DL52" i="4"/>
  <c r="DK52" i="4"/>
  <c r="DJ52" i="4"/>
  <c r="CG52" i="4"/>
  <c r="DN52" i="4" s="1"/>
  <c r="BO52" i="4"/>
  <c r="BN52" i="4"/>
  <c r="BM52" i="4"/>
  <c r="BL52" i="4"/>
  <c r="BK52" i="4"/>
  <c r="AH52" i="4"/>
  <c r="HO51" i="4"/>
  <c r="HL51" i="4"/>
  <c r="HK51" i="4"/>
  <c r="HJ51" i="4"/>
  <c r="HI51" i="4"/>
  <c r="HH51" i="4"/>
  <c r="FM51" i="4"/>
  <c r="FL51" i="4"/>
  <c r="FK51" i="4"/>
  <c r="FJ51" i="4"/>
  <c r="FI51" i="4"/>
  <c r="DN51" i="4"/>
  <c r="DM51" i="4"/>
  <c r="DL51" i="4"/>
  <c r="DK51" i="4"/>
  <c r="DJ51" i="4"/>
  <c r="BO51" i="4"/>
  <c r="BN51" i="4"/>
  <c r="BM51" i="4"/>
  <c r="BL51" i="4"/>
  <c r="BK51" i="4"/>
  <c r="AH51" i="4"/>
  <c r="HO50" i="4"/>
  <c r="HL50" i="4"/>
  <c r="HK50" i="4"/>
  <c r="HJ50" i="4"/>
  <c r="HI50" i="4"/>
  <c r="HH50" i="4"/>
  <c r="FM50" i="4"/>
  <c r="FL50" i="4"/>
  <c r="FK50" i="4"/>
  <c r="FJ50" i="4"/>
  <c r="FI50" i="4"/>
  <c r="DN50" i="4"/>
  <c r="DM50" i="4"/>
  <c r="DL50" i="4"/>
  <c r="DK50" i="4"/>
  <c r="DJ50" i="4"/>
  <c r="BO50" i="4"/>
  <c r="BN50" i="4"/>
  <c r="BM50" i="4"/>
  <c r="BL50" i="4"/>
  <c r="BK50" i="4"/>
  <c r="AH50" i="4"/>
  <c r="HO49" i="4"/>
  <c r="HL49" i="4"/>
  <c r="HK49" i="4"/>
  <c r="HJ49" i="4"/>
  <c r="HI49" i="4"/>
  <c r="HH49" i="4"/>
  <c r="FM49" i="4"/>
  <c r="FL49" i="4"/>
  <c r="FK49" i="4"/>
  <c r="FJ49" i="4"/>
  <c r="FI49" i="4"/>
  <c r="DN49" i="4"/>
  <c r="DM49" i="4"/>
  <c r="DL49" i="4"/>
  <c r="DK49" i="4"/>
  <c r="DJ49" i="4"/>
  <c r="BO49" i="4"/>
  <c r="BN49" i="4"/>
  <c r="BM49" i="4"/>
  <c r="BL49" i="4"/>
  <c r="BK49" i="4"/>
  <c r="AH49" i="4"/>
  <c r="HO48" i="4"/>
  <c r="HL48" i="4"/>
  <c r="HK48" i="4"/>
  <c r="HJ48" i="4"/>
  <c r="HI48" i="4"/>
  <c r="HH48" i="4"/>
  <c r="FM48" i="4"/>
  <c r="FL48" i="4"/>
  <c r="FK48" i="4"/>
  <c r="FJ48" i="4"/>
  <c r="FI48" i="4"/>
  <c r="DN48" i="4"/>
  <c r="DM48" i="4"/>
  <c r="DL48" i="4"/>
  <c r="DK48" i="4"/>
  <c r="DJ48" i="4"/>
  <c r="BO48" i="4"/>
  <c r="BN48" i="4"/>
  <c r="BM48" i="4"/>
  <c r="BL48" i="4"/>
  <c r="BK48" i="4"/>
  <c r="AH48" i="4"/>
  <c r="HO47" i="4"/>
  <c r="HL47" i="4"/>
  <c r="HK47" i="4"/>
  <c r="HJ47" i="4"/>
  <c r="HI47" i="4"/>
  <c r="HH47" i="4"/>
  <c r="FM47" i="4"/>
  <c r="FL47" i="4"/>
  <c r="FK47" i="4"/>
  <c r="FJ47" i="4"/>
  <c r="FI47" i="4"/>
  <c r="DN47" i="4"/>
  <c r="DM47" i="4"/>
  <c r="DL47" i="4"/>
  <c r="DK47" i="4"/>
  <c r="DJ47" i="4"/>
  <c r="BN47" i="4"/>
  <c r="BM47" i="4"/>
  <c r="BL47" i="4"/>
  <c r="BK47" i="4"/>
  <c r="AH47" i="4"/>
  <c r="BO47" i="4" s="1"/>
  <c r="HO46" i="4"/>
  <c r="HL46" i="4"/>
  <c r="HK46" i="4"/>
  <c r="HJ46" i="4"/>
  <c r="HI46" i="4"/>
  <c r="HH46" i="4"/>
  <c r="FM46" i="4"/>
  <c r="FL46" i="4"/>
  <c r="FK46" i="4"/>
  <c r="FJ46" i="4"/>
  <c r="FI46" i="4"/>
  <c r="DN46" i="4"/>
  <c r="DM46" i="4"/>
  <c r="DL46" i="4"/>
  <c r="DK46" i="4"/>
  <c r="DJ46" i="4"/>
  <c r="BO46" i="4"/>
  <c r="BN46" i="4"/>
  <c r="BM46" i="4"/>
  <c r="BL46" i="4"/>
  <c r="BK46" i="4"/>
  <c r="AH46" i="4"/>
  <c r="HO45" i="4"/>
  <c r="HL45" i="4"/>
  <c r="HK45" i="4"/>
  <c r="HJ45" i="4"/>
  <c r="HI45" i="4"/>
  <c r="HH45" i="4"/>
  <c r="FM45" i="4"/>
  <c r="FL45" i="4"/>
  <c r="FK45" i="4"/>
  <c r="FJ45" i="4"/>
  <c r="FI45" i="4"/>
  <c r="DN45" i="4"/>
  <c r="DM45" i="4"/>
  <c r="DL45" i="4"/>
  <c r="DK45" i="4"/>
  <c r="DJ45" i="4"/>
  <c r="BN45" i="4"/>
  <c r="BM45" i="4"/>
  <c r="BL45" i="4"/>
  <c r="BK45" i="4"/>
  <c r="AH45" i="4"/>
  <c r="BO45" i="4" s="1"/>
  <c r="HO44" i="4"/>
  <c r="HL44" i="4"/>
  <c r="HK44" i="4"/>
  <c r="HJ44" i="4"/>
  <c r="HI44" i="4"/>
  <c r="HH44" i="4"/>
  <c r="FM44" i="4"/>
  <c r="FL44" i="4"/>
  <c r="FK44" i="4"/>
  <c r="FJ44" i="4"/>
  <c r="FI44" i="4"/>
  <c r="DN44" i="4"/>
  <c r="DM44" i="4"/>
  <c r="DL44" i="4"/>
  <c r="DK44" i="4"/>
  <c r="DJ44" i="4"/>
  <c r="CG44" i="4"/>
  <c r="BN44" i="4"/>
  <c r="BM44" i="4"/>
  <c r="BL44" i="4"/>
  <c r="BK44" i="4"/>
  <c r="AH44" i="4"/>
  <c r="BO44" i="4" s="1"/>
  <c r="HO43" i="4"/>
  <c r="HL43" i="4"/>
  <c r="HK43" i="4"/>
  <c r="HJ43" i="4"/>
  <c r="HI43" i="4"/>
  <c r="HH43" i="4"/>
  <c r="FM43" i="4"/>
  <c r="FL43" i="4"/>
  <c r="FK43" i="4"/>
  <c r="FJ43" i="4"/>
  <c r="FI43" i="4"/>
  <c r="DN43" i="4"/>
  <c r="DM43" i="4"/>
  <c r="DL43" i="4"/>
  <c r="DK43" i="4"/>
  <c r="DJ43" i="4"/>
  <c r="BN43" i="4"/>
  <c r="BM43" i="4"/>
  <c r="BL43" i="4"/>
  <c r="BK43" i="4"/>
  <c r="AH43" i="4"/>
  <c r="BO43" i="4" s="1"/>
  <c r="HO42" i="4"/>
  <c r="HL42" i="4"/>
  <c r="HK42" i="4"/>
  <c r="HJ42" i="4"/>
  <c r="HI42" i="4"/>
  <c r="HH42" i="4"/>
  <c r="FM42" i="4"/>
  <c r="FL42" i="4"/>
  <c r="FK42" i="4"/>
  <c r="FJ42" i="4"/>
  <c r="FI42" i="4"/>
  <c r="DN42" i="4"/>
  <c r="DM42" i="4"/>
  <c r="DL42" i="4"/>
  <c r="DK42" i="4"/>
  <c r="DJ42" i="4"/>
  <c r="BN42" i="4"/>
  <c r="BM42" i="4"/>
  <c r="BL42" i="4"/>
  <c r="BK42" i="4"/>
  <c r="AH42" i="4"/>
  <c r="BO42" i="4" s="1"/>
  <c r="HO41" i="4"/>
  <c r="HL41" i="4"/>
  <c r="HK41" i="4"/>
  <c r="HJ41" i="4"/>
  <c r="HI41" i="4"/>
  <c r="HH41" i="4"/>
  <c r="FM41" i="4"/>
  <c r="FL41" i="4"/>
  <c r="FK41" i="4"/>
  <c r="FJ41" i="4"/>
  <c r="FI41" i="4"/>
  <c r="DM41" i="4"/>
  <c r="DL41" i="4"/>
  <c r="DK41" i="4"/>
  <c r="DJ41" i="4"/>
  <c r="CG41" i="4"/>
  <c r="DN41" i="4" s="1"/>
  <c r="BO41" i="4"/>
  <c r="BN41" i="4"/>
  <c r="BM41" i="4"/>
  <c r="BL41" i="4"/>
  <c r="BK41" i="4"/>
  <c r="AH41" i="4"/>
  <c r="HO40" i="4"/>
  <c r="HL40" i="4"/>
  <c r="HK40" i="4"/>
  <c r="HJ40" i="4"/>
  <c r="HI40" i="4"/>
  <c r="HH40" i="4"/>
  <c r="FM40" i="4"/>
  <c r="FL40" i="4"/>
  <c r="FK40" i="4"/>
  <c r="FJ40" i="4"/>
  <c r="FI40" i="4"/>
  <c r="DM40" i="4"/>
  <c r="DL40" i="4"/>
  <c r="DK40" i="4"/>
  <c r="DJ40" i="4"/>
  <c r="CG40" i="4"/>
  <c r="DN40" i="4" s="1"/>
  <c r="BO40" i="4"/>
  <c r="BN40" i="4"/>
  <c r="BM40" i="4"/>
  <c r="BL40" i="4"/>
  <c r="BK40" i="4"/>
  <c r="AH40" i="4"/>
  <c r="HO39" i="4"/>
  <c r="HL39" i="4"/>
  <c r="HK39" i="4"/>
  <c r="HJ39" i="4"/>
  <c r="HI39" i="4"/>
  <c r="HH39" i="4"/>
  <c r="FM39" i="4"/>
  <c r="FL39" i="4"/>
  <c r="FK39" i="4"/>
  <c r="FJ39" i="4"/>
  <c r="FI39" i="4"/>
  <c r="DN39" i="4"/>
  <c r="DM39" i="4"/>
  <c r="DL39" i="4"/>
  <c r="DK39" i="4"/>
  <c r="DJ39" i="4"/>
  <c r="BN39" i="4"/>
  <c r="BM39" i="4"/>
  <c r="BL39" i="4"/>
  <c r="BK39" i="4"/>
  <c r="AH39" i="4"/>
  <c r="BO39" i="4" s="1"/>
  <c r="HO38" i="4"/>
  <c r="HL38" i="4"/>
  <c r="HK38" i="4"/>
  <c r="HJ38" i="4"/>
  <c r="HI38" i="4"/>
  <c r="HH38" i="4"/>
  <c r="FM38" i="4"/>
  <c r="FL38" i="4"/>
  <c r="FK38" i="4"/>
  <c r="FJ38" i="4"/>
  <c r="FI38" i="4"/>
  <c r="DN38" i="4"/>
  <c r="DM38" i="4"/>
  <c r="DL38" i="4"/>
  <c r="DK38" i="4"/>
  <c r="DJ38" i="4"/>
  <c r="CG38" i="4"/>
  <c r="BO38" i="4"/>
  <c r="BN38" i="4"/>
  <c r="BM38" i="4"/>
  <c r="BL38" i="4"/>
  <c r="BK38" i="4"/>
  <c r="AH38" i="4"/>
  <c r="HO37" i="4"/>
  <c r="HL37" i="4"/>
  <c r="HK37" i="4"/>
  <c r="HJ37" i="4"/>
  <c r="HI37" i="4"/>
  <c r="HH37" i="4"/>
  <c r="FM37" i="4"/>
  <c r="FL37" i="4"/>
  <c r="FK37" i="4"/>
  <c r="FJ37" i="4"/>
  <c r="FI37" i="4"/>
  <c r="DN37" i="4"/>
  <c r="DM37" i="4"/>
  <c r="DL37" i="4"/>
  <c r="DK37" i="4"/>
  <c r="DJ37" i="4"/>
  <c r="BN37" i="4"/>
  <c r="BM37" i="4"/>
  <c r="BL37" i="4"/>
  <c r="BK37" i="4"/>
  <c r="AH37" i="4"/>
  <c r="BO37" i="4" s="1"/>
  <c r="HO36" i="4"/>
  <c r="AH36" i="4"/>
  <c r="HO35" i="4"/>
  <c r="AH35" i="4"/>
  <c r="HO34" i="4"/>
  <c r="HL34" i="4"/>
  <c r="HK34" i="4"/>
  <c r="HJ34" i="4"/>
  <c r="HI34" i="4"/>
  <c r="HH34" i="4"/>
  <c r="FM34" i="4"/>
  <c r="FL34" i="4"/>
  <c r="FK34" i="4"/>
  <c r="FJ34" i="4"/>
  <c r="FI34" i="4"/>
  <c r="DN34" i="4"/>
  <c r="DM34" i="4"/>
  <c r="DL34" i="4"/>
  <c r="DK34" i="4"/>
  <c r="DJ34" i="4"/>
  <c r="CG34" i="4"/>
  <c r="BO34" i="4"/>
  <c r="BN34" i="4"/>
  <c r="BM34" i="4"/>
  <c r="BL34" i="4"/>
  <c r="BK34" i="4"/>
  <c r="AH34" i="4"/>
  <c r="HO33" i="4"/>
  <c r="HL33" i="4"/>
  <c r="HK33" i="4"/>
  <c r="HJ33" i="4"/>
  <c r="HI33" i="4"/>
  <c r="HH33" i="4"/>
  <c r="FL33" i="4"/>
  <c r="FK33" i="4"/>
  <c r="FJ33" i="4"/>
  <c r="FI33" i="4"/>
  <c r="EF33" i="4"/>
  <c r="FM33" i="4" s="1"/>
  <c r="DN33" i="4"/>
  <c r="DM33" i="4"/>
  <c r="DL33" i="4"/>
  <c r="DK33" i="4"/>
  <c r="DJ33" i="4"/>
  <c r="CG33" i="4"/>
  <c r="BN33" i="4"/>
  <c r="BM33" i="4"/>
  <c r="BL33" i="4"/>
  <c r="BK33" i="4"/>
  <c r="AH33" i="4"/>
  <c r="BO33" i="4" s="1"/>
  <c r="CG32" i="4"/>
  <c r="AH32" i="4"/>
  <c r="HO31" i="4"/>
  <c r="HK31" i="4"/>
  <c r="HJ31" i="4"/>
  <c r="HI31" i="4"/>
  <c r="HH31" i="4"/>
  <c r="GE31" i="4"/>
  <c r="HL31" i="4" s="1"/>
  <c r="FM31" i="4"/>
  <c r="FL31" i="4"/>
  <c r="FK31" i="4"/>
  <c r="FJ31" i="4"/>
  <c r="FI31" i="4"/>
  <c r="EF31" i="4"/>
  <c r="DN31" i="4"/>
  <c r="DM31" i="4"/>
  <c r="DL31" i="4"/>
  <c r="DK31" i="4"/>
  <c r="DJ31" i="4"/>
  <c r="CG31" i="4"/>
  <c r="BO31" i="4"/>
  <c r="BN31" i="4"/>
  <c r="BM31" i="4"/>
  <c r="BL31" i="4"/>
  <c r="BK31" i="4"/>
  <c r="AH31" i="4"/>
  <c r="HO30" i="4"/>
  <c r="HL30" i="4"/>
  <c r="HK30" i="4"/>
  <c r="HJ30" i="4"/>
  <c r="HI30" i="4"/>
  <c r="HH30" i="4"/>
  <c r="FM30" i="4"/>
  <c r="FL30" i="4"/>
  <c r="FK30" i="4"/>
  <c r="FJ30" i="4"/>
  <c r="FI30" i="4"/>
  <c r="DM30" i="4"/>
  <c r="DL30" i="4"/>
  <c r="DK30" i="4"/>
  <c r="DJ30" i="4"/>
  <c r="CG30" i="4"/>
  <c r="DN30" i="4" s="1"/>
  <c r="BO30" i="4"/>
  <c r="BN30" i="4"/>
  <c r="BM30" i="4"/>
  <c r="BL30" i="4"/>
  <c r="BK30" i="4"/>
  <c r="AH30" i="4"/>
  <c r="HO29" i="4"/>
  <c r="HL29" i="4"/>
  <c r="HK29" i="4"/>
  <c r="HJ29" i="4"/>
  <c r="HI29" i="4"/>
  <c r="HH29" i="4"/>
  <c r="FM29" i="4"/>
  <c r="FL29" i="4"/>
  <c r="FK29" i="4"/>
  <c r="FJ29" i="4"/>
  <c r="FI29" i="4"/>
  <c r="DN29" i="4"/>
  <c r="DM29" i="4"/>
  <c r="DL29" i="4"/>
  <c r="DK29" i="4"/>
  <c r="DJ29" i="4"/>
  <c r="CG29" i="4"/>
  <c r="BN29" i="4"/>
  <c r="BM29" i="4"/>
  <c r="BL29" i="4"/>
  <c r="BK29" i="4"/>
  <c r="AH29" i="4"/>
  <c r="BO29" i="4" s="1"/>
  <c r="HO28" i="4"/>
  <c r="HL28" i="4"/>
  <c r="HK28" i="4"/>
  <c r="HJ28" i="4"/>
  <c r="HI28" i="4"/>
  <c r="HH28" i="4"/>
  <c r="FM28" i="4"/>
  <c r="FL28" i="4"/>
  <c r="FK28" i="4"/>
  <c r="FJ28" i="4"/>
  <c r="FI28" i="4"/>
  <c r="DN28" i="4"/>
  <c r="DM28" i="4"/>
  <c r="DL28" i="4"/>
  <c r="DK28" i="4"/>
  <c r="DJ28" i="4"/>
  <c r="BO28" i="4"/>
  <c r="BN28" i="4"/>
  <c r="BM28" i="4"/>
  <c r="BL28" i="4"/>
  <c r="BK28" i="4"/>
  <c r="AH28" i="4"/>
  <c r="HO27" i="4"/>
  <c r="HL27" i="4"/>
  <c r="HK27" i="4"/>
  <c r="HJ27" i="4"/>
  <c r="HI27" i="4"/>
  <c r="HH27" i="4"/>
  <c r="FM27" i="4"/>
  <c r="FL27" i="4"/>
  <c r="FK27" i="4"/>
  <c r="FJ27" i="4"/>
  <c r="FI27" i="4"/>
  <c r="EF27" i="4"/>
  <c r="DN27" i="4"/>
  <c r="DM27" i="4"/>
  <c r="DL27" i="4"/>
  <c r="DK27" i="4"/>
  <c r="DJ27" i="4"/>
  <c r="CG27" i="4"/>
  <c r="BO27" i="4"/>
  <c r="BN27" i="4"/>
  <c r="BM27" i="4"/>
  <c r="BL27" i="4"/>
  <c r="BK27" i="4"/>
  <c r="AH27" i="4"/>
  <c r="HO26" i="4"/>
  <c r="HL26" i="4"/>
  <c r="HK26" i="4"/>
  <c r="HJ26" i="4"/>
  <c r="HI26" i="4"/>
  <c r="HH26" i="4"/>
  <c r="FM26" i="4"/>
  <c r="FL26" i="4"/>
  <c r="FK26" i="4"/>
  <c r="FJ26" i="4"/>
  <c r="FI26" i="4"/>
  <c r="DN26" i="4"/>
  <c r="DM26" i="4"/>
  <c r="DL26" i="4"/>
  <c r="DK26" i="4"/>
  <c r="DJ26" i="4"/>
  <c r="CG26" i="4"/>
  <c r="BN26" i="4"/>
  <c r="BM26" i="4"/>
  <c r="BL26" i="4"/>
  <c r="BK26" i="4"/>
  <c r="AH26" i="4"/>
  <c r="BO26" i="4" s="1"/>
  <c r="HO25" i="4"/>
  <c r="HL25" i="4"/>
  <c r="HK25" i="4"/>
  <c r="HJ25" i="4"/>
  <c r="HI25" i="4"/>
  <c r="HH25" i="4"/>
  <c r="FM25" i="4"/>
  <c r="FL25" i="4"/>
  <c r="FK25" i="4"/>
  <c r="FJ25" i="4"/>
  <c r="FI25" i="4"/>
  <c r="EF25" i="4"/>
  <c r="DM25" i="4"/>
  <c r="DL25" i="4"/>
  <c r="DK25" i="4"/>
  <c r="DJ25" i="4"/>
  <c r="CG25" i="4"/>
  <c r="DN25" i="4" s="1"/>
  <c r="BN25" i="4"/>
  <c r="BM25" i="4"/>
  <c r="BL25" i="4"/>
  <c r="BK25" i="4"/>
  <c r="AH25" i="4"/>
  <c r="BO25" i="4" s="1"/>
  <c r="HO24" i="4"/>
  <c r="HL24" i="4"/>
  <c r="HK24" i="4"/>
  <c r="HJ24" i="4"/>
  <c r="HI24" i="4"/>
  <c r="HH24" i="4"/>
  <c r="FM24" i="4"/>
  <c r="FL24" i="4"/>
  <c r="FK24" i="4"/>
  <c r="FJ24" i="4"/>
  <c r="FI24" i="4"/>
  <c r="DN24" i="4"/>
  <c r="DM24" i="4"/>
  <c r="DL24" i="4"/>
  <c r="DK24" i="4"/>
  <c r="DJ24" i="4"/>
  <c r="CG24" i="4"/>
  <c r="BN24" i="4"/>
  <c r="BM24" i="4"/>
  <c r="BL24" i="4"/>
  <c r="BK24" i="4"/>
  <c r="AH24" i="4"/>
  <c r="BO24" i="4" s="1"/>
  <c r="HO23" i="4"/>
  <c r="HL23" i="4"/>
  <c r="HK23" i="4"/>
  <c r="HJ23" i="4"/>
  <c r="HI23" i="4"/>
  <c r="HH23" i="4"/>
  <c r="GE23" i="4"/>
  <c r="FM23" i="4"/>
  <c r="FL23" i="4"/>
  <c r="FK23" i="4"/>
  <c r="FJ23" i="4"/>
  <c r="FI23" i="4"/>
  <c r="EF23" i="4"/>
  <c r="DM23" i="4"/>
  <c r="DL23" i="4"/>
  <c r="DK23" i="4"/>
  <c r="DJ23" i="4"/>
  <c r="CG23" i="4"/>
  <c r="DN23" i="4" s="1"/>
  <c r="BN23" i="4"/>
  <c r="BM23" i="4"/>
  <c r="BL23" i="4"/>
  <c r="BK23" i="4"/>
  <c r="AH23" i="4"/>
  <c r="BO23" i="4" s="1"/>
  <c r="HO22" i="4"/>
  <c r="HK22" i="4"/>
  <c r="HJ22" i="4"/>
  <c r="HI22" i="4"/>
  <c r="HH22" i="4"/>
  <c r="GE22" i="4"/>
  <c r="HL22" i="4" s="1"/>
  <c r="FM22" i="4"/>
  <c r="FL22" i="4"/>
  <c r="FK22" i="4"/>
  <c r="FJ22" i="4"/>
  <c r="FI22" i="4"/>
  <c r="EF22" i="4"/>
  <c r="DM22" i="4"/>
  <c r="DL22" i="4"/>
  <c r="DK22" i="4"/>
  <c r="DJ22" i="4"/>
  <c r="CG22" i="4"/>
  <c r="DN22" i="4" s="1"/>
  <c r="BO22" i="4"/>
  <c r="BN22" i="4"/>
  <c r="BM22" i="4"/>
  <c r="BL22" i="4"/>
  <c r="BK22" i="4"/>
  <c r="AH22" i="4"/>
  <c r="HO21" i="4"/>
  <c r="HL21" i="4"/>
  <c r="HK21" i="4"/>
  <c r="HJ21" i="4"/>
  <c r="HI21" i="4"/>
  <c r="HH21" i="4"/>
  <c r="FM21" i="4"/>
  <c r="FL21" i="4"/>
  <c r="FK21" i="4"/>
  <c r="FJ21" i="4"/>
  <c r="FI21" i="4"/>
  <c r="DM21" i="4"/>
  <c r="DL21" i="4"/>
  <c r="DK21" i="4"/>
  <c r="DJ21" i="4"/>
  <c r="CG21" i="4"/>
  <c r="DN21" i="4" s="1"/>
  <c r="BN21" i="4"/>
  <c r="BM21" i="4"/>
  <c r="BL21" i="4"/>
  <c r="BK21" i="4"/>
  <c r="AH21" i="4"/>
  <c r="BO21" i="4" s="1"/>
  <c r="HO20" i="4"/>
  <c r="HL20" i="4"/>
  <c r="HK20" i="4"/>
  <c r="HJ20" i="4"/>
  <c r="HI20" i="4"/>
  <c r="HH20" i="4"/>
  <c r="FM20" i="4"/>
  <c r="FL20" i="4"/>
  <c r="FK20" i="4"/>
  <c r="FJ20" i="4"/>
  <c r="FI20" i="4"/>
  <c r="DM20" i="4"/>
  <c r="DL20" i="4"/>
  <c r="DK20" i="4"/>
  <c r="DJ20" i="4"/>
  <c r="CG20" i="4"/>
  <c r="DN20" i="4" s="1"/>
  <c r="BN20" i="4"/>
  <c r="BM20" i="4"/>
  <c r="BL20" i="4"/>
  <c r="BK20" i="4"/>
  <c r="AH20" i="4"/>
  <c r="BO20" i="4" s="1"/>
  <c r="HO19" i="4"/>
  <c r="HL19" i="4"/>
  <c r="HK19" i="4"/>
  <c r="HJ19" i="4"/>
  <c r="HI19" i="4"/>
  <c r="HH19" i="4"/>
  <c r="FM19" i="4"/>
  <c r="FL19" i="4"/>
  <c r="FK19" i="4"/>
  <c r="FJ19" i="4"/>
  <c r="FI19" i="4"/>
  <c r="DM19" i="4"/>
  <c r="DL19" i="4"/>
  <c r="DK19" i="4"/>
  <c r="DJ19" i="4"/>
  <c r="CG19" i="4"/>
  <c r="DN19" i="4" s="1"/>
  <c r="BO19" i="4"/>
  <c r="BN19" i="4"/>
  <c r="BM19" i="4"/>
  <c r="BL19" i="4"/>
  <c r="BK19" i="4"/>
  <c r="AH19" i="4"/>
  <c r="HO18" i="4"/>
  <c r="HL18" i="4"/>
  <c r="HK18" i="4"/>
  <c r="HJ18" i="4"/>
  <c r="HI18" i="4"/>
  <c r="HH18" i="4"/>
  <c r="FM18" i="4"/>
  <c r="FL18" i="4"/>
  <c r="FK18" i="4"/>
  <c r="FJ18" i="4"/>
  <c r="FI18" i="4"/>
  <c r="DN18" i="4"/>
  <c r="DM18" i="4"/>
  <c r="DL18" i="4"/>
  <c r="DK18" i="4"/>
  <c r="DJ18" i="4"/>
  <c r="BO18" i="4"/>
  <c r="BN18" i="4"/>
  <c r="BM18" i="4"/>
  <c r="BL18" i="4"/>
  <c r="BK18" i="4"/>
  <c r="AH18" i="4"/>
  <c r="HO17" i="4"/>
  <c r="HL17" i="4"/>
  <c r="HK17" i="4"/>
  <c r="HJ17" i="4"/>
  <c r="HI17" i="4"/>
  <c r="HH17" i="4"/>
  <c r="FM17" i="4"/>
  <c r="FL17" i="4"/>
  <c r="FK17" i="4"/>
  <c r="FJ17" i="4"/>
  <c r="FI17" i="4"/>
  <c r="DN17" i="4"/>
  <c r="DM17" i="4"/>
  <c r="DL17" i="4"/>
  <c r="DK17" i="4"/>
  <c r="DJ17" i="4"/>
  <c r="CG17" i="4"/>
  <c r="BO17" i="4"/>
  <c r="BN17" i="4"/>
  <c r="BM17" i="4"/>
  <c r="BL17" i="4"/>
  <c r="BK17" i="4"/>
  <c r="AH17" i="4"/>
  <c r="HO16" i="4"/>
  <c r="HL16" i="4"/>
  <c r="HK16" i="4"/>
  <c r="HJ16" i="4"/>
  <c r="HI16" i="4"/>
  <c r="HH16" i="4"/>
  <c r="FM16" i="4"/>
  <c r="FL16" i="4"/>
  <c r="FK16" i="4"/>
  <c r="FJ16" i="4"/>
  <c r="FI16" i="4"/>
  <c r="DN16" i="4"/>
  <c r="DM16" i="4"/>
  <c r="DL16" i="4"/>
  <c r="DK16" i="4"/>
  <c r="DJ16" i="4"/>
  <c r="CG16" i="4"/>
  <c r="BO16" i="4"/>
  <c r="BN16" i="4"/>
  <c r="BM16" i="4"/>
  <c r="BL16" i="4"/>
  <c r="BK16" i="4"/>
  <c r="AH16" i="4"/>
  <c r="HO15" i="4"/>
  <c r="HL15" i="4"/>
  <c r="HK15" i="4"/>
  <c r="HJ15" i="4"/>
  <c r="HI15" i="4"/>
  <c r="HH15" i="4"/>
  <c r="FM15" i="4"/>
  <c r="FL15" i="4"/>
  <c r="FK15" i="4"/>
  <c r="FJ15" i="4"/>
  <c r="FI15" i="4"/>
  <c r="DN15" i="4"/>
  <c r="DM15" i="4"/>
  <c r="DL15" i="4"/>
  <c r="DK15" i="4"/>
  <c r="DJ15" i="4"/>
  <c r="BN15" i="4"/>
  <c r="BM15" i="4"/>
  <c r="BL15" i="4"/>
  <c r="BK15" i="4"/>
  <c r="AH15" i="4"/>
  <c r="BO15" i="4" s="1"/>
  <c r="HO14" i="4"/>
  <c r="HL14" i="4"/>
  <c r="HK14" i="4"/>
  <c r="HJ14" i="4"/>
  <c r="HI14" i="4"/>
  <c r="HH14" i="4"/>
  <c r="FM14" i="4"/>
  <c r="FL14" i="4"/>
  <c r="FK14" i="4"/>
  <c r="FJ14" i="4"/>
  <c r="FI14" i="4"/>
  <c r="DN14" i="4"/>
  <c r="DM14" i="4"/>
  <c r="DL14" i="4"/>
  <c r="DK14" i="4"/>
  <c r="DJ14" i="4"/>
  <c r="BO14" i="4"/>
  <c r="BN14" i="4"/>
  <c r="BM14" i="4"/>
  <c r="BL14" i="4"/>
  <c r="BK14" i="4"/>
  <c r="AH14" i="4"/>
  <c r="HO13" i="4"/>
  <c r="HL13" i="4"/>
  <c r="HK13" i="4"/>
  <c r="HJ13" i="4"/>
  <c r="HI13" i="4"/>
  <c r="HH13" i="4"/>
  <c r="FM13" i="4"/>
  <c r="FL13" i="4"/>
  <c r="FK13" i="4"/>
  <c r="FJ13" i="4"/>
  <c r="FI13" i="4"/>
  <c r="DN13" i="4"/>
  <c r="DM13" i="4"/>
  <c r="DL13" i="4"/>
  <c r="DK13" i="4"/>
  <c r="DJ13" i="4"/>
  <c r="BO13" i="4"/>
  <c r="BN13" i="4"/>
  <c r="BM13" i="4"/>
  <c r="BL13" i="4"/>
  <c r="BK13" i="4"/>
  <c r="AH13" i="4"/>
  <c r="HO12" i="4"/>
  <c r="HL12" i="4"/>
  <c r="HK12" i="4"/>
  <c r="HJ12" i="4"/>
  <c r="HI12" i="4"/>
  <c r="HH12" i="4"/>
  <c r="FM12" i="4"/>
  <c r="FL12" i="4"/>
  <c r="FK12" i="4"/>
  <c r="FJ12" i="4"/>
  <c r="FI12" i="4"/>
  <c r="DN12" i="4"/>
  <c r="DM12" i="4"/>
  <c r="DL12" i="4"/>
  <c r="DK12" i="4"/>
  <c r="DJ12" i="4"/>
  <c r="BN12" i="4"/>
  <c r="BM12" i="4"/>
  <c r="BL12" i="4"/>
  <c r="BK12" i="4"/>
  <c r="AH12" i="4"/>
  <c r="BO12" i="4" s="1"/>
  <c r="HO11" i="4"/>
  <c r="HL11" i="4"/>
  <c r="HK11" i="4"/>
  <c r="HJ11" i="4"/>
  <c r="HI11" i="4"/>
  <c r="HH11" i="4"/>
  <c r="FM11" i="4"/>
  <c r="FL11" i="4"/>
  <c r="FK11" i="4"/>
  <c r="FJ11" i="4"/>
  <c r="FI11" i="4"/>
  <c r="DN11" i="4"/>
  <c r="DM11" i="4"/>
  <c r="DL11" i="4"/>
  <c r="DK11" i="4"/>
  <c r="DJ11" i="4"/>
  <c r="BN11" i="4"/>
  <c r="BM11" i="4"/>
  <c r="BL11" i="4"/>
  <c r="BK11" i="4"/>
  <c r="AH11" i="4"/>
  <c r="BO11" i="4" s="1"/>
  <c r="HO10" i="4"/>
  <c r="HL10" i="4"/>
  <c r="HK10" i="4"/>
  <c r="HJ10" i="4"/>
  <c r="HI10" i="4"/>
  <c r="HH10" i="4"/>
  <c r="FM10" i="4"/>
  <c r="FL10" i="4"/>
  <c r="FK10" i="4"/>
  <c r="FJ10" i="4"/>
  <c r="FI10" i="4"/>
  <c r="DN10" i="4"/>
  <c r="DM10" i="4"/>
  <c r="DL10" i="4"/>
  <c r="DK10" i="4"/>
  <c r="DJ10" i="4"/>
  <c r="BN10" i="4"/>
  <c r="BM10" i="4"/>
  <c r="BL10" i="4"/>
  <c r="BK10" i="4"/>
  <c r="AH10" i="4"/>
  <c r="BO10" i="4" s="1"/>
  <c r="HO9" i="4"/>
  <c r="HL9" i="4"/>
  <c r="HK9" i="4"/>
  <c r="HJ9" i="4"/>
  <c r="HI9" i="4"/>
  <c r="HH9" i="4"/>
  <c r="FM9" i="4"/>
  <c r="FL9" i="4"/>
  <c r="FK9" i="4"/>
  <c r="FJ9" i="4"/>
  <c r="FI9" i="4"/>
  <c r="DN9" i="4"/>
  <c r="DM9" i="4"/>
  <c r="DL9" i="4"/>
  <c r="DK9" i="4"/>
  <c r="DJ9" i="4"/>
  <c r="BO9" i="4"/>
  <c r="BN9" i="4"/>
  <c r="BM9" i="4"/>
  <c r="BL9" i="4"/>
  <c r="BK9" i="4"/>
  <c r="AH9" i="4"/>
  <c r="HO8" i="4"/>
  <c r="HL8" i="4"/>
  <c r="HK8" i="4"/>
  <c r="HJ8" i="4"/>
  <c r="HI8" i="4"/>
  <c r="HH8" i="4"/>
  <c r="FM8" i="4"/>
  <c r="FL8" i="4"/>
  <c r="FK8" i="4"/>
  <c r="FJ8" i="4"/>
  <c r="FI8" i="4"/>
  <c r="DN8" i="4"/>
  <c r="DM8" i="4"/>
  <c r="DL8" i="4"/>
  <c r="DK8" i="4"/>
  <c r="DJ8" i="4"/>
  <c r="CG8" i="4"/>
  <c r="BN8" i="4"/>
  <c r="BM8" i="4"/>
  <c r="BL8" i="4"/>
  <c r="BK8" i="4"/>
  <c r="AH8" i="4"/>
  <c r="BO8" i="4" s="1"/>
  <c r="HO7" i="4"/>
  <c r="HL7" i="4"/>
  <c r="HK7" i="4"/>
  <c r="HJ7" i="4"/>
  <c r="HI7" i="4"/>
  <c r="HH7" i="4"/>
  <c r="FM7" i="4"/>
  <c r="FL7" i="4"/>
  <c r="FK7" i="4"/>
  <c r="FJ7" i="4"/>
  <c r="FI7" i="4"/>
  <c r="EF7" i="4"/>
  <c r="DN7" i="4"/>
  <c r="DM7" i="4"/>
  <c r="DL7" i="4"/>
  <c r="DK7" i="4"/>
  <c r="DJ7" i="4"/>
  <c r="CG7" i="4"/>
  <c r="BO7" i="4"/>
  <c r="BN7" i="4"/>
  <c r="BM7" i="4"/>
  <c r="BL7" i="4"/>
  <c r="BK7" i="4"/>
  <c r="AH7" i="4"/>
  <c r="HO6" i="4"/>
  <c r="HL6" i="4"/>
  <c r="HK6" i="4"/>
  <c r="HJ6" i="4"/>
  <c r="HI6" i="4"/>
  <c r="HH6" i="4"/>
  <c r="FL6" i="4"/>
  <c r="FK6" i="4"/>
  <c r="FJ6" i="4"/>
  <c r="FI6" i="4"/>
  <c r="EF6" i="4"/>
  <c r="FM6" i="4" s="1"/>
  <c r="DN6" i="4"/>
  <c r="DM6" i="4"/>
  <c r="DL6" i="4"/>
  <c r="DK6" i="4"/>
  <c r="DJ6" i="4"/>
  <c r="CG6" i="4"/>
  <c r="BN6" i="4"/>
  <c r="BM6" i="4"/>
  <c r="BL6" i="4"/>
  <c r="BK6" i="4"/>
  <c r="AH6" i="4"/>
  <c r="BO6" i="4" s="1"/>
  <c r="HO5" i="4"/>
  <c r="HK5" i="4"/>
  <c r="HJ5" i="4"/>
  <c r="HI5" i="4"/>
  <c r="HH5" i="4"/>
  <c r="GE5" i="4"/>
  <c r="HL5" i="4" s="1"/>
  <c r="FL5" i="4"/>
  <c r="FK5" i="4"/>
  <c r="FJ5" i="4"/>
  <c r="FI5" i="4"/>
  <c r="EF5" i="4"/>
  <c r="FM5" i="4" s="1"/>
  <c r="DM5" i="4"/>
  <c r="DL5" i="4"/>
  <c r="DK5" i="4"/>
  <c r="DJ5" i="4"/>
  <c r="CG5" i="4"/>
  <c r="DN5" i="4" s="1"/>
  <c r="BO5" i="4"/>
  <c r="BN5" i="4"/>
  <c r="BM5" i="4"/>
  <c r="BL5" i="4"/>
  <c r="BK5" i="4"/>
  <c r="AH5" i="4"/>
  <c r="HO4" i="4"/>
  <c r="HL4" i="4"/>
  <c r="HK4" i="4"/>
  <c r="HJ4" i="4"/>
  <c r="HI4" i="4"/>
  <c r="HH4" i="4"/>
  <c r="FM4" i="4"/>
  <c r="FL4" i="4"/>
  <c r="FK4" i="4"/>
  <c r="FJ4" i="4"/>
  <c r="FI4" i="4"/>
  <c r="EF4" i="4"/>
  <c r="DM4" i="4"/>
  <c r="DL4" i="4"/>
  <c r="DK4" i="4"/>
  <c r="DJ4" i="4"/>
  <c r="CG4" i="4"/>
  <c r="DN4" i="4" s="1"/>
  <c r="BN4" i="4"/>
  <c r="BM4" i="4"/>
  <c r="BL4" i="4"/>
  <c r="BK4" i="4"/>
  <c r="AH4" i="4"/>
  <c r="BO4" i="4" s="1"/>
  <c r="HO3" i="4"/>
  <c r="HL3" i="4"/>
  <c r="HK3" i="4"/>
  <c r="HJ3" i="4"/>
  <c r="HI3" i="4"/>
  <c r="HH3" i="4"/>
  <c r="FL3" i="4"/>
  <c r="FK3" i="4"/>
  <c r="FJ3" i="4"/>
  <c r="FI3" i="4"/>
  <c r="EF3" i="4"/>
  <c r="FM3" i="4" s="1"/>
  <c r="DM3" i="4"/>
  <c r="DL3" i="4"/>
  <c r="DK3" i="4"/>
  <c r="DJ3" i="4"/>
  <c r="CG3" i="4"/>
  <c r="DN3" i="4" s="1"/>
  <c r="BO3" i="4"/>
  <c r="BN3" i="4"/>
  <c r="BM3" i="4"/>
  <c r="BL3" i="4"/>
  <c r="BK3" i="4"/>
  <c r="AH3" i="4"/>
  <c r="HO2" i="4"/>
  <c r="HL2" i="4"/>
  <c r="HK2" i="4"/>
  <c r="HJ2" i="4"/>
  <c r="HI2" i="4"/>
  <c r="HH2" i="4"/>
  <c r="FM2" i="4"/>
  <c r="FL2" i="4"/>
  <c r="FK2" i="4"/>
  <c r="FJ2" i="4"/>
  <c r="FI2" i="4"/>
  <c r="EF2" i="4"/>
  <c r="DM2" i="4"/>
  <c r="DL2" i="4"/>
  <c r="DK2" i="4"/>
  <c r="DJ2" i="4"/>
  <c r="CG2" i="4"/>
  <c r="DN2" i="4" s="1"/>
  <c r="BN2" i="4"/>
  <c r="BM2" i="4"/>
  <c r="BL2" i="4"/>
  <c r="BK2" i="4"/>
  <c r="AH2" i="4"/>
  <c r="BO2" i="4" s="1"/>
  <c r="F54" i="3"/>
  <c r="E54" i="3"/>
  <c r="G54" i="3" s="1"/>
  <c r="D54" i="3"/>
  <c r="F53" i="3"/>
  <c r="E53" i="3"/>
  <c r="D53" i="3"/>
  <c r="F52" i="3"/>
  <c r="E52" i="3"/>
  <c r="D52" i="3"/>
  <c r="F51" i="3"/>
  <c r="E51" i="3"/>
  <c r="D51" i="3"/>
  <c r="F50" i="3"/>
  <c r="E50" i="3"/>
  <c r="D50" i="3"/>
  <c r="F49" i="3"/>
  <c r="E49" i="3"/>
  <c r="D49" i="3"/>
  <c r="F48" i="3"/>
  <c r="E48" i="3"/>
  <c r="D48" i="3"/>
  <c r="F47" i="3"/>
  <c r="E47" i="3"/>
  <c r="D47" i="3"/>
  <c r="F46" i="3"/>
  <c r="E46" i="3"/>
  <c r="D46" i="3"/>
  <c r="F45" i="3"/>
  <c r="E45" i="3"/>
  <c r="D45" i="3"/>
  <c r="F44" i="3"/>
  <c r="E44" i="3"/>
  <c r="D44" i="3"/>
  <c r="F43" i="3"/>
  <c r="E43" i="3"/>
  <c r="D43" i="3"/>
  <c r="F42" i="3"/>
  <c r="E42" i="3"/>
  <c r="D42" i="3"/>
  <c r="F41" i="3"/>
  <c r="E41" i="3"/>
  <c r="D41" i="3"/>
  <c r="F40" i="3"/>
  <c r="E40" i="3"/>
  <c r="D40" i="3"/>
  <c r="F39" i="3"/>
  <c r="E39" i="3"/>
  <c r="D39" i="3"/>
  <c r="F38" i="3"/>
  <c r="E38" i="3"/>
  <c r="G38" i="3" s="1"/>
  <c r="D38" i="3"/>
  <c r="R2" i="2"/>
  <c r="AE2" i="2"/>
  <c r="AJ2" i="2"/>
  <c r="AK2" i="2"/>
  <c r="AL2" i="2"/>
  <c r="AM2" i="2"/>
  <c r="AN2" i="2"/>
  <c r="R3" i="2"/>
  <c r="AE3" i="2"/>
  <c r="AJ3" i="2"/>
  <c r="AK3" i="2"/>
  <c r="AL3" i="2"/>
  <c r="AM3" i="2"/>
  <c r="AN3" i="2"/>
  <c r="R4" i="2"/>
  <c r="AJ4" i="2" s="1"/>
  <c r="AE4" i="2"/>
  <c r="AK4" i="2"/>
  <c r="AL4" i="2"/>
  <c r="AM4" i="2"/>
  <c r="AN4" i="2"/>
  <c r="R5" i="2"/>
  <c r="AJ5" i="2" s="1"/>
  <c r="AE5" i="2"/>
  <c r="AK5" i="2"/>
  <c r="AL5" i="2"/>
  <c r="AM5" i="2"/>
  <c r="AN5" i="2"/>
  <c r="R6" i="2"/>
  <c r="AE6" i="2"/>
  <c r="AJ6" i="2"/>
  <c r="AK6" i="2"/>
  <c r="AL6" i="2"/>
  <c r="AM6" i="2"/>
  <c r="AN6" i="2"/>
  <c r="R7" i="2"/>
  <c r="AE7" i="2"/>
  <c r="AJ7" i="2"/>
  <c r="AK7" i="2"/>
  <c r="AL7" i="2"/>
  <c r="AM7" i="2"/>
  <c r="AN7" i="2"/>
  <c r="R8" i="2"/>
  <c r="AE8" i="2"/>
  <c r="AJ8" i="2"/>
  <c r="AK8" i="2"/>
  <c r="AL8" i="2"/>
  <c r="AM8" i="2"/>
  <c r="AN8" i="2"/>
  <c r="R9" i="2"/>
  <c r="AJ9" i="2" s="1"/>
  <c r="AE9" i="2"/>
  <c r="AK9" i="2"/>
  <c r="AL9" i="2"/>
  <c r="AM9" i="2"/>
  <c r="AN9" i="2"/>
  <c r="R10" i="2"/>
  <c r="AE10" i="2"/>
  <c r="AJ10" i="2"/>
  <c r="AK10" i="2"/>
  <c r="AL10" i="2"/>
  <c r="AM10" i="2"/>
  <c r="AN10" i="2"/>
  <c r="R11" i="2"/>
  <c r="AJ11" i="2" s="1"/>
  <c r="AE11" i="2"/>
  <c r="AK11" i="2"/>
  <c r="AL11" i="2"/>
  <c r="AM11" i="2"/>
  <c r="AN11" i="2"/>
  <c r="R12" i="2"/>
  <c r="AE12" i="2"/>
  <c r="AJ12" i="2"/>
  <c r="AK12" i="2"/>
  <c r="AL12" i="2"/>
  <c r="AM12" i="2"/>
  <c r="AN12" i="2"/>
  <c r="R13" i="2"/>
  <c r="AJ13" i="2" s="1"/>
  <c r="AE13" i="2"/>
  <c r="AK13" i="2"/>
  <c r="AL13" i="2"/>
  <c r="AM13" i="2"/>
  <c r="AN13" i="2"/>
  <c r="R14" i="2"/>
  <c r="AE14" i="2"/>
  <c r="AJ14" i="2"/>
  <c r="AK14" i="2"/>
  <c r="AL14" i="2"/>
  <c r="AM14" i="2"/>
  <c r="AN14" i="2"/>
  <c r="R15" i="2"/>
  <c r="AE15" i="2"/>
  <c r="AJ15" i="2"/>
  <c r="AK15" i="2"/>
  <c r="AL15" i="2"/>
  <c r="AM15" i="2"/>
  <c r="AN15" i="2"/>
  <c r="R16" i="2"/>
  <c r="AJ16" i="2" s="1"/>
  <c r="AE16" i="2"/>
  <c r="AK16" i="2"/>
  <c r="AL16" i="2"/>
  <c r="AM16" i="2"/>
  <c r="AN16" i="2"/>
  <c r="R17" i="2"/>
  <c r="AE17" i="2"/>
  <c r="AJ17" i="2"/>
  <c r="AK17" i="2"/>
  <c r="AL17" i="2"/>
  <c r="AM17" i="2"/>
  <c r="AN17" i="2"/>
  <c r="R18" i="2"/>
  <c r="AJ18" i="2" s="1"/>
  <c r="AE18" i="2"/>
  <c r="AK18" i="2"/>
  <c r="AL18" i="2"/>
  <c r="AM18" i="2"/>
  <c r="AN18" i="2"/>
  <c r="R19" i="2"/>
  <c r="AJ19" i="2" s="1"/>
  <c r="AE19" i="2"/>
  <c r="AK19" i="2"/>
  <c r="AL19" i="2"/>
  <c r="AM19" i="2"/>
  <c r="AN19" i="2"/>
  <c r="R20" i="2"/>
  <c r="AJ20" i="2" s="1"/>
  <c r="AE20" i="2"/>
  <c r="AK20" i="2"/>
  <c r="AL20" i="2"/>
  <c r="AM20" i="2"/>
  <c r="AN20" i="2"/>
  <c r="R21" i="2"/>
  <c r="AE21" i="2"/>
  <c r="AJ21" i="2"/>
  <c r="AK21" i="2"/>
  <c r="AL21" i="2"/>
  <c r="AM21" i="2"/>
  <c r="AN21" i="2"/>
  <c r="R22" i="2"/>
  <c r="AE22" i="2"/>
  <c r="AJ22" i="2"/>
  <c r="AK22" i="2"/>
  <c r="AL22" i="2"/>
  <c r="AM22" i="2"/>
  <c r="AN22" i="2"/>
  <c r="R23" i="2"/>
  <c r="AJ23" i="2" s="1"/>
  <c r="AE23" i="2"/>
  <c r="AK23" i="2"/>
  <c r="AL23" i="2"/>
  <c r="AM23" i="2"/>
  <c r="AN23" i="2"/>
  <c r="R24" i="2"/>
  <c r="AE24" i="2"/>
  <c r="AJ24" i="2"/>
  <c r="AK24" i="2"/>
  <c r="AL24" i="2"/>
  <c r="AM24" i="2"/>
  <c r="AN24" i="2"/>
  <c r="R25" i="2"/>
  <c r="AJ25" i="2" s="1"/>
  <c r="AE25" i="2"/>
  <c r="AK25" i="2"/>
  <c r="AL25" i="2"/>
  <c r="AM25" i="2"/>
  <c r="AN25" i="2"/>
  <c r="R26" i="2"/>
  <c r="AE26" i="2"/>
  <c r="AJ26" i="2"/>
  <c r="AK26" i="2"/>
  <c r="AL26" i="2"/>
  <c r="AM26" i="2"/>
  <c r="AN26" i="2"/>
  <c r="R27" i="2"/>
  <c r="AJ27" i="2" s="1"/>
  <c r="AE27" i="2"/>
  <c r="AK27" i="2"/>
  <c r="AL27" i="2"/>
  <c r="AM27" i="2"/>
  <c r="AN27" i="2"/>
  <c r="R28" i="2"/>
  <c r="AJ28" i="2" s="1"/>
  <c r="AE28" i="2"/>
  <c r="AK28" i="2"/>
  <c r="AL28" i="2"/>
  <c r="AM28" i="2"/>
  <c r="AN28" i="2"/>
  <c r="R29" i="2"/>
  <c r="AE29" i="2"/>
  <c r="AJ29" i="2"/>
  <c r="AK29" i="2"/>
  <c r="AL29" i="2"/>
  <c r="AM29" i="2"/>
  <c r="AN29" i="2"/>
  <c r="R30" i="2"/>
  <c r="AJ30" i="2" s="1"/>
  <c r="AE30" i="2"/>
  <c r="AK30" i="2"/>
  <c r="AL30" i="2"/>
  <c r="AM30" i="2"/>
  <c r="AN30" i="2"/>
  <c r="R31" i="2"/>
  <c r="AE31" i="2"/>
  <c r="AJ31" i="2"/>
  <c r="AK31" i="2"/>
  <c r="AL31" i="2"/>
  <c r="AM31" i="2"/>
  <c r="AN31" i="2"/>
  <c r="R32" i="2"/>
  <c r="AE32" i="2"/>
  <c r="AJ32" i="2"/>
  <c r="AK32" i="2"/>
  <c r="AL32" i="2"/>
  <c r="AM32" i="2"/>
  <c r="AN32" i="2"/>
  <c r="R33" i="2"/>
  <c r="AJ33" i="2" s="1"/>
  <c r="AE33" i="2"/>
  <c r="AK33" i="2"/>
  <c r="AL33" i="2"/>
  <c r="AM33" i="2"/>
  <c r="AN33" i="2"/>
  <c r="R34" i="2"/>
  <c r="AE34" i="2"/>
  <c r="AJ34" i="2"/>
  <c r="AK34" i="2"/>
  <c r="AL34" i="2"/>
  <c r="AM34" i="2"/>
  <c r="AN34" i="2"/>
  <c r="R35" i="2"/>
  <c r="AJ35" i="2" s="1"/>
  <c r="AE35" i="2"/>
  <c r="AK35" i="2"/>
  <c r="AL35" i="2"/>
  <c r="AM35" i="2"/>
  <c r="AN35" i="2"/>
  <c r="R36" i="2"/>
  <c r="AJ36" i="2" s="1"/>
  <c r="AE36" i="2"/>
  <c r="AK36" i="2"/>
  <c r="AL36" i="2"/>
  <c r="AM36" i="2"/>
  <c r="AN36" i="2"/>
  <c r="R37" i="2"/>
  <c r="AE37" i="2"/>
  <c r="AJ37" i="2"/>
  <c r="AK37" i="2"/>
  <c r="AL37" i="2"/>
  <c r="AM37" i="2"/>
  <c r="AN37" i="2"/>
  <c r="R38" i="2"/>
  <c r="AE38" i="2"/>
  <c r="AJ38" i="2"/>
  <c r="AK38" i="2"/>
  <c r="AL38" i="2"/>
  <c r="AM38" i="2"/>
  <c r="AN38" i="2"/>
  <c r="R39" i="2"/>
  <c r="AJ39" i="2" s="1"/>
  <c r="AE39" i="2"/>
  <c r="AK39" i="2"/>
  <c r="AL39" i="2"/>
  <c r="AM39" i="2"/>
  <c r="AN39" i="2"/>
  <c r="R40" i="2"/>
  <c r="AE40" i="2"/>
  <c r="AJ40" i="2"/>
  <c r="AK40" i="2"/>
  <c r="AL40" i="2"/>
  <c r="AM40" i="2"/>
  <c r="AN40" i="2"/>
  <c r="R41" i="2"/>
  <c r="AJ41" i="2" s="1"/>
  <c r="AE41" i="2"/>
  <c r="AK41" i="2"/>
  <c r="AL41" i="2"/>
  <c r="AM41" i="2"/>
  <c r="AN41" i="2"/>
  <c r="R42" i="2"/>
  <c r="AJ42" i="2" s="1"/>
  <c r="AE42" i="2"/>
  <c r="AK42" i="2"/>
  <c r="AL42" i="2"/>
  <c r="AM42" i="2"/>
  <c r="AN42" i="2"/>
  <c r="R43" i="2"/>
  <c r="AJ43" i="2" s="1"/>
  <c r="AE43" i="2"/>
  <c r="AK43" i="2"/>
  <c r="AL43" i="2"/>
  <c r="AM43" i="2"/>
  <c r="AN43" i="2"/>
  <c r="R44" i="2"/>
  <c r="AE44" i="2"/>
  <c r="AJ44" i="2"/>
  <c r="AK44" i="2"/>
  <c r="AL44" i="2"/>
  <c r="AM44" i="2"/>
  <c r="AN44" i="2"/>
  <c r="R45" i="2"/>
  <c r="AE45" i="2"/>
  <c r="AJ45" i="2"/>
  <c r="AK45" i="2"/>
  <c r="AL45" i="2"/>
  <c r="AM45" i="2"/>
  <c r="AN45" i="2"/>
  <c r="R46" i="2"/>
  <c r="AJ46" i="2" s="1"/>
  <c r="AE46" i="2"/>
  <c r="AK46" i="2"/>
  <c r="AL46" i="2"/>
  <c r="AM46" i="2"/>
  <c r="AN46" i="2"/>
  <c r="R47" i="2"/>
  <c r="AE47" i="2"/>
  <c r="AJ47" i="2"/>
  <c r="AK47" i="2"/>
  <c r="AL47" i="2"/>
  <c r="AM47" i="2"/>
  <c r="AN47" i="2"/>
  <c r="R48" i="2"/>
  <c r="AE48" i="2"/>
  <c r="AJ48" i="2"/>
  <c r="AK48" i="2"/>
  <c r="AL48" i="2"/>
  <c r="AM48" i="2"/>
  <c r="AN48" i="2"/>
  <c r="R49" i="2"/>
  <c r="AJ49" i="2" s="1"/>
  <c r="AE49" i="2"/>
  <c r="AK49" i="2"/>
  <c r="AL49" i="2"/>
  <c r="AM49" i="2"/>
  <c r="AN49" i="2"/>
  <c r="R50" i="2"/>
  <c r="AE50" i="2"/>
  <c r="AJ50" i="2"/>
  <c r="AK50" i="2"/>
  <c r="AL50" i="2"/>
  <c r="AM50" i="2"/>
  <c r="AN50" i="2"/>
  <c r="R51" i="2"/>
  <c r="AJ51" i="2" s="1"/>
  <c r="AE51" i="2"/>
  <c r="AK51" i="2"/>
  <c r="AL51" i="2"/>
  <c r="AM51" i="2"/>
  <c r="AN51" i="2"/>
  <c r="R52" i="2"/>
  <c r="AJ52" i="2" s="1"/>
  <c r="AE52" i="2"/>
  <c r="AK52" i="2"/>
  <c r="AL52" i="2"/>
  <c r="AM52" i="2"/>
  <c r="AN52" i="2"/>
  <c r="R53" i="2"/>
  <c r="AE53" i="2"/>
  <c r="AJ53" i="2"/>
  <c r="AK53" i="2"/>
  <c r="AL53" i="2"/>
  <c r="AM53" i="2"/>
  <c r="AN53" i="2"/>
  <c r="R54" i="2"/>
  <c r="AE54" i="2"/>
  <c r="AJ54" i="2"/>
  <c r="AK54" i="2"/>
  <c r="AL54" i="2"/>
  <c r="AM54" i="2"/>
  <c r="AN54" i="2"/>
  <c r="R55" i="2"/>
  <c r="AJ55" i="2" s="1"/>
  <c r="AE55" i="2"/>
  <c r="AK55" i="2"/>
  <c r="AL55" i="2"/>
  <c r="AM55" i="2"/>
  <c r="AN55" i="2"/>
  <c r="R56" i="2"/>
  <c r="AJ56" i="2" s="1"/>
  <c r="AE56" i="2"/>
  <c r="AK56" i="2"/>
  <c r="AL56" i="2"/>
  <c r="AM56" i="2"/>
  <c r="AN56" i="2"/>
  <c r="R57" i="2"/>
  <c r="AJ57" i="2" s="1"/>
  <c r="AE57" i="2"/>
  <c r="AK57" i="2"/>
  <c r="AL57" i="2"/>
  <c r="AM57" i="2"/>
  <c r="AN57" i="2"/>
  <c r="R58" i="2"/>
  <c r="AE58" i="2"/>
  <c r="AJ58" i="2"/>
  <c r="AK58" i="2"/>
  <c r="AL58" i="2"/>
  <c r="AM58" i="2"/>
  <c r="AN58" i="2"/>
  <c r="R59" i="2"/>
  <c r="AJ59" i="2" s="1"/>
  <c r="AE59" i="2"/>
  <c r="AK59" i="2"/>
  <c r="AL59" i="2"/>
  <c r="AM59" i="2"/>
  <c r="AN59" i="2"/>
  <c r="R60" i="2"/>
  <c r="AE60" i="2"/>
  <c r="AJ60" i="2"/>
  <c r="AK60" i="2"/>
  <c r="AL60" i="2"/>
  <c r="AM60" i="2"/>
  <c r="AN60" i="2"/>
  <c r="R61" i="2"/>
  <c r="AE61" i="2"/>
  <c r="AJ61" i="2"/>
  <c r="AK61" i="2"/>
  <c r="AL61" i="2"/>
  <c r="AM61" i="2"/>
  <c r="AN61" i="2"/>
  <c r="R62" i="2"/>
  <c r="AJ62" i="2" s="1"/>
  <c r="AE62" i="2"/>
  <c r="AK62" i="2"/>
  <c r="AL62" i="2"/>
  <c r="AM62" i="2"/>
  <c r="AN62" i="2"/>
  <c r="R63" i="2"/>
  <c r="AE63" i="2"/>
  <c r="AJ63" i="2"/>
  <c r="AK63" i="2"/>
  <c r="AL63" i="2"/>
  <c r="AM63" i="2"/>
  <c r="AN63" i="2"/>
  <c r="R64" i="2"/>
  <c r="AE64" i="2"/>
  <c r="AJ64" i="2"/>
  <c r="AK64" i="2"/>
  <c r="AL64" i="2"/>
  <c r="AM64" i="2"/>
  <c r="AN64" i="2"/>
  <c r="R65" i="2"/>
  <c r="AJ65" i="2" s="1"/>
  <c r="AE65" i="2"/>
  <c r="AK65" i="2"/>
  <c r="AL65" i="2"/>
  <c r="AM65" i="2"/>
  <c r="AN65" i="2"/>
  <c r="R66" i="2"/>
  <c r="AE66" i="2"/>
  <c r="AJ66" i="2"/>
  <c r="AK66" i="2"/>
  <c r="AL66" i="2"/>
  <c r="AM66" i="2"/>
  <c r="AN66" i="2"/>
  <c r="R67" i="2"/>
  <c r="AJ67" i="2" s="1"/>
  <c r="AE67" i="2"/>
  <c r="AK67" i="2"/>
  <c r="AL67" i="2"/>
  <c r="AM67" i="2"/>
  <c r="AN67" i="2"/>
  <c r="R68" i="2"/>
  <c r="AJ68" i="2" s="1"/>
  <c r="AE68" i="2"/>
  <c r="AK68" i="2"/>
  <c r="AL68" i="2"/>
  <c r="AM68" i="2"/>
  <c r="AN68" i="2"/>
  <c r="R69" i="2"/>
  <c r="AE69" i="2"/>
  <c r="AJ69" i="2"/>
  <c r="AK69" i="2"/>
  <c r="AL69" i="2"/>
  <c r="AM69" i="2"/>
  <c r="AN69" i="2"/>
  <c r="R70" i="2"/>
  <c r="AE70" i="2"/>
  <c r="AJ70" i="2"/>
  <c r="AK70" i="2"/>
  <c r="AL70" i="2"/>
  <c r="AM70" i="2"/>
  <c r="AN70" i="2"/>
  <c r="R71" i="2"/>
  <c r="AJ71" i="2" s="1"/>
  <c r="AE71" i="2"/>
  <c r="AK71" i="2"/>
  <c r="AL71" i="2"/>
  <c r="AM71" i="2"/>
  <c r="AN71" i="2"/>
  <c r="R72" i="2"/>
  <c r="AE72" i="2"/>
  <c r="AJ72" i="2"/>
  <c r="AK72" i="2"/>
  <c r="AL72" i="2"/>
  <c r="AM72" i="2"/>
  <c r="AN72" i="2"/>
  <c r="R73" i="2"/>
  <c r="AJ73" i="2" s="1"/>
  <c r="AE73" i="2"/>
  <c r="AK73" i="2"/>
  <c r="AL73" i="2"/>
  <c r="AM73" i="2"/>
  <c r="AN73" i="2"/>
  <c r="R74" i="2"/>
  <c r="AJ74" i="2" s="1"/>
  <c r="AE74" i="2"/>
  <c r="AK74" i="2"/>
  <c r="AL74" i="2"/>
  <c r="AM74" i="2"/>
  <c r="AN74" i="2"/>
  <c r="R75" i="2"/>
  <c r="AJ75" i="2" s="1"/>
  <c r="AE75" i="2"/>
  <c r="AK75" i="2"/>
  <c r="AL75" i="2"/>
  <c r="AM75" i="2"/>
  <c r="AN75" i="2"/>
  <c r="R76" i="2"/>
  <c r="AE76" i="2"/>
  <c r="AJ76" i="2"/>
  <c r="AK76" i="2"/>
  <c r="AL76" i="2"/>
  <c r="AM76" i="2"/>
  <c r="AN76" i="2"/>
  <c r="R77" i="2"/>
  <c r="AE77" i="2"/>
  <c r="AJ77" i="2"/>
  <c r="AK77" i="2"/>
  <c r="AL77" i="2"/>
  <c r="AM77" i="2"/>
  <c r="AN77" i="2"/>
  <c r="R78" i="2"/>
  <c r="AJ78" i="2" s="1"/>
  <c r="AE78" i="2"/>
  <c r="AK78" i="2"/>
  <c r="AL78" i="2"/>
  <c r="AM78" i="2"/>
  <c r="AN78" i="2"/>
  <c r="R79" i="2"/>
  <c r="AE79" i="2"/>
  <c r="AJ79" i="2"/>
  <c r="AK79" i="2"/>
  <c r="AL79" i="2"/>
  <c r="AM79" i="2"/>
  <c r="AN79" i="2"/>
  <c r="R80" i="2"/>
  <c r="AE80" i="2"/>
  <c r="AJ80" i="2"/>
  <c r="AK80" i="2"/>
  <c r="AL80" i="2"/>
  <c r="AM80" i="2"/>
  <c r="AN80" i="2"/>
  <c r="R81" i="2"/>
  <c r="AJ81" i="2" s="1"/>
  <c r="AE81" i="2"/>
  <c r="AK81" i="2"/>
  <c r="AL81" i="2"/>
  <c r="AM81" i="2"/>
  <c r="AN81" i="2"/>
  <c r="R82" i="2"/>
  <c r="AE82" i="2"/>
  <c r="AJ82" i="2"/>
  <c r="AK82" i="2"/>
  <c r="AL82" i="2"/>
  <c r="AM82" i="2"/>
  <c r="AN82" i="2"/>
  <c r="R83" i="2"/>
  <c r="AJ83" i="2" s="1"/>
  <c r="AE83" i="2"/>
  <c r="AK83" i="2"/>
  <c r="AL83" i="2"/>
  <c r="AM83" i="2"/>
  <c r="AN83" i="2"/>
  <c r="R84" i="2"/>
  <c r="AJ84" i="2" s="1"/>
  <c r="AE84" i="2"/>
  <c r="AK84" i="2"/>
  <c r="AL84" i="2"/>
  <c r="AM84" i="2"/>
  <c r="AN84" i="2"/>
  <c r="R85" i="2"/>
  <c r="AE85" i="2"/>
  <c r="AJ85" i="2"/>
  <c r="AK85" i="2"/>
  <c r="AL85" i="2"/>
  <c r="AM85" i="2"/>
  <c r="AN85" i="2"/>
  <c r="R86" i="2"/>
  <c r="AE86" i="2"/>
  <c r="AJ86" i="2"/>
  <c r="AK86" i="2"/>
  <c r="AL86" i="2"/>
  <c r="AM86" i="2"/>
  <c r="AN86" i="2"/>
  <c r="R87" i="2"/>
  <c r="AJ87" i="2" s="1"/>
  <c r="AE87" i="2"/>
  <c r="AK87" i="2"/>
  <c r="AL87" i="2"/>
  <c r="AM87" i="2"/>
  <c r="AN87" i="2"/>
  <c r="R88" i="2"/>
  <c r="AE88" i="2"/>
  <c r="AJ88" i="2"/>
  <c r="AK88" i="2"/>
  <c r="AL88" i="2"/>
  <c r="AM88" i="2"/>
  <c r="AN88" i="2"/>
  <c r="R89" i="2"/>
  <c r="AE89" i="2"/>
  <c r="AJ89" i="2"/>
  <c r="AK89" i="2"/>
  <c r="AL89" i="2"/>
  <c r="AM89" i="2"/>
  <c r="AN89" i="2"/>
  <c r="R90" i="2"/>
  <c r="AJ90" i="2" s="1"/>
  <c r="AE90" i="2"/>
  <c r="AK90" i="2"/>
  <c r="AL90" i="2"/>
  <c r="AM90" i="2"/>
  <c r="AN90" i="2"/>
  <c r="R91" i="2"/>
  <c r="AJ91" i="2" s="1"/>
  <c r="AE91" i="2"/>
  <c r="AK91" i="2"/>
  <c r="AL91" i="2"/>
  <c r="AM91" i="2"/>
  <c r="AN91" i="2"/>
  <c r="R92" i="2"/>
  <c r="AE92" i="2"/>
  <c r="AJ92" i="2"/>
  <c r="AK92" i="2"/>
  <c r="AL92" i="2"/>
  <c r="AM92" i="2"/>
  <c r="AN92" i="2"/>
  <c r="R93" i="2"/>
  <c r="AE93" i="2"/>
  <c r="AJ93" i="2"/>
  <c r="AK93" i="2"/>
  <c r="AL93" i="2"/>
  <c r="AM93" i="2"/>
  <c r="AN93" i="2"/>
  <c r="R94" i="2"/>
  <c r="AJ94" i="2" s="1"/>
  <c r="AE94" i="2"/>
  <c r="AK94" i="2"/>
  <c r="AL94" i="2"/>
  <c r="AM94" i="2"/>
  <c r="AN94" i="2"/>
  <c r="R95" i="2"/>
  <c r="AE95" i="2"/>
  <c r="AJ95" i="2"/>
  <c r="AK95" i="2"/>
  <c r="AL95" i="2"/>
  <c r="AM95" i="2"/>
  <c r="AN95" i="2"/>
  <c r="R96" i="2"/>
  <c r="AE96" i="2"/>
  <c r="AJ96" i="2"/>
  <c r="AK96" i="2"/>
  <c r="AL96" i="2"/>
  <c r="AM96" i="2"/>
  <c r="AN96" i="2"/>
  <c r="R97" i="2"/>
  <c r="AJ97" i="2" s="1"/>
  <c r="AE97" i="2"/>
  <c r="AK97" i="2"/>
  <c r="AL97" i="2"/>
  <c r="AM97" i="2"/>
  <c r="AN97" i="2"/>
  <c r="R98" i="2"/>
  <c r="AJ98" i="2" s="1"/>
  <c r="AE98" i="2"/>
  <c r="AK98" i="2"/>
  <c r="AL98" i="2"/>
  <c r="AM98" i="2"/>
  <c r="AN98" i="2"/>
  <c r="R99" i="2"/>
  <c r="AJ99" i="2" s="1"/>
  <c r="AE99" i="2"/>
  <c r="AK99" i="2"/>
  <c r="AL99" i="2"/>
  <c r="AM99" i="2"/>
  <c r="AN99" i="2"/>
  <c r="R100" i="2"/>
  <c r="AJ100" i="2" s="1"/>
  <c r="AE100" i="2"/>
  <c r="AK100" i="2"/>
  <c r="AL100" i="2"/>
  <c r="AM100" i="2"/>
  <c r="AN100" i="2"/>
  <c r="R101" i="2"/>
  <c r="AE101" i="2"/>
  <c r="AJ101" i="2"/>
  <c r="AK101" i="2"/>
  <c r="AL101" i="2"/>
  <c r="AM101" i="2"/>
  <c r="AN101" i="2"/>
  <c r="R102" i="2"/>
  <c r="AE102" i="2"/>
  <c r="AJ102" i="2"/>
  <c r="AK102" i="2"/>
  <c r="AL102" i="2"/>
  <c r="AM102" i="2"/>
  <c r="AN102" i="2"/>
  <c r="R103" i="2"/>
  <c r="AJ103" i="2" s="1"/>
  <c r="AE103" i="2"/>
  <c r="AK103" i="2"/>
  <c r="AL103" i="2"/>
  <c r="AM103" i="2"/>
  <c r="AN103" i="2"/>
  <c r="R104" i="2"/>
  <c r="AE104" i="2"/>
  <c r="AJ104" i="2"/>
  <c r="AK104" i="2"/>
  <c r="AL104" i="2"/>
  <c r="AM104" i="2"/>
  <c r="AN104" i="2"/>
  <c r="R105" i="2"/>
  <c r="AE105" i="2"/>
  <c r="AJ105" i="2"/>
  <c r="AK105" i="2"/>
  <c r="AL105" i="2"/>
  <c r="AM105" i="2"/>
  <c r="AN105" i="2"/>
  <c r="R106" i="2"/>
  <c r="AJ106" i="2" s="1"/>
  <c r="AE106" i="2"/>
  <c r="AK106" i="2"/>
  <c r="AL106" i="2"/>
  <c r="AM106" i="2"/>
  <c r="AN106" i="2"/>
  <c r="R107" i="2"/>
  <c r="AJ107" i="2" s="1"/>
  <c r="AE107" i="2"/>
  <c r="AK107" i="2"/>
  <c r="AL107" i="2"/>
  <c r="AM107" i="2"/>
  <c r="AN107" i="2"/>
  <c r="R108" i="2"/>
  <c r="AE108" i="2"/>
  <c r="AJ108" i="2"/>
  <c r="AK108" i="2"/>
  <c r="AL108" i="2"/>
  <c r="AM108" i="2"/>
  <c r="AN108" i="2"/>
  <c r="R109" i="2"/>
  <c r="AE109" i="2"/>
  <c r="AJ109" i="2"/>
  <c r="AK109" i="2"/>
  <c r="AL109" i="2"/>
  <c r="AM109" i="2"/>
  <c r="AN109" i="2"/>
  <c r="R110" i="2"/>
  <c r="AJ110" i="2" s="1"/>
  <c r="AE110" i="2"/>
  <c r="AK110" i="2"/>
  <c r="AL110" i="2"/>
  <c r="AM110" i="2"/>
  <c r="AN110" i="2"/>
  <c r="R111" i="2"/>
  <c r="AE111" i="2"/>
  <c r="AJ111" i="2"/>
  <c r="AK111" i="2"/>
  <c r="AL111" i="2"/>
  <c r="AM111" i="2"/>
  <c r="AN111" i="2"/>
  <c r="R112" i="2"/>
  <c r="AE112" i="2"/>
  <c r="AJ112" i="2"/>
  <c r="AK112" i="2"/>
  <c r="AL112" i="2"/>
  <c r="AM112" i="2"/>
  <c r="AN112" i="2"/>
  <c r="R113" i="2"/>
  <c r="AJ113" i="2" s="1"/>
  <c r="AE113" i="2"/>
  <c r="AK113" i="2"/>
  <c r="AL113" i="2"/>
  <c r="AM113" i="2"/>
  <c r="AN113" i="2"/>
  <c r="R114" i="2"/>
  <c r="AJ114" i="2" s="1"/>
  <c r="AE114" i="2"/>
  <c r="AK114" i="2"/>
  <c r="AL114" i="2"/>
  <c r="AM114" i="2"/>
  <c r="AN114" i="2"/>
  <c r="R115" i="2"/>
  <c r="AJ115" i="2" s="1"/>
  <c r="AE115" i="2"/>
  <c r="AK115" i="2"/>
  <c r="AL115" i="2"/>
  <c r="AM115" i="2"/>
  <c r="AN115" i="2"/>
  <c r="R116" i="2"/>
  <c r="AJ116" i="2" s="1"/>
  <c r="AE116" i="2"/>
  <c r="AK116" i="2"/>
  <c r="AL116" i="2"/>
  <c r="AM116" i="2"/>
  <c r="AN116" i="2"/>
  <c r="R117" i="2"/>
  <c r="AE117" i="2"/>
  <c r="AJ117" i="2"/>
  <c r="AK117" i="2"/>
  <c r="AL117" i="2"/>
  <c r="AM117" i="2"/>
  <c r="AN117" i="2"/>
  <c r="R118" i="2"/>
  <c r="AE118" i="2"/>
  <c r="AJ118" i="2"/>
  <c r="AK118" i="2"/>
  <c r="AL118" i="2"/>
  <c r="AM118" i="2"/>
  <c r="AN118" i="2"/>
  <c r="R119" i="2"/>
  <c r="AJ119" i="2" s="1"/>
  <c r="AE119" i="2"/>
  <c r="AK119" i="2"/>
  <c r="AL119" i="2"/>
  <c r="AM119" i="2"/>
  <c r="AN119" i="2"/>
  <c r="R120" i="2"/>
  <c r="AE120" i="2"/>
  <c r="AJ120" i="2"/>
  <c r="AK120" i="2"/>
  <c r="AL120" i="2"/>
  <c r="AM120" i="2"/>
  <c r="AN120" i="2"/>
  <c r="R121" i="2"/>
  <c r="AE121" i="2"/>
  <c r="AJ121" i="2"/>
  <c r="AK121" i="2"/>
  <c r="AL121" i="2"/>
  <c r="AM121" i="2"/>
  <c r="AN121" i="2"/>
  <c r="R122" i="2"/>
  <c r="AJ122" i="2" s="1"/>
  <c r="AE122" i="2"/>
  <c r="AK122" i="2"/>
  <c r="AL122" i="2"/>
  <c r="AM122" i="2"/>
  <c r="AN122" i="2"/>
  <c r="R123" i="2"/>
  <c r="AJ123" i="2" s="1"/>
  <c r="AE123" i="2"/>
  <c r="AK123" i="2"/>
  <c r="AL123" i="2"/>
  <c r="AM123" i="2"/>
  <c r="AN123" i="2"/>
  <c r="R124" i="2"/>
  <c r="AE124" i="2"/>
  <c r="AJ124" i="2"/>
  <c r="AK124" i="2"/>
  <c r="AL124" i="2"/>
  <c r="AM124" i="2"/>
  <c r="AN124" i="2"/>
  <c r="R125" i="2"/>
  <c r="AE125" i="2"/>
  <c r="AJ125" i="2"/>
  <c r="AK125" i="2"/>
  <c r="AL125" i="2"/>
  <c r="AM125" i="2"/>
  <c r="AN125" i="2"/>
  <c r="R126" i="2"/>
  <c r="AJ126" i="2" s="1"/>
  <c r="AE126" i="2"/>
  <c r="AK126" i="2"/>
  <c r="AL126" i="2"/>
  <c r="AM126" i="2"/>
  <c r="AN126" i="2"/>
  <c r="R127" i="2"/>
  <c r="AE127" i="2"/>
  <c r="AJ127" i="2"/>
  <c r="AK127" i="2"/>
  <c r="AL127" i="2"/>
  <c r="AM127" i="2"/>
  <c r="AN127" i="2"/>
  <c r="R128" i="2"/>
  <c r="AE128" i="2"/>
  <c r="AJ128" i="2"/>
  <c r="AK128" i="2"/>
  <c r="AL128" i="2"/>
  <c r="AM128" i="2"/>
  <c r="AN128" i="2"/>
  <c r="R129" i="2"/>
  <c r="AJ129" i="2" s="1"/>
  <c r="AE129" i="2"/>
  <c r="AK129" i="2"/>
  <c r="AL129" i="2"/>
  <c r="AM129" i="2"/>
  <c r="AN129" i="2"/>
  <c r="R130" i="2"/>
  <c r="AJ130" i="2" s="1"/>
  <c r="AE130" i="2"/>
  <c r="AK130" i="2"/>
  <c r="AL130" i="2"/>
  <c r="AM130" i="2"/>
  <c r="AN130" i="2"/>
  <c r="R131" i="2"/>
  <c r="AJ131" i="2" s="1"/>
  <c r="AE131" i="2"/>
  <c r="AK131" i="2"/>
  <c r="AL131" i="2"/>
  <c r="AM131" i="2"/>
  <c r="AN131" i="2"/>
  <c r="R132" i="2"/>
  <c r="AJ132" i="2" s="1"/>
  <c r="AE132" i="2"/>
  <c r="AK132" i="2"/>
  <c r="AL132" i="2"/>
  <c r="AM132" i="2"/>
  <c r="AN132" i="2"/>
  <c r="R133" i="2"/>
  <c r="AJ133" i="2" s="1"/>
  <c r="AE133" i="2"/>
  <c r="AK133" i="2"/>
  <c r="AL133" i="2"/>
  <c r="AM133" i="2"/>
  <c r="AN133" i="2"/>
  <c r="R134" i="2"/>
  <c r="AE134" i="2"/>
  <c r="AJ134" i="2"/>
  <c r="AK134" i="2"/>
  <c r="AL134" i="2"/>
  <c r="AM134" i="2"/>
  <c r="AN134" i="2"/>
  <c r="R135" i="2"/>
  <c r="AE135" i="2"/>
  <c r="AJ135" i="2"/>
  <c r="AK135" i="2"/>
  <c r="AL135" i="2"/>
  <c r="AM135" i="2"/>
  <c r="AN135" i="2"/>
  <c r="R136" i="2"/>
  <c r="AE136" i="2"/>
  <c r="AJ136" i="2"/>
  <c r="AK136" i="2"/>
  <c r="AL136" i="2"/>
  <c r="AM136" i="2"/>
  <c r="AN136" i="2"/>
  <c r="R137" i="2"/>
  <c r="AE137" i="2"/>
  <c r="AJ137" i="2"/>
  <c r="AK137" i="2"/>
  <c r="AL137" i="2"/>
  <c r="AM137" i="2"/>
  <c r="AN137" i="2"/>
  <c r="R138" i="2"/>
  <c r="AJ138" i="2" s="1"/>
  <c r="AE138" i="2"/>
  <c r="AK138" i="2"/>
  <c r="AL138" i="2"/>
  <c r="AM138" i="2"/>
  <c r="AN138" i="2"/>
  <c r="R139" i="2"/>
  <c r="AJ139" i="2" s="1"/>
  <c r="AE139" i="2"/>
  <c r="AK139" i="2"/>
  <c r="AL139" i="2"/>
  <c r="AM139" i="2"/>
  <c r="AN139" i="2"/>
  <c r="R140" i="2"/>
  <c r="AE140" i="2"/>
  <c r="AJ140" i="2"/>
  <c r="AK140" i="2"/>
  <c r="AL140" i="2"/>
  <c r="AM140" i="2"/>
  <c r="AN140" i="2"/>
  <c r="R141" i="2"/>
  <c r="AE141" i="2"/>
  <c r="AJ141" i="2"/>
  <c r="AK141" i="2"/>
  <c r="AL141" i="2"/>
  <c r="AM141" i="2"/>
  <c r="AN141" i="2"/>
  <c r="R142" i="2"/>
  <c r="AJ142" i="2" s="1"/>
  <c r="AE142" i="2"/>
  <c r="AK142" i="2"/>
  <c r="AL142" i="2"/>
  <c r="AM142" i="2"/>
  <c r="AN142" i="2"/>
  <c r="R143" i="2"/>
  <c r="AE143" i="2"/>
  <c r="AJ143" i="2"/>
  <c r="AK143" i="2"/>
  <c r="AL143" i="2"/>
  <c r="AM143" i="2"/>
  <c r="AN143" i="2"/>
  <c r="R144" i="2"/>
  <c r="AE144" i="2"/>
  <c r="AJ144" i="2"/>
  <c r="AK144" i="2"/>
  <c r="AL144" i="2"/>
  <c r="AM144" i="2"/>
  <c r="AN144" i="2"/>
  <c r="R145" i="2"/>
  <c r="AJ145" i="2" s="1"/>
  <c r="AE145" i="2"/>
  <c r="AK145" i="2"/>
  <c r="AL145" i="2"/>
  <c r="AM145" i="2"/>
  <c r="AN145" i="2"/>
  <c r="R146" i="2"/>
  <c r="AJ146" i="2" s="1"/>
  <c r="AE146" i="2"/>
  <c r="AK146" i="2"/>
  <c r="AL146" i="2"/>
  <c r="AM146" i="2"/>
  <c r="AN146" i="2"/>
  <c r="R147" i="2"/>
  <c r="AJ147" i="2" s="1"/>
  <c r="AE147" i="2"/>
  <c r="AK147" i="2"/>
  <c r="AL147" i="2"/>
  <c r="AM147" i="2"/>
  <c r="AN147" i="2"/>
  <c r="R148" i="2"/>
  <c r="AJ148" i="2" s="1"/>
  <c r="AE148" i="2"/>
  <c r="AK148" i="2"/>
  <c r="AL148" i="2"/>
  <c r="AM148" i="2"/>
  <c r="AN148" i="2"/>
  <c r="R149" i="2"/>
  <c r="AJ149" i="2" s="1"/>
  <c r="AE149" i="2"/>
  <c r="AK149" i="2"/>
  <c r="AL149" i="2"/>
  <c r="AM149" i="2"/>
  <c r="AN149" i="2"/>
  <c r="R150" i="2"/>
  <c r="AE150" i="2"/>
  <c r="AJ150" i="2"/>
  <c r="AK150" i="2"/>
  <c r="AL150" i="2"/>
  <c r="AM150" i="2"/>
  <c r="AN150" i="2"/>
  <c r="R151" i="2"/>
  <c r="AE151" i="2"/>
  <c r="AJ151" i="2"/>
  <c r="AK151" i="2"/>
  <c r="AL151" i="2"/>
  <c r="AM151" i="2"/>
  <c r="AN151" i="2"/>
  <c r="R152" i="2"/>
  <c r="AE152" i="2"/>
  <c r="AJ152" i="2"/>
  <c r="AK152" i="2"/>
  <c r="AL152" i="2"/>
  <c r="AM152" i="2"/>
  <c r="AN152" i="2"/>
  <c r="R153" i="2"/>
  <c r="AE153" i="2"/>
  <c r="AJ153" i="2"/>
  <c r="AK153" i="2"/>
  <c r="AL153" i="2"/>
  <c r="AM153" i="2"/>
  <c r="AN153" i="2"/>
  <c r="R154" i="2"/>
  <c r="AJ154" i="2" s="1"/>
  <c r="AE154" i="2"/>
  <c r="AK154" i="2"/>
  <c r="AL154" i="2"/>
  <c r="AM154" i="2"/>
  <c r="AN154" i="2"/>
  <c r="R155" i="2"/>
  <c r="AJ155" i="2" s="1"/>
  <c r="AE155" i="2"/>
  <c r="AK155" i="2"/>
  <c r="AL155" i="2"/>
  <c r="AM155" i="2"/>
  <c r="AN155" i="2"/>
  <c r="R156" i="2"/>
  <c r="AE156" i="2"/>
  <c r="AJ156" i="2"/>
  <c r="AK156" i="2"/>
  <c r="AL156" i="2"/>
  <c r="AM156" i="2"/>
  <c r="AN156" i="2"/>
  <c r="R157" i="2"/>
  <c r="AE157" i="2"/>
  <c r="AJ157" i="2"/>
  <c r="AK157" i="2"/>
  <c r="AL157" i="2"/>
  <c r="AM157" i="2"/>
  <c r="AN157" i="2"/>
  <c r="R158" i="2"/>
  <c r="AJ158" i="2" s="1"/>
  <c r="AE158" i="2"/>
  <c r="AK158" i="2"/>
  <c r="AL158" i="2"/>
  <c r="AM158" i="2"/>
  <c r="AN158" i="2"/>
  <c r="R159" i="2"/>
  <c r="AE159" i="2"/>
  <c r="AJ159" i="2"/>
  <c r="AK159" i="2"/>
  <c r="AL159" i="2"/>
  <c r="AM159" i="2"/>
  <c r="AN159" i="2"/>
  <c r="R160" i="2"/>
  <c r="AE160" i="2"/>
  <c r="AJ160" i="2"/>
  <c r="AK160" i="2"/>
  <c r="AL160" i="2"/>
  <c r="AM160" i="2"/>
  <c r="AN160" i="2"/>
  <c r="R161" i="2"/>
  <c r="AJ161" i="2" s="1"/>
  <c r="AE161" i="2"/>
  <c r="AK161" i="2"/>
  <c r="AL161" i="2"/>
  <c r="AM161" i="2"/>
  <c r="AN161" i="2"/>
  <c r="R162" i="2"/>
  <c r="AJ162" i="2" s="1"/>
  <c r="AE162" i="2"/>
  <c r="AK162" i="2"/>
  <c r="AL162" i="2"/>
  <c r="AM162" i="2"/>
  <c r="AN162" i="2"/>
  <c r="R163" i="2"/>
  <c r="AJ163" i="2" s="1"/>
  <c r="AE163" i="2"/>
  <c r="AK163" i="2"/>
  <c r="AL163" i="2"/>
  <c r="AM163" i="2"/>
  <c r="AN163" i="2"/>
  <c r="R164" i="2"/>
  <c r="AJ164" i="2" s="1"/>
  <c r="AE164" i="2"/>
  <c r="AK164" i="2"/>
  <c r="AL164" i="2"/>
  <c r="AM164" i="2"/>
  <c r="AN164" i="2"/>
  <c r="R165" i="2"/>
  <c r="AJ165" i="2" s="1"/>
  <c r="AE165" i="2"/>
  <c r="AK165" i="2"/>
  <c r="AL165" i="2"/>
  <c r="AM165" i="2"/>
  <c r="AN165" i="2"/>
  <c r="R166" i="2"/>
  <c r="AE166" i="2"/>
  <c r="AJ166" i="2"/>
  <c r="AK166" i="2"/>
  <c r="AL166" i="2"/>
  <c r="AM166" i="2"/>
  <c r="AN166" i="2"/>
  <c r="R167" i="2"/>
  <c r="AE167" i="2"/>
  <c r="AJ167" i="2"/>
  <c r="AK167" i="2"/>
  <c r="AL167" i="2"/>
  <c r="AM167" i="2"/>
  <c r="AN167" i="2"/>
  <c r="R168" i="2"/>
  <c r="AE168" i="2"/>
  <c r="AJ168" i="2"/>
  <c r="AK168" i="2"/>
  <c r="AL168" i="2"/>
  <c r="AM168" i="2"/>
  <c r="AN168" i="2"/>
  <c r="R169" i="2"/>
  <c r="AE169" i="2"/>
  <c r="AJ169" i="2"/>
  <c r="AK169" i="2"/>
  <c r="AL169" i="2"/>
  <c r="AM169" i="2"/>
  <c r="AN169" i="2"/>
  <c r="R170" i="2"/>
  <c r="AJ170" i="2" s="1"/>
  <c r="AE170" i="2"/>
  <c r="AK170" i="2"/>
  <c r="AL170" i="2"/>
  <c r="AM170" i="2"/>
  <c r="AN170" i="2"/>
  <c r="R171" i="2"/>
  <c r="AJ171" i="2" s="1"/>
  <c r="AE171" i="2"/>
  <c r="AK171" i="2"/>
  <c r="AL171" i="2"/>
  <c r="AM171" i="2"/>
  <c r="AN171" i="2"/>
  <c r="R172" i="2"/>
  <c r="AE172" i="2"/>
  <c r="AJ172" i="2"/>
  <c r="AK172" i="2"/>
  <c r="AL172" i="2"/>
  <c r="AM172" i="2"/>
  <c r="AN172" i="2"/>
  <c r="R173" i="2"/>
  <c r="AE173" i="2"/>
  <c r="AJ173" i="2"/>
  <c r="AK173" i="2"/>
  <c r="AL173" i="2"/>
  <c r="AM173" i="2"/>
  <c r="AN173" i="2"/>
  <c r="R174" i="2"/>
  <c r="AJ174" i="2" s="1"/>
  <c r="AE174" i="2"/>
  <c r="AK174" i="2"/>
  <c r="AL174" i="2"/>
  <c r="AM174" i="2"/>
  <c r="AN174" i="2"/>
  <c r="R175" i="2"/>
  <c r="AE175" i="2"/>
  <c r="AJ175" i="2"/>
  <c r="AK175" i="2"/>
  <c r="AL175" i="2"/>
  <c r="AM175" i="2"/>
  <c r="AN175" i="2"/>
  <c r="R176" i="2"/>
  <c r="AE176" i="2"/>
  <c r="AJ176" i="2"/>
  <c r="AK176" i="2"/>
  <c r="AL176" i="2"/>
  <c r="AM176" i="2"/>
  <c r="AN176" i="2"/>
  <c r="R177" i="2"/>
  <c r="AJ177" i="2" s="1"/>
  <c r="AE177" i="2"/>
  <c r="AK177" i="2"/>
  <c r="AL177" i="2"/>
  <c r="AM177" i="2"/>
  <c r="AN177" i="2"/>
  <c r="R178" i="2"/>
  <c r="AJ178" i="2" s="1"/>
  <c r="AE178" i="2"/>
  <c r="AK178" i="2"/>
  <c r="AL178" i="2"/>
  <c r="AM178" i="2"/>
  <c r="AN178" i="2"/>
  <c r="R179" i="2"/>
  <c r="AJ179" i="2" s="1"/>
  <c r="AE179" i="2"/>
  <c r="AK179" i="2"/>
  <c r="AL179" i="2"/>
  <c r="AM179" i="2"/>
  <c r="AN179" i="2"/>
  <c r="R180" i="2"/>
  <c r="AJ180" i="2" s="1"/>
  <c r="AE180" i="2"/>
  <c r="AK180" i="2"/>
  <c r="AL180" i="2"/>
  <c r="AM180" i="2"/>
  <c r="AN180" i="2"/>
  <c r="R181" i="2"/>
  <c r="AJ181" i="2" s="1"/>
  <c r="AE181" i="2"/>
  <c r="AK181" i="2"/>
  <c r="AL181" i="2"/>
  <c r="AM181" i="2"/>
  <c r="AN181" i="2"/>
  <c r="R182" i="2"/>
  <c r="AE182" i="2"/>
  <c r="AJ182" i="2"/>
  <c r="AK182" i="2"/>
  <c r="AL182" i="2"/>
  <c r="AM182" i="2"/>
  <c r="AN182" i="2"/>
  <c r="R183" i="2"/>
  <c r="AE183" i="2"/>
  <c r="AJ183" i="2"/>
  <c r="AK183" i="2"/>
  <c r="AL183" i="2"/>
  <c r="AM183" i="2"/>
  <c r="AN183" i="2"/>
  <c r="R184" i="2"/>
  <c r="AE184" i="2"/>
  <c r="AJ184" i="2"/>
  <c r="AK184" i="2"/>
  <c r="AL184" i="2"/>
  <c r="AM184" i="2"/>
  <c r="AN184" i="2"/>
  <c r="R185" i="2"/>
  <c r="AE185" i="2"/>
  <c r="AJ185" i="2"/>
  <c r="AK185" i="2"/>
  <c r="AL185" i="2"/>
  <c r="AM185" i="2"/>
  <c r="AN185" i="2"/>
  <c r="R186" i="2"/>
  <c r="AJ186" i="2" s="1"/>
  <c r="AE186" i="2"/>
  <c r="AK186" i="2"/>
  <c r="AL186" i="2"/>
  <c r="AM186" i="2"/>
  <c r="AN186" i="2"/>
  <c r="R187" i="2"/>
  <c r="AJ187" i="2" s="1"/>
  <c r="AE187" i="2"/>
  <c r="AK187" i="2"/>
  <c r="AL187" i="2"/>
  <c r="AM187" i="2"/>
  <c r="AN187" i="2"/>
  <c r="R188" i="2"/>
  <c r="AE188" i="2"/>
  <c r="AJ188" i="2"/>
  <c r="AK188" i="2"/>
  <c r="AL188" i="2"/>
  <c r="AM188" i="2"/>
  <c r="AN188" i="2"/>
  <c r="R189" i="2"/>
  <c r="AE189" i="2"/>
  <c r="AJ189" i="2"/>
  <c r="AK189" i="2"/>
  <c r="AL189" i="2"/>
  <c r="AM189" i="2"/>
  <c r="AN189" i="2"/>
  <c r="R190" i="2"/>
  <c r="AJ190" i="2" s="1"/>
  <c r="AE190" i="2"/>
  <c r="AK190" i="2"/>
  <c r="AL190" i="2"/>
  <c r="AM190" i="2"/>
  <c r="AN190" i="2"/>
  <c r="R191" i="2"/>
  <c r="AJ191" i="2" s="1"/>
  <c r="AE191" i="2"/>
  <c r="AK191" i="2"/>
  <c r="AL191" i="2"/>
  <c r="AM191" i="2"/>
  <c r="AN191" i="2"/>
  <c r="R192" i="2"/>
  <c r="AE192" i="2"/>
  <c r="AJ192" i="2"/>
  <c r="AK192" i="2"/>
  <c r="AL192" i="2"/>
  <c r="AM192" i="2"/>
  <c r="AN192" i="2"/>
  <c r="R193" i="2"/>
  <c r="AE193" i="2"/>
  <c r="AJ193" i="2"/>
  <c r="AK193" i="2"/>
  <c r="AL193" i="2"/>
  <c r="AM193" i="2"/>
  <c r="AN193" i="2"/>
  <c r="R194" i="2"/>
  <c r="AJ194" i="2" s="1"/>
  <c r="AE194" i="2"/>
  <c r="AK194" i="2"/>
  <c r="AL194" i="2"/>
  <c r="AM194" i="2"/>
  <c r="AN194" i="2"/>
  <c r="R195" i="2"/>
  <c r="AJ195" i="2" s="1"/>
  <c r="AE195" i="2"/>
  <c r="AK195" i="2"/>
  <c r="AL195" i="2"/>
  <c r="AM195" i="2"/>
  <c r="AN195" i="2"/>
  <c r="R196" i="2"/>
  <c r="AJ196" i="2" s="1"/>
  <c r="AE196" i="2"/>
  <c r="AK196" i="2"/>
  <c r="AL196" i="2"/>
  <c r="AM196" i="2"/>
  <c r="AN196" i="2"/>
  <c r="R197" i="2"/>
  <c r="AJ197" i="2" s="1"/>
  <c r="AE197" i="2"/>
  <c r="AK197" i="2"/>
  <c r="AL197" i="2"/>
  <c r="AM197" i="2"/>
  <c r="AN197" i="2"/>
  <c r="R198" i="2"/>
  <c r="AE198" i="2"/>
  <c r="AJ198" i="2"/>
  <c r="AK198" i="2"/>
  <c r="AL198" i="2"/>
  <c r="AM198" i="2"/>
  <c r="AN198" i="2"/>
  <c r="R199" i="2"/>
  <c r="AE199" i="2"/>
  <c r="AJ199" i="2"/>
  <c r="AK199" i="2"/>
  <c r="AL199" i="2"/>
  <c r="AM199" i="2"/>
  <c r="AN199" i="2"/>
  <c r="R200" i="2"/>
  <c r="AE200" i="2"/>
  <c r="AJ200" i="2"/>
  <c r="AK200" i="2"/>
  <c r="AL200" i="2"/>
  <c r="AM200" i="2"/>
  <c r="AN200" i="2"/>
  <c r="R201" i="2"/>
  <c r="AE201" i="2"/>
  <c r="AJ201" i="2"/>
  <c r="AK201" i="2"/>
  <c r="AL201" i="2"/>
  <c r="AM201" i="2"/>
  <c r="AN201" i="2"/>
  <c r="R202" i="2"/>
  <c r="AJ202" i="2" s="1"/>
  <c r="AE202" i="2"/>
  <c r="AK202" i="2"/>
  <c r="AL202" i="2"/>
  <c r="AM202" i="2"/>
  <c r="AN202" i="2"/>
  <c r="R203" i="2"/>
  <c r="AJ203" i="2" s="1"/>
  <c r="AE203" i="2"/>
  <c r="AK203" i="2"/>
  <c r="AL203" i="2"/>
  <c r="AM203" i="2"/>
  <c r="AN203" i="2"/>
  <c r="R204" i="2"/>
  <c r="AE204" i="2"/>
  <c r="AJ204" i="2"/>
  <c r="AK204" i="2"/>
  <c r="AL204" i="2"/>
  <c r="AM204" i="2"/>
  <c r="AN204" i="2"/>
  <c r="R205" i="2"/>
  <c r="AE205" i="2"/>
  <c r="AJ205" i="2"/>
  <c r="AK205" i="2"/>
  <c r="AL205" i="2"/>
  <c r="AM205" i="2"/>
  <c r="AN205" i="2"/>
  <c r="R206" i="2"/>
  <c r="AJ206" i="2" s="1"/>
  <c r="AE206" i="2"/>
  <c r="AK206" i="2"/>
  <c r="AL206" i="2"/>
  <c r="AM206" i="2"/>
  <c r="AN206" i="2"/>
  <c r="R207" i="2"/>
  <c r="AJ207" i="2" s="1"/>
  <c r="AE207" i="2"/>
  <c r="AK207" i="2"/>
  <c r="AL207" i="2"/>
  <c r="AM207" i="2"/>
  <c r="AN207" i="2"/>
  <c r="R208" i="2"/>
  <c r="AE208" i="2"/>
  <c r="AJ208" i="2"/>
  <c r="AK208" i="2"/>
  <c r="AL208" i="2"/>
  <c r="AM208" i="2"/>
  <c r="AN208" i="2"/>
  <c r="R209" i="2"/>
  <c r="AJ209" i="2" s="1"/>
  <c r="AE209" i="2"/>
  <c r="AK209" i="2"/>
  <c r="AL209" i="2"/>
  <c r="AM209" i="2"/>
  <c r="AN209" i="2"/>
  <c r="R210" i="2"/>
  <c r="AE210" i="2"/>
  <c r="AJ210" i="2"/>
  <c r="AK210" i="2"/>
  <c r="AL210" i="2"/>
  <c r="AM210" i="2"/>
  <c r="AN210" i="2"/>
  <c r="R211" i="2"/>
  <c r="AE211" i="2"/>
  <c r="AJ211" i="2"/>
  <c r="AK211" i="2"/>
  <c r="AL211" i="2"/>
  <c r="AM211" i="2"/>
  <c r="AN211" i="2"/>
  <c r="R212" i="2"/>
  <c r="AJ212" i="2" s="1"/>
  <c r="AE212" i="2"/>
  <c r="AK212" i="2"/>
  <c r="AL212" i="2"/>
  <c r="AM212" i="2"/>
  <c r="AN212" i="2"/>
  <c r="R213" i="2"/>
  <c r="AJ213" i="2" s="1"/>
  <c r="AE213" i="2"/>
  <c r="AK213" i="2"/>
  <c r="AL213" i="2"/>
  <c r="AM213" i="2"/>
  <c r="AN213" i="2"/>
  <c r="R214" i="2"/>
  <c r="AE214" i="2"/>
  <c r="AJ214" i="2"/>
  <c r="AK214" i="2"/>
  <c r="AL214" i="2"/>
  <c r="AM214" i="2"/>
  <c r="AN214" i="2"/>
  <c r="R215" i="2"/>
  <c r="AE215" i="2"/>
  <c r="AJ215" i="2"/>
  <c r="AK215" i="2"/>
  <c r="AL215" i="2"/>
  <c r="AM215" i="2"/>
  <c r="AN215" i="2"/>
  <c r="R216" i="2"/>
  <c r="AE216" i="2"/>
  <c r="AJ216" i="2"/>
  <c r="AK216" i="2"/>
  <c r="AL216" i="2"/>
  <c r="AM216" i="2"/>
  <c r="AN216" i="2"/>
  <c r="R217" i="2"/>
  <c r="AE217" i="2"/>
  <c r="AJ217" i="2"/>
  <c r="AK217" i="2"/>
  <c r="AL217" i="2"/>
  <c r="AM217" i="2"/>
  <c r="AN217" i="2"/>
  <c r="R218" i="2"/>
  <c r="AJ218" i="2" s="1"/>
  <c r="AE218" i="2"/>
  <c r="AK218" i="2"/>
  <c r="AL218" i="2"/>
  <c r="AM218" i="2"/>
  <c r="AN218" i="2"/>
  <c r="R219" i="2"/>
  <c r="AJ219" i="2" s="1"/>
  <c r="AE219" i="2"/>
  <c r="AK219" i="2"/>
  <c r="AL219" i="2"/>
  <c r="AM219" i="2"/>
  <c r="AN219" i="2"/>
  <c r="R220" i="2"/>
  <c r="AE220" i="2"/>
  <c r="AJ220" i="2"/>
  <c r="AK220" i="2"/>
  <c r="AL220" i="2"/>
  <c r="AM220" i="2"/>
  <c r="AN220" i="2"/>
  <c r="R221" i="2"/>
  <c r="AE221" i="2"/>
  <c r="AJ221" i="2"/>
  <c r="AK221" i="2"/>
  <c r="AL221" i="2"/>
  <c r="AM221" i="2"/>
  <c r="AN221" i="2"/>
  <c r="R222" i="2"/>
  <c r="AJ222" i="2" s="1"/>
  <c r="AE222" i="2"/>
  <c r="AK222" i="2"/>
  <c r="AL222" i="2"/>
  <c r="AM222" i="2"/>
  <c r="AN222" i="2"/>
  <c r="R223" i="2"/>
  <c r="AJ223" i="2" s="1"/>
  <c r="AE223" i="2"/>
  <c r="AK223" i="2"/>
  <c r="AL223" i="2"/>
  <c r="AM223" i="2"/>
  <c r="AN223" i="2"/>
  <c r="R224" i="2"/>
  <c r="AE224" i="2"/>
  <c r="AJ224" i="2"/>
  <c r="AK224" i="2"/>
  <c r="AL224" i="2"/>
  <c r="AM224" i="2"/>
  <c r="AN224" i="2"/>
  <c r="R225" i="2"/>
  <c r="AJ225" i="2" s="1"/>
  <c r="AE225" i="2"/>
  <c r="AK225" i="2"/>
  <c r="AL225" i="2"/>
  <c r="AM225" i="2"/>
  <c r="AN225" i="2"/>
  <c r="R226" i="2"/>
  <c r="AJ226" i="2" s="1"/>
  <c r="AE226" i="2"/>
  <c r="AK226" i="2"/>
  <c r="AL226" i="2"/>
  <c r="AM226" i="2"/>
  <c r="AN226" i="2"/>
  <c r="R227" i="2"/>
  <c r="AE227" i="2"/>
  <c r="AJ227" i="2"/>
  <c r="AK227" i="2"/>
  <c r="AL227" i="2"/>
  <c r="AM227" i="2"/>
  <c r="AN227" i="2"/>
  <c r="R228" i="2"/>
  <c r="AJ228" i="2" s="1"/>
  <c r="AE228" i="2"/>
  <c r="AK228" i="2"/>
  <c r="AL228" i="2"/>
  <c r="AM228" i="2"/>
  <c r="AN228" i="2"/>
  <c r="R229" i="2"/>
  <c r="AJ229" i="2" s="1"/>
  <c r="AE229" i="2"/>
  <c r="AK229" i="2"/>
  <c r="AL229" i="2"/>
  <c r="AM229" i="2"/>
  <c r="AN229" i="2"/>
  <c r="R230" i="2"/>
  <c r="AJ230" i="2" s="1"/>
  <c r="AE230" i="2"/>
  <c r="AK230" i="2"/>
  <c r="AL230" i="2"/>
  <c r="AM230" i="2"/>
  <c r="AN230" i="2"/>
  <c r="R231" i="2"/>
  <c r="AE231" i="2"/>
  <c r="AJ231" i="2"/>
  <c r="AK231" i="2"/>
  <c r="AL231" i="2"/>
  <c r="AM231" i="2"/>
  <c r="AN231" i="2"/>
  <c r="R232" i="2"/>
  <c r="AE232" i="2"/>
  <c r="AJ232" i="2"/>
  <c r="AK232" i="2"/>
  <c r="AL232" i="2"/>
  <c r="AM232" i="2"/>
  <c r="AN232" i="2"/>
  <c r="R233" i="2"/>
  <c r="AJ233" i="2" s="1"/>
  <c r="AE233" i="2"/>
  <c r="AK233" i="2"/>
  <c r="AL233" i="2"/>
  <c r="AM233" i="2"/>
  <c r="AN233" i="2"/>
  <c r="R234" i="2"/>
  <c r="AJ234" i="2" s="1"/>
  <c r="AE234" i="2"/>
  <c r="AK234" i="2"/>
  <c r="AL234" i="2"/>
  <c r="AM234" i="2"/>
  <c r="AN234" i="2"/>
  <c r="R235" i="2"/>
  <c r="AJ235" i="2" s="1"/>
  <c r="AE235" i="2"/>
  <c r="AK235" i="2"/>
  <c r="AL235" i="2"/>
  <c r="AM235" i="2"/>
  <c r="AN235" i="2"/>
  <c r="R236" i="2"/>
  <c r="AJ236" i="2" s="1"/>
  <c r="AE236" i="2"/>
  <c r="AK236" i="2"/>
  <c r="AL236" i="2"/>
  <c r="AM236" i="2"/>
  <c r="AN236" i="2"/>
  <c r="R237" i="2"/>
  <c r="AE237" i="2"/>
  <c r="AJ237" i="2"/>
  <c r="AK237" i="2"/>
  <c r="AL237" i="2"/>
  <c r="AM237" i="2"/>
  <c r="AN237" i="2"/>
  <c r="R238" i="2"/>
  <c r="AJ238" i="2" s="1"/>
  <c r="AE238" i="2"/>
  <c r="AK238" i="2"/>
  <c r="AL238" i="2"/>
  <c r="AM238" i="2"/>
  <c r="AN238" i="2"/>
  <c r="R239" i="2"/>
  <c r="AJ239" i="2" s="1"/>
  <c r="AE239" i="2"/>
  <c r="AK239" i="2"/>
  <c r="AL239" i="2"/>
  <c r="AM239" i="2"/>
  <c r="AN239" i="2"/>
  <c r="R240" i="2"/>
  <c r="AE240" i="2"/>
  <c r="AJ240" i="2"/>
  <c r="AK240" i="2"/>
  <c r="AL240" i="2"/>
  <c r="AM240" i="2"/>
  <c r="AN240" i="2"/>
  <c r="R241" i="2"/>
  <c r="AE241" i="2"/>
  <c r="AJ241" i="2"/>
  <c r="AK241" i="2"/>
  <c r="AL241" i="2"/>
  <c r="AM241" i="2"/>
  <c r="AN241" i="2"/>
  <c r="R242" i="2"/>
  <c r="AJ242" i="2" s="1"/>
  <c r="AE242" i="2"/>
  <c r="AK242" i="2"/>
  <c r="AL242" i="2"/>
  <c r="AM242" i="2"/>
  <c r="AN242" i="2"/>
  <c r="R243" i="2"/>
  <c r="AE243" i="2"/>
  <c r="AJ243" i="2"/>
  <c r="AK243" i="2"/>
  <c r="AL243" i="2"/>
  <c r="AM243" i="2"/>
  <c r="AN243" i="2"/>
  <c r="R244" i="2"/>
  <c r="AJ244" i="2" s="1"/>
  <c r="AE244" i="2"/>
  <c r="AK244" i="2"/>
  <c r="AL244" i="2"/>
  <c r="AM244" i="2"/>
  <c r="AN244" i="2"/>
  <c r="R245" i="2"/>
  <c r="AJ245" i="2" s="1"/>
  <c r="AE245" i="2"/>
  <c r="AK245" i="2"/>
  <c r="AL245" i="2"/>
  <c r="AM245" i="2"/>
  <c r="AN245" i="2"/>
  <c r="R246" i="2"/>
  <c r="AJ246" i="2" s="1"/>
  <c r="AE246" i="2"/>
  <c r="AK246" i="2"/>
  <c r="AL246" i="2"/>
  <c r="AM246" i="2"/>
  <c r="AN246" i="2"/>
  <c r="R247" i="2"/>
  <c r="AE247" i="2"/>
  <c r="AJ247" i="2"/>
  <c r="AK247" i="2"/>
  <c r="AL247" i="2"/>
  <c r="AM247" i="2"/>
  <c r="AN247" i="2"/>
  <c r="R248" i="2"/>
  <c r="AE248" i="2"/>
  <c r="AJ248" i="2"/>
  <c r="AK248" i="2"/>
  <c r="AL248" i="2"/>
  <c r="AM248" i="2"/>
  <c r="AN248" i="2"/>
  <c r="R249" i="2"/>
  <c r="AE249" i="2"/>
  <c r="AJ249" i="2"/>
  <c r="AK249" i="2"/>
  <c r="AL249" i="2"/>
  <c r="AM249" i="2"/>
  <c r="AN249" i="2"/>
  <c r="R250" i="2"/>
  <c r="AJ250" i="2" s="1"/>
  <c r="AE250" i="2"/>
  <c r="AK250" i="2"/>
  <c r="AL250" i="2"/>
  <c r="AM250" i="2"/>
  <c r="AN250" i="2"/>
  <c r="R251" i="2"/>
  <c r="AJ251" i="2" s="1"/>
  <c r="AE251" i="2"/>
  <c r="AK251" i="2"/>
  <c r="AL251" i="2"/>
  <c r="AM251" i="2"/>
  <c r="AN251" i="2"/>
  <c r="R252" i="2"/>
  <c r="AJ252" i="2" s="1"/>
  <c r="AE252" i="2"/>
  <c r="AK252" i="2"/>
  <c r="AL252" i="2"/>
  <c r="AM252" i="2"/>
  <c r="AN252" i="2"/>
  <c r="R253" i="2"/>
  <c r="AE253" i="2"/>
  <c r="AJ253" i="2"/>
  <c r="AK253" i="2"/>
  <c r="AL253" i="2"/>
  <c r="AM253" i="2"/>
  <c r="AN253" i="2"/>
  <c r="R254" i="2"/>
  <c r="AJ254" i="2" s="1"/>
  <c r="AE254" i="2"/>
  <c r="AK254" i="2"/>
  <c r="AL254" i="2"/>
  <c r="AM254" i="2"/>
  <c r="AN254" i="2"/>
  <c r="R255" i="2"/>
  <c r="AJ255" i="2" s="1"/>
  <c r="AE255" i="2"/>
  <c r="AK255" i="2"/>
  <c r="AL255" i="2"/>
  <c r="AM255" i="2"/>
  <c r="AN255" i="2"/>
  <c r="R256" i="2"/>
  <c r="AE256" i="2"/>
  <c r="AJ256" i="2"/>
  <c r="AK256" i="2"/>
  <c r="AL256" i="2"/>
  <c r="AM256" i="2"/>
  <c r="AN256" i="2"/>
  <c r="R257" i="2"/>
  <c r="AJ257" i="2" s="1"/>
  <c r="AE257" i="2"/>
  <c r="AK257" i="2"/>
  <c r="AL257" i="2"/>
  <c r="AM257" i="2"/>
  <c r="AN257" i="2"/>
  <c r="R258" i="2"/>
  <c r="AJ258" i="2" s="1"/>
  <c r="AE258" i="2"/>
  <c r="AK258" i="2"/>
  <c r="AL258" i="2"/>
  <c r="AM258" i="2"/>
  <c r="AN258" i="2"/>
  <c r="R259" i="2"/>
  <c r="AJ259" i="2" s="1"/>
  <c r="AE259" i="2"/>
  <c r="AK259" i="2"/>
  <c r="AL259" i="2"/>
  <c r="AM259" i="2"/>
  <c r="AN259" i="2"/>
  <c r="R260" i="2"/>
  <c r="AE260" i="2"/>
  <c r="AJ260" i="2"/>
  <c r="AK260" i="2"/>
  <c r="AL260" i="2"/>
  <c r="AM260" i="2"/>
  <c r="AN260" i="2"/>
  <c r="R261" i="2"/>
  <c r="AJ261" i="2" s="1"/>
  <c r="AE261" i="2"/>
  <c r="AK261" i="2"/>
  <c r="AL261" i="2"/>
  <c r="AM261" i="2"/>
  <c r="AN261" i="2"/>
  <c r="R262" i="2"/>
  <c r="AJ262" i="2" s="1"/>
  <c r="AE262" i="2"/>
  <c r="AK262" i="2"/>
  <c r="AL262" i="2"/>
  <c r="AM262" i="2"/>
  <c r="AN262" i="2"/>
  <c r="R263" i="2"/>
  <c r="AE263" i="2"/>
  <c r="AJ263" i="2"/>
  <c r="AK263" i="2"/>
  <c r="AL263" i="2"/>
  <c r="AM263" i="2"/>
  <c r="AN263" i="2"/>
  <c r="R264" i="2"/>
  <c r="AE264" i="2"/>
  <c r="AJ264" i="2"/>
  <c r="AK264" i="2"/>
  <c r="AL264" i="2"/>
  <c r="AM264" i="2"/>
  <c r="AN264" i="2"/>
  <c r="R265" i="2"/>
  <c r="AJ265" i="2" s="1"/>
  <c r="AE265" i="2"/>
  <c r="AK265" i="2"/>
  <c r="AL265" i="2"/>
  <c r="AM265" i="2"/>
  <c r="AN265" i="2"/>
  <c r="R266" i="2"/>
  <c r="AE266" i="2"/>
  <c r="AJ266" i="2"/>
  <c r="AK266" i="2"/>
  <c r="AL266" i="2"/>
  <c r="AM266" i="2"/>
  <c r="AN266" i="2"/>
  <c r="R267" i="2"/>
  <c r="AJ267" i="2" s="1"/>
  <c r="AE267" i="2"/>
  <c r="AK267" i="2"/>
  <c r="AL267" i="2"/>
  <c r="AM267" i="2"/>
  <c r="AN267" i="2"/>
  <c r="R268" i="2"/>
  <c r="AJ268" i="2" s="1"/>
  <c r="AE268" i="2"/>
  <c r="AK268" i="2"/>
  <c r="AL268" i="2"/>
  <c r="AM268" i="2"/>
  <c r="AN268" i="2"/>
  <c r="R269" i="2"/>
  <c r="AE269" i="2"/>
  <c r="AJ269" i="2"/>
  <c r="AK269" i="2"/>
  <c r="AL269" i="2"/>
  <c r="AM269" i="2"/>
  <c r="AN269" i="2"/>
  <c r="R270" i="2"/>
  <c r="AE270" i="2"/>
  <c r="AJ270" i="2"/>
  <c r="AK270" i="2"/>
  <c r="AL270" i="2"/>
  <c r="AM270" i="2"/>
  <c r="AN270" i="2"/>
  <c r="R271" i="2"/>
  <c r="AJ271" i="2" s="1"/>
  <c r="AE271" i="2"/>
  <c r="AK271" i="2"/>
  <c r="AL271" i="2"/>
  <c r="AM271" i="2"/>
  <c r="AN271" i="2"/>
  <c r="R272" i="2"/>
  <c r="AE272" i="2"/>
  <c r="AJ272" i="2"/>
  <c r="AK272" i="2"/>
  <c r="AL272" i="2"/>
  <c r="AM272" i="2"/>
  <c r="AN272" i="2"/>
  <c r="R273" i="2"/>
  <c r="AJ273" i="2" s="1"/>
  <c r="AE273" i="2"/>
  <c r="AK273" i="2"/>
  <c r="AL273" i="2"/>
  <c r="AM273" i="2"/>
  <c r="AN273" i="2"/>
  <c r="R274" i="2"/>
  <c r="AJ274" i="2" s="1"/>
  <c r="AE274" i="2"/>
  <c r="AK274" i="2"/>
  <c r="AL274" i="2"/>
  <c r="AM274" i="2"/>
  <c r="AN274" i="2"/>
  <c r="R275" i="2"/>
  <c r="AJ275" i="2" s="1"/>
  <c r="AE275" i="2"/>
  <c r="AK275" i="2"/>
  <c r="AL275" i="2"/>
  <c r="AM275" i="2"/>
  <c r="AN275" i="2"/>
  <c r="R276" i="2"/>
  <c r="AE276" i="2"/>
  <c r="AJ276" i="2"/>
  <c r="AK276" i="2"/>
  <c r="AL276" i="2"/>
  <c r="AM276" i="2"/>
  <c r="AN276" i="2"/>
  <c r="R277" i="2"/>
  <c r="AJ277" i="2" s="1"/>
  <c r="AE277" i="2"/>
  <c r="AK277" i="2"/>
  <c r="AL277" i="2"/>
  <c r="AM277" i="2"/>
  <c r="AN277" i="2"/>
  <c r="R278" i="2"/>
  <c r="AJ278" i="2" s="1"/>
  <c r="AE278" i="2"/>
  <c r="AK278" i="2"/>
  <c r="AL278" i="2"/>
  <c r="AM278" i="2"/>
  <c r="AN278" i="2"/>
  <c r="R279" i="2"/>
  <c r="AE279" i="2"/>
  <c r="AJ279" i="2"/>
  <c r="AK279" i="2"/>
  <c r="AL279" i="2"/>
  <c r="AM279" i="2"/>
  <c r="AN279" i="2"/>
  <c r="R280" i="2"/>
  <c r="AE280" i="2"/>
  <c r="AJ280" i="2"/>
  <c r="AK280" i="2"/>
  <c r="AL280" i="2"/>
  <c r="AM280" i="2"/>
  <c r="AN280" i="2"/>
  <c r="R281" i="2"/>
  <c r="AE281" i="2"/>
  <c r="AJ281" i="2"/>
  <c r="AK281" i="2"/>
  <c r="AL281" i="2"/>
  <c r="AM281" i="2"/>
  <c r="AN281" i="2"/>
  <c r="R282" i="2"/>
  <c r="AJ282" i="2" s="1"/>
  <c r="AE282" i="2"/>
  <c r="AK282" i="2"/>
  <c r="AL282" i="2"/>
  <c r="AM282" i="2"/>
  <c r="AN282" i="2"/>
  <c r="R283" i="2"/>
  <c r="AJ283" i="2" s="1"/>
  <c r="AE283" i="2"/>
  <c r="AK283" i="2"/>
  <c r="AL283" i="2"/>
  <c r="AM283" i="2"/>
  <c r="AN283" i="2"/>
  <c r="R284" i="2"/>
  <c r="AJ284" i="2" s="1"/>
  <c r="AE284" i="2"/>
  <c r="AK284" i="2"/>
  <c r="AL284" i="2"/>
  <c r="AM284" i="2"/>
  <c r="AN284" i="2"/>
  <c r="R285" i="2"/>
  <c r="AE285" i="2"/>
  <c r="AJ285" i="2"/>
  <c r="AK285" i="2"/>
  <c r="AL285" i="2"/>
  <c r="AM285" i="2"/>
  <c r="AN285" i="2"/>
  <c r="R286" i="2"/>
  <c r="AE286" i="2"/>
  <c r="AJ286" i="2"/>
  <c r="AK286" i="2"/>
  <c r="AL286" i="2"/>
  <c r="AM286" i="2"/>
  <c r="AN286" i="2"/>
  <c r="R287" i="2"/>
  <c r="AJ287" i="2" s="1"/>
  <c r="AE287" i="2"/>
  <c r="AK287" i="2"/>
  <c r="AL287" i="2"/>
  <c r="AM287" i="2"/>
  <c r="AN287" i="2"/>
  <c r="R288" i="2"/>
  <c r="AE288" i="2"/>
  <c r="AJ288" i="2"/>
  <c r="AK288" i="2"/>
  <c r="AL288" i="2"/>
  <c r="AM288" i="2"/>
  <c r="AN288" i="2"/>
  <c r="R289" i="2"/>
  <c r="AE289" i="2"/>
  <c r="AJ289" i="2"/>
  <c r="AK289" i="2"/>
  <c r="AL289" i="2"/>
  <c r="AM289" i="2"/>
  <c r="AN289" i="2"/>
  <c r="R290" i="2"/>
  <c r="AJ290" i="2" s="1"/>
  <c r="AE290" i="2"/>
  <c r="AK290" i="2"/>
  <c r="AL290" i="2"/>
  <c r="AM290" i="2"/>
  <c r="AN290" i="2"/>
  <c r="R291" i="2"/>
  <c r="AJ291" i="2" s="1"/>
  <c r="AE291" i="2"/>
  <c r="AK291" i="2"/>
  <c r="AL291" i="2"/>
  <c r="AM291" i="2"/>
  <c r="AN291" i="2"/>
  <c r="R292" i="2"/>
  <c r="AE292" i="2"/>
  <c r="AJ292" i="2"/>
  <c r="AK292" i="2"/>
  <c r="AL292" i="2"/>
  <c r="AM292" i="2"/>
  <c r="AN292" i="2"/>
  <c r="R293" i="2"/>
  <c r="AJ293" i="2" s="1"/>
  <c r="AE293" i="2"/>
  <c r="AK293" i="2"/>
  <c r="AL293" i="2"/>
  <c r="AM293" i="2"/>
  <c r="AN293" i="2"/>
  <c r="R294" i="2"/>
  <c r="AJ294" i="2" s="1"/>
  <c r="AE294" i="2"/>
  <c r="AK294" i="2"/>
  <c r="AL294" i="2"/>
  <c r="AM294" i="2"/>
  <c r="AN294" i="2"/>
  <c r="R295" i="2"/>
  <c r="AE295" i="2"/>
  <c r="AJ295" i="2"/>
  <c r="AK295" i="2"/>
  <c r="AL295" i="2"/>
  <c r="AM295" i="2"/>
  <c r="AN295" i="2"/>
  <c r="R296" i="2"/>
  <c r="AE296" i="2"/>
  <c r="AJ296" i="2"/>
  <c r="AK296" i="2"/>
  <c r="AL296" i="2"/>
  <c r="AM296" i="2"/>
  <c r="AN296" i="2"/>
  <c r="R297" i="2"/>
  <c r="AJ297" i="2" s="1"/>
  <c r="AE297" i="2"/>
  <c r="AK297" i="2"/>
  <c r="AL297" i="2"/>
  <c r="AM297" i="2"/>
  <c r="AN297" i="2"/>
  <c r="R298" i="2"/>
  <c r="AJ298" i="2" s="1"/>
  <c r="AE298" i="2"/>
  <c r="AK298" i="2"/>
  <c r="AL298" i="2"/>
  <c r="AM298" i="2"/>
  <c r="AN298" i="2"/>
  <c r="R299" i="2"/>
  <c r="AJ299" i="2" s="1"/>
  <c r="AE299" i="2"/>
  <c r="AK299" i="2"/>
  <c r="AL299" i="2"/>
  <c r="AM299" i="2"/>
  <c r="AN299" i="2"/>
  <c r="R300" i="2"/>
  <c r="AJ300" i="2" s="1"/>
  <c r="AE300" i="2"/>
  <c r="AK300" i="2"/>
  <c r="AL300" i="2"/>
  <c r="AM300" i="2"/>
  <c r="AN300" i="2"/>
  <c r="R301" i="2"/>
  <c r="AE301" i="2"/>
  <c r="AJ301" i="2"/>
  <c r="AK301" i="2"/>
  <c r="AL301" i="2"/>
  <c r="AM301" i="2"/>
  <c r="AN301" i="2"/>
  <c r="R302" i="2"/>
  <c r="AE302" i="2"/>
  <c r="AJ302" i="2"/>
  <c r="AK302" i="2"/>
  <c r="AL302" i="2"/>
  <c r="AM302" i="2"/>
  <c r="AN302" i="2"/>
  <c r="R303" i="2"/>
  <c r="AJ303" i="2" s="1"/>
  <c r="AE303" i="2"/>
  <c r="AK303" i="2"/>
  <c r="AL303" i="2"/>
  <c r="AM303" i="2"/>
  <c r="AN303" i="2"/>
  <c r="R304" i="2"/>
  <c r="AE304" i="2"/>
  <c r="AJ304" i="2"/>
  <c r="AK304" i="2"/>
  <c r="AL304" i="2"/>
  <c r="AM304" i="2"/>
  <c r="AN304" i="2"/>
  <c r="R305" i="2"/>
  <c r="AJ305" i="2" s="1"/>
  <c r="AE305" i="2"/>
  <c r="AK305" i="2"/>
  <c r="AL305" i="2"/>
  <c r="AM305" i="2"/>
  <c r="AN305" i="2"/>
  <c r="R306" i="2"/>
  <c r="AJ306" i="2" s="1"/>
  <c r="AE306" i="2"/>
  <c r="AK306" i="2"/>
  <c r="AL306" i="2"/>
  <c r="AM306" i="2"/>
  <c r="AN306" i="2"/>
  <c r="R307" i="2"/>
  <c r="AJ307" i="2" s="1"/>
  <c r="AE307" i="2"/>
  <c r="AK307" i="2"/>
  <c r="AL307" i="2"/>
  <c r="AM307" i="2"/>
  <c r="AN307" i="2"/>
  <c r="R308" i="2"/>
  <c r="AE308" i="2"/>
  <c r="AJ308" i="2"/>
  <c r="AK308" i="2"/>
  <c r="AL308" i="2"/>
  <c r="AM308" i="2"/>
  <c r="AN308" i="2"/>
  <c r="R309" i="2"/>
  <c r="AJ309" i="2" s="1"/>
  <c r="AE309" i="2"/>
  <c r="AK309" i="2"/>
  <c r="AL309" i="2"/>
  <c r="AM309" i="2"/>
  <c r="AN309" i="2"/>
  <c r="R310" i="2"/>
  <c r="AJ310" i="2" s="1"/>
  <c r="AE310" i="2"/>
  <c r="AK310" i="2"/>
  <c r="AL310" i="2"/>
  <c r="AM310" i="2"/>
  <c r="AN310" i="2"/>
  <c r="R311" i="2"/>
  <c r="AE311" i="2"/>
  <c r="AJ311" i="2"/>
  <c r="AK311" i="2"/>
  <c r="AL311" i="2"/>
  <c r="AM311" i="2"/>
  <c r="AN311" i="2"/>
  <c r="R312" i="2"/>
  <c r="AE312" i="2"/>
  <c r="AJ312" i="2"/>
  <c r="AK312" i="2"/>
  <c r="AL312" i="2"/>
  <c r="AM312" i="2"/>
  <c r="AN312" i="2"/>
  <c r="R313" i="2"/>
  <c r="AJ313" i="2" s="1"/>
  <c r="AE313" i="2"/>
  <c r="AK313" i="2"/>
  <c r="AL313" i="2"/>
  <c r="AM313" i="2"/>
  <c r="AN313" i="2"/>
  <c r="R314" i="2"/>
  <c r="AJ314" i="2" s="1"/>
  <c r="AE314" i="2"/>
  <c r="AK314" i="2"/>
  <c r="AL314" i="2"/>
  <c r="AM314" i="2"/>
  <c r="AN314" i="2"/>
  <c r="R315" i="2"/>
  <c r="AJ315" i="2" s="1"/>
  <c r="AE315" i="2"/>
  <c r="AK315" i="2"/>
  <c r="AL315" i="2"/>
  <c r="AM315" i="2"/>
  <c r="AN315" i="2"/>
  <c r="R316" i="2"/>
  <c r="AJ316" i="2" s="1"/>
  <c r="AE316" i="2"/>
  <c r="AK316" i="2"/>
  <c r="AL316" i="2"/>
  <c r="AM316" i="2"/>
  <c r="AN316" i="2"/>
  <c r="R317" i="2"/>
  <c r="AE317" i="2"/>
  <c r="AJ317" i="2"/>
  <c r="AK317" i="2"/>
  <c r="AL317" i="2"/>
  <c r="AM317" i="2"/>
  <c r="AN317" i="2"/>
  <c r="R318" i="2"/>
  <c r="AE318" i="2"/>
  <c r="AJ318" i="2"/>
  <c r="AK318" i="2"/>
  <c r="AL318" i="2"/>
  <c r="AM318" i="2"/>
  <c r="AN318" i="2"/>
  <c r="R319" i="2"/>
  <c r="AE319" i="2"/>
  <c r="AJ319" i="2"/>
  <c r="AK319" i="2"/>
  <c r="AL319" i="2"/>
  <c r="AM319" i="2"/>
  <c r="AN319" i="2"/>
  <c r="R320" i="2"/>
  <c r="AE320" i="2"/>
  <c r="AJ320" i="2"/>
  <c r="AK320" i="2"/>
  <c r="AL320" i="2"/>
  <c r="AM320" i="2"/>
  <c r="AN320" i="2"/>
  <c r="R321" i="2"/>
  <c r="AJ321" i="2" s="1"/>
  <c r="AE321" i="2"/>
  <c r="AK321" i="2"/>
  <c r="AL321" i="2"/>
  <c r="AM321" i="2"/>
  <c r="AN321" i="2"/>
  <c r="R322" i="2"/>
  <c r="AJ322" i="2" s="1"/>
  <c r="AE322" i="2"/>
  <c r="AK322" i="2"/>
  <c r="AL322" i="2"/>
  <c r="AM322" i="2"/>
  <c r="AN322" i="2"/>
  <c r="R323" i="2"/>
  <c r="AJ323" i="2" s="1"/>
  <c r="AE323" i="2"/>
  <c r="AK323" i="2"/>
  <c r="AL323" i="2"/>
  <c r="AM323" i="2"/>
  <c r="AN323" i="2"/>
  <c r="R324" i="2"/>
  <c r="AE324" i="2"/>
  <c r="AJ324" i="2"/>
  <c r="AK324" i="2"/>
  <c r="AL324" i="2"/>
  <c r="AM324" i="2"/>
  <c r="AN324" i="2"/>
  <c r="R325" i="2"/>
  <c r="AJ325" i="2" s="1"/>
  <c r="AE325" i="2"/>
  <c r="AK325" i="2"/>
  <c r="AL325" i="2"/>
  <c r="AM325" i="2"/>
  <c r="AN325" i="2"/>
  <c r="R326" i="2"/>
  <c r="AJ326" i="2" s="1"/>
  <c r="AE326" i="2"/>
  <c r="AK326" i="2"/>
  <c r="AL326" i="2"/>
  <c r="AM326" i="2"/>
  <c r="AN326" i="2"/>
  <c r="R327" i="2"/>
  <c r="AE327" i="2"/>
  <c r="AJ327" i="2"/>
  <c r="AK327" i="2"/>
  <c r="AL327" i="2"/>
  <c r="AM327" i="2"/>
  <c r="AN327" i="2"/>
  <c r="R328" i="2"/>
  <c r="AE328" i="2"/>
  <c r="AJ328" i="2"/>
  <c r="AK328" i="2"/>
  <c r="AL328" i="2"/>
  <c r="AM328" i="2"/>
  <c r="AN328" i="2"/>
  <c r="R329" i="2"/>
  <c r="AE329" i="2"/>
  <c r="AJ329" i="2"/>
  <c r="AK329" i="2"/>
  <c r="AL329" i="2"/>
  <c r="AM329" i="2"/>
  <c r="AN329" i="2"/>
  <c r="R330" i="2"/>
  <c r="AJ330" i="2" s="1"/>
  <c r="AE330" i="2"/>
  <c r="AK330" i="2"/>
  <c r="AL330" i="2"/>
  <c r="AM330" i="2"/>
  <c r="AN330" i="2"/>
  <c r="R331" i="2"/>
  <c r="AJ331" i="2" s="1"/>
  <c r="AE331" i="2"/>
  <c r="AK331" i="2"/>
  <c r="AL331" i="2"/>
  <c r="AM331" i="2"/>
  <c r="AN331" i="2"/>
  <c r="R332" i="2"/>
  <c r="AJ332" i="2" s="1"/>
  <c r="AE332" i="2"/>
  <c r="AK332" i="2"/>
  <c r="AL332" i="2"/>
  <c r="AM332" i="2"/>
  <c r="AN332" i="2"/>
  <c r="R333" i="2"/>
  <c r="AE333" i="2"/>
  <c r="AJ333" i="2"/>
  <c r="AK333" i="2"/>
  <c r="AL333" i="2"/>
  <c r="AM333" i="2"/>
  <c r="AN333" i="2"/>
  <c r="R334" i="2"/>
  <c r="AE334" i="2"/>
  <c r="AJ334" i="2"/>
  <c r="AK334" i="2"/>
  <c r="AL334" i="2"/>
  <c r="AM334" i="2"/>
  <c r="AN334" i="2"/>
  <c r="R335" i="2"/>
  <c r="AE335" i="2"/>
  <c r="AJ335" i="2"/>
  <c r="AK335" i="2"/>
  <c r="AL335" i="2"/>
  <c r="AM335" i="2"/>
  <c r="AN335" i="2"/>
  <c r="R336" i="2"/>
  <c r="AE336" i="2"/>
  <c r="AJ336" i="2"/>
  <c r="AK336" i="2"/>
  <c r="AL336" i="2"/>
  <c r="AM336" i="2"/>
  <c r="AN336" i="2"/>
  <c r="R337" i="2"/>
  <c r="AJ337" i="2" s="1"/>
  <c r="AE337" i="2"/>
  <c r="AK337" i="2"/>
  <c r="AL337" i="2"/>
  <c r="AM337" i="2"/>
  <c r="AN337" i="2"/>
  <c r="R338" i="2"/>
  <c r="AJ338" i="2" s="1"/>
  <c r="AE338" i="2"/>
  <c r="AK338" i="2"/>
  <c r="AL338" i="2"/>
  <c r="AM338" i="2"/>
  <c r="AN338" i="2"/>
  <c r="R339" i="2"/>
  <c r="AJ339" i="2" s="1"/>
  <c r="AE339" i="2"/>
  <c r="AK339" i="2"/>
  <c r="AL339" i="2"/>
  <c r="AM339" i="2"/>
  <c r="AN339" i="2"/>
  <c r="R340" i="2"/>
  <c r="AE340" i="2"/>
  <c r="AJ340" i="2"/>
  <c r="AK340" i="2"/>
  <c r="AL340" i="2"/>
  <c r="AM340" i="2"/>
  <c r="AN340" i="2"/>
  <c r="R341" i="2"/>
  <c r="AJ341" i="2" s="1"/>
  <c r="AE341" i="2"/>
  <c r="AK341" i="2"/>
  <c r="AL341" i="2"/>
  <c r="AM341" i="2"/>
  <c r="AN341" i="2"/>
  <c r="R342" i="2"/>
  <c r="AJ342" i="2" s="1"/>
  <c r="AE342" i="2"/>
  <c r="AK342" i="2"/>
  <c r="AL342" i="2"/>
  <c r="AM342" i="2"/>
  <c r="AN342" i="2"/>
  <c r="R343" i="2"/>
  <c r="AE343" i="2"/>
  <c r="AJ343" i="2"/>
  <c r="AK343" i="2"/>
  <c r="AL343" i="2"/>
  <c r="AM343" i="2"/>
  <c r="AN343" i="2"/>
  <c r="R344" i="2"/>
  <c r="AE344" i="2"/>
  <c r="AJ344" i="2"/>
  <c r="AK344" i="2"/>
  <c r="AL344" i="2"/>
  <c r="AM344" i="2"/>
  <c r="AN344" i="2"/>
  <c r="R345" i="2"/>
  <c r="AE345" i="2"/>
  <c r="AJ345" i="2"/>
  <c r="AK345" i="2"/>
  <c r="AL345" i="2"/>
  <c r="AM345" i="2"/>
  <c r="AN345" i="2"/>
  <c r="R346" i="2"/>
  <c r="AJ346" i="2" s="1"/>
  <c r="AE346" i="2"/>
  <c r="AK346" i="2"/>
  <c r="AL346" i="2"/>
  <c r="AM346" i="2"/>
  <c r="AN346" i="2"/>
  <c r="R347" i="2"/>
  <c r="AJ347" i="2" s="1"/>
  <c r="AE347" i="2"/>
  <c r="AK347" i="2"/>
  <c r="AL347" i="2"/>
  <c r="AM347" i="2"/>
  <c r="AN347" i="2"/>
  <c r="R348" i="2"/>
  <c r="AJ348" i="2" s="1"/>
  <c r="AE348" i="2"/>
  <c r="AK348" i="2"/>
  <c r="AL348" i="2"/>
  <c r="AM348" i="2"/>
  <c r="AN348" i="2"/>
  <c r="R349" i="2"/>
  <c r="AE349" i="2"/>
  <c r="AJ349" i="2"/>
  <c r="AK349" i="2"/>
  <c r="AL349" i="2"/>
  <c r="AM349" i="2"/>
  <c r="AN349" i="2"/>
  <c r="R350" i="2"/>
  <c r="AE350" i="2"/>
  <c r="AJ350" i="2"/>
  <c r="AK350" i="2"/>
  <c r="AL350" i="2"/>
  <c r="AM350" i="2"/>
  <c r="AN350" i="2"/>
  <c r="R351" i="2"/>
  <c r="AE351" i="2"/>
  <c r="AJ351" i="2"/>
  <c r="AK351" i="2"/>
  <c r="AL351" i="2"/>
  <c r="AM351" i="2"/>
  <c r="AN351" i="2"/>
  <c r="R352" i="2"/>
  <c r="AE352" i="2"/>
  <c r="AJ352" i="2"/>
  <c r="AK352" i="2"/>
  <c r="AL352" i="2"/>
  <c r="AM352" i="2"/>
  <c r="AN352" i="2"/>
  <c r="R353" i="2"/>
  <c r="AJ353" i="2" s="1"/>
  <c r="AE353" i="2"/>
  <c r="AK353" i="2"/>
  <c r="AL353" i="2"/>
  <c r="AM353" i="2"/>
  <c r="AN353" i="2"/>
  <c r="R354" i="2"/>
  <c r="AJ354" i="2" s="1"/>
  <c r="AE354" i="2"/>
  <c r="AK354" i="2"/>
  <c r="AL354" i="2"/>
  <c r="AM354" i="2"/>
  <c r="AN354" i="2"/>
  <c r="R355" i="2"/>
  <c r="AJ355" i="2" s="1"/>
  <c r="AE355" i="2"/>
  <c r="AK355" i="2"/>
  <c r="AL355" i="2"/>
  <c r="AM355" i="2"/>
  <c r="AN355" i="2"/>
  <c r="R356" i="2"/>
  <c r="AE356" i="2"/>
  <c r="AJ356" i="2"/>
  <c r="AK356" i="2"/>
  <c r="AL356" i="2"/>
  <c r="AM356" i="2"/>
  <c r="AN356" i="2"/>
  <c r="R357" i="2"/>
  <c r="AE357" i="2"/>
  <c r="AJ357" i="2"/>
  <c r="AK357" i="2"/>
  <c r="AL357" i="2"/>
  <c r="AM357" i="2"/>
  <c r="AN357" i="2"/>
  <c r="R358" i="2"/>
  <c r="AJ358" i="2" s="1"/>
  <c r="AE358" i="2"/>
  <c r="AK358" i="2"/>
  <c r="AL358" i="2"/>
  <c r="AM358" i="2"/>
  <c r="AN358" i="2"/>
  <c r="R359" i="2"/>
  <c r="AE359" i="2"/>
  <c r="AJ359" i="2"/>
  <c r="AK359" i="2"/>
  <c r="AL359" i="2"/>
  <c r="AM359" i="2"/>
  <c r="AN359" i="2"/>
  <c r="R360" i="2"/>
  <c r="AE360" i="2"/>
  <c r="AJ360" i="2"/>
  <c r="AK360" i="2"/>
  <c r="AL360" i="2"/>
  <c r="AM360" i="2"/>
  <c r="AN360" i="2"/>
  <c r="R361" i="2"/>
  <c r="AE361" i="2"/>
  <c r="AJ361" i="2"/>
  <c r="AK361" i="2"/>
  <c r="AL361" i="2"/>
  <c r="AM361" i="2"/>
  <c r="AN361" i="2"/>
  <c r="R362" i="2"/>
  <c r="AJ362" i="2" s="1"/>
  <c r="AE362" i="2"/>
  <c r="AK362" i="2"/>
  <c r="AL362" i="2"/>
  <c r="AM362" i="2"/>
  <c r="AN362" i="2"/>
  <c r="R363" i="2"/>
  <c r="AJ363" i="2" s="1"/>
  <c r="AE363" i="2"/>
  <c r="AK363" i="2"/>
  <c r="AL363" i="2"/>
  <c r="AM363" i="2"/>
  <c r="AN363" i="2"/>
  <c r="R364" i="2"/>
  <c r="AJ364" i="2" s="1"/>
  <c r="AE364" i="2"/>
  <c r="AK364" i="2"/>
  <c r="AL364" i="2"/>
  <c r="AM364" i="2"/>
  <c r="AN364" i="2"/>
  <c r="R365" i="2"/>
  <c r="AE365" i="2"/>
  <c r="AJ365" i="2"/>
  <c r="AK365" i="2"/>
  <c r="AL365" i="2"/>
  <c r="AM365" i="2"/>
  <c r="AN365" i="2"/>
  <c r="R366" i="2"/>
  <c r="AE366" i="2"/>
  <c r="AJ366" i="2"/>
  <c r="AK366" i="2"/>
  <c r="AL366" i="2"/>
  <c r="AM366" i="2"/>
  <c r="AN366" i="2"/>
  <c r="R367" i="2"/>
  <c r="AE367" i="2"/>
  <c r="AJ367" i="2"/>
  <c r="AK367" i="2"/>
  <c r="AL367" i="2"/>
  <c r="AM367" i="2"/>
  <c r="AN367" i="2"/>
  <c r="R368" i="2"/>
  <c r="AE368" i="2"/>
  <c r="AJ368" i="2"/>
  <c r="AK368" i="2"/>
  <c r="AL368" i="2"/>
  <c r="AM368" i="2"/>
  <c r="AN368" i="2"/>
  <c r="R369" i="2"/>
  <c r="AJ369" i="2" s="1"/>
  <c r="AE369" i="2"/>
  <c r="AK369" i="2"/>
  <c r="AL369" i="2"/>
  <c r="AM369" i="2"/>
  <c r="AN369" i="2"/>
  <c r="R370" i="2"/>
  <c r="AJ370" i="2" s="1"/>
  <c r="AE370" i="2"/>
  <c r="AK370" i="2"/>
  <c r="AL370" i="2"/>
  <c r="AM370" i="2"/>
  <c r="AN370" i="2"/>
  <c r="R371" i="2"/>
  <c r="AJ371" i="2" s="1"/>
  <c r="AE371" i="2"/>
  <c r="AK371" i="2"/>
  <c r="AL371" i="2"/>
  <c r="AM371" i="2"/>
  <c r="AN371" i="2"/>
  <c r="R372" i="2"/>
  <c r="AE372" i="2"/>
  <c r="AJ372" i="2"/>
  <c r="AK372" i="2"/>
  <c r="AL372" i="2"/>
  <c r="AM372" i="2"/>
  <c r="AN372" i="2"/>
  <c r="R373" i="2"/>
  <c r="AE373" i="2"/>
  <c r="AJ373" i="2"/>
  <c r="AK373" i="2"/>
  <c r="AL373" i="2"/>
  <c r="AM373" i="2"/>
  <c r="AN373" i="2"/>
  <c r="R374" i="2"/>
  <c r="AJ374" i="2" s="1"/>
  <c r="AE374" i="2"/>
  <c r="AK374" i="2"/>
  <c r="AL374" i="2"/>
  <c r="AM374" i="2"/>
  <c r="AN374" i="2"/>
  <c r="R375" i="2"/>
  <c r="AE375" i="2"/>
  <c r="AJ375" i="2"/>
  <c r="AK375" i="2"/>
  <c r="AL375" i="2"/>
  <c r="AM375" i="2"/>
  <c r="AN375" i="2"/>
  <c r="R376" i="2"/>
  <c r="AE376" i="2"/>
  <c r="AJ376" i="2"/>
  <c r="AK376" i="2"/>
  <c r="AL376" i="2"/>
  <c r="AM376" i="2"/>
  <c r="AN376" i="2"/>
  <c r="R377" i="2"/>
  <c r="AE377" i="2"/>
  <c r="AJ377" i="2"/>
  <c r="AK377" i="2"/>
  <c r="AL377" i="2"/>
  <c r="AM377" i="2"/>
  <c r="AN377" i="2"/>
  <c r="R378" i="2"/>
  <c r="AJ378" i="2" s="1"/>
  <c r="AE378" i="2"/>
  <c r="AK378" i="2"/>
  <c r="AL378" i="2"/>
  <c r="AM378" i="2"/>
  <c r="AN378" i="2"/>
  <c r="R379" i="2"/>
  <c r="AJ379" i="2" s="1"/>
  <c r="AE379" i="2"/>
  <c r="AK379" i="2"/>
  <c r="AL379" i="2"/>
  <c r="AM379" i="2"/>
  <c r="AN379" i="2"/>
  <c r="R380" i="2"/>
  <c r="AJ380" i="2" s="1"/>
  <c r="AE380" i="2"/>
  <c r="AK380" i="2"/>
  <c r="AL380" i="2"/>
  <c r="AM380" i="2"/>
  <c r="AN380" i="2"/>
  <c r="R381" i="2"/>
  <c r="AE381" i="2"/>
  <c r="AJ381" i="2"/>
  <c r="AK381" i="2"/>
  <c r="AL381" i="2"/>
  <c r="AM381" i="2"/>
  <c r="AN381" i="2"/>
  <c r="R382" i="2"/>
  <c r="AE382" i="2"/>
  <c r="AJ382" i="2"/>
  <c r="AK382" i="2"/>
  <c r="AL382" i="2"/>
  <c r="AM382" i="2"/>
  <c r="AN382" i="2"/>
  <c r="R383" i="2"/>
  <c r="AJ383" i="2" s="1"/>
  <c r="AE383" i="2"/>
  <c r="AK383" i="2"/>
  <c r="AL383" i="2"/>
  <c r="AM383" i="2"/>
  <c r="AN383" i="2"/>
  <c r="R384" i="2"/>
  <c r="AE384" i="2"/>
  <c r="AJ384" i="2"/>
  <c r="AK384" i="2"/>
  <c r="AL384" i="2"/>
  <c r="AM384" i="2"/>
  <c r="AN384" i="2"/>
  <c r="R385" i="2"/>
  <c r="AJ385" i="2" s="1"/>
  <c r="AE385" i="2"/>
  <c r="AK385" i="2"/>
  <c r="AL385" i="2"/>
  <c r="AM385" i="2"/>
  <c r="AN385" i="2"/>
  <c r="R386" i="2"/>
  <c r="AJ386" i="2" s="1"/>
  <c r="AE386" i="2"/>
  <c r="AK386" i="2"/>
  <c r="AL386" i="2"/>
  <c r="AM386" i="2"/>
  <c r="AN386" i="2"/>
  <c r="R387" i="2"/>
  <c r="AJ387" i="2" s="1"/>
  <c r="AE387" i="2"/>
  <c r="AK387" i="2"/>
  <c r="AL387" i="2"/>
  <c r="AM387" i="2"/>
  <c r="AN387" i="2"/>
  <c r="R388" i="2"/>
  <c r="AE388" i="2"/>
  <c r="AJ388" i="2"/>
  <c r="AK388" i="2"/>
  <c r="AL388" i="2"/>
  <c r="AM388" i="2"/>
  <c r="AN388" i="2"/>
  <c r="R389" i="2"/>
  <c r="AE389" i="2"/>
  <c r="AJ389" i="2"/>
  <c r="AK389" i="2"/>
  <c r="AL389" i="2"/>
  <c r="AM389" i="2"/>
  <c r="AN389" i="2"/>
  <c r="R390" i="2"/>
  <c r="AJ390" i="2" s="1"/>
  <c r="AE390" i="2"/>
  <c r="AK390" i="2"/>
  <c r="AL390" i="2"/>
  <c r="AM390" i="2"/>
  <c r="AN390" i="2"/>
  <c r="R391" i="2"/>
  <c r="AJ391" i="2" s="1"/>
  <c r="AE391" i="2"/>
  <c r="AK391" i="2"/>
  <c r="AL391" i="2"/>
  <c r="AM391" i="2"/>
  <c r="AN391" i="2"/>
  <c r="R392" i="2"/>
  <c r="AE392" i="2"/>
  <c r="AJ392" i="2"/>
  <c r="AK392" i="2"/>
  <c r="AL392" i="2"/>
  <c r="AM392" i="2"/>
  <c r="AN392" i="2"/>
  <c r="R393" i="2"/>
  <c r="AE393" i="2"/>
  <c r="AJ393" i="2"/>
  <c r="AK393" i="2"/>
  <c r="AL393" i="2"/>
  <c r="AM393" i="2"/>
  <c r="AN393" i="2"/>
  <c r="R394" i="2"/>
  <c r="AJ394" i="2" s="1"/>
  <c r="AE394" i="2"/>
  <c r="AK394" i="2"/>
  <c r="AL394" i="2"/>
  <c r="AM394" i="2"/>
  <c r="AN394" i="2"/>
  <c r="R395" i="2"/>
  <c r="AJ395" i="2" s="1"/>
  <c r="AE395" i="2"/>
  <c r="AK395" i="2"/>
  <c r="AL395" i="2"/>
  <c r="AM395" i="2"/>
  <c r="AN395" i="2"/>
  <c r="R396" i="2"/>
  <c r="AJ396" i="2" s="1"/>
  <c r="AE396" i="2"/>
  <c r="AK396" i="2"/>
  <c r="AL396" i="2"/>
  <c r="AM396" i="2"/>
  <c r="AN396" i="2"/>
  <c r="R397" i="2"/>
  <c r="AE397" i="2"/>
  <c r="AJ397" i="2"/>
  <c r="AK397" i="2"/>
  <c r="AL397" i="2"/>
  <c r="AM397" i="2"/>
  <c r="AN397" i="2"/>
  <c r="R398" i="2"/>
  <c r="AE398" i="2"/>
  <c r="AJ398" i="2"/>
  <c r="AK398" i="2"/>
  <c r="AL398" i="2"/>
  <c r="AM398" i="2"/>
  <c r="AN398" i="2"/>
  <c r="R399" i="2"/>
  <c r="AE399" i="2"/>
  <c r="AJ399" i="2"/>
  <c r="AK399" i="2"/>
  <c r="AL399" i="2"/>
  <c r="AM399" i="2"/>
  <c r="AN399" i="2"/>
  <c r="R400" i="2"/>
  <c r="AE400" i="2"/>
  <c r="AJ400" i="2"/>
  <c r="AK400" i="2"/>
  <c r="AL400" i="2"/>
  <c r="AM400" i="2"/>
  <c r="AN400" i="2"/>
  <c r="R401" i="2"/>
  <c r="AJ401" i="2" s="1"/>
  <c r="AE401" i="2"/>
  <c r="AK401" i="2"/>
  <c r="AL401" i="2"/>
  <c r="AM401" i="2"/>
  <c r="AN401" i="2"/>
  <c r="R402" i="2"/>
  <c r="AJ402" i="2" s="1"/>
  <c r="AE402" i="2"/>
  <c r="AK402" i="2"/>
  <c r="AL402" i="2"/>
  <c r="AM402" i="2"/>
  <c r="AN402" i="2"/>
  <c r="R403" i="2"/>
  <c r="AJ403" i="2" s="1"/>
  <c r="AE403" i="2"/>
  <c r="AK403" i="2"/>
  <c r="AL403" i="2"/>
  <c r="AM403" i="2"/>
  <c r="AN403" i="2"/>
  <c r="R404" i="2"/>
  <c r="AE404" i="2"/>
  <c r="AJ404" i="2"/>
  <c r="AK404" i="2"/>
  <c r="AL404" i="2"/>
  <c r="AM404" i="2"/>
  <c r="AN404" i="2"/>
  <c r="R405" i="2"/>
  <c r="AE405" i="2"/>
  <c r="AJ405" i="2"/>
  <c r="AK405" i="2"/>
  <c r="AL405" i="2"/>
  <c r="AM405" i="2"/>
  <c r="AN405" i="2"/>
  <c r="R406" i="2"/>
  <c r="AJ406" i="2" s="1"/>
  <c r="AE406" i="2"/>
  <c r="AK406" i="2"/>
  <c r="AL406" i="2"/>
  <c r="AM406" i="2"/>
  <c r="AN406" i="2"/>
  <c r="R407" i="2"/>
  <c r="AJ407" i="2" s="1"/>
  <c r="AE407" i="2"/>
  <c r="AK407" i="2"/>
  <c r="AL407" i="2"/>
  <c r="AM407" i="2"/>
  <c r="AN407" i="2"/>
  <c r="R408" i="2"/>
  <c r="AE408" i="2"/>
  <c r="AJ408" i="2"/>
  <c r="AK408" i="2"/>
  <c r="AL408" i="2"/>
  <c r="AM408" i="2"/>
  <c r="AN408" i="2"/>
  <c r="R409" i="2"/>
  <c r="AE409" i="2"/>
  <c r="AJ409" i="2"/>
  <c r="AK409" i="2"/>
  <c r="AL409" i="2"/>
  <c r="AM409" i="2"/>
  <c r="AN409" i="2"/>
  <c r="R410" i="2"/>
  <c r="AE410" i="2"/>
  <c r="AJ410" i="2"/>
  <c r="AK410" i="2"/>
  <c r="AL410" i="2"/>
  <c r="AM410" i="2"/>
  <c r="AN410" i="2"/>
  <c r="R411" i="2"/>
  <c r="AJ411" i="2" s="1"/>
  <c r="AE411" i="2"/>
  <c r="AK411" i="2"/>
  <c r="AL411" i="2"/>
  <c r="AM411" i="2"/>
  <c r="AN411" i="2"/>
  <c r="R412" i="2"/>
  <c r="AJ412" i="2" s="1"/>
  <c r="AE412" i="2"/>
  <c r="AK412" i="2"/>
  <c r="AL412" i="2"/>
  <c r="AM412" i="2"/>
  <c r="AN412" i="2"/>
  <c r="R413" i="2"/>
  <c r="AE413" i="2"/>
  <c r="AJ413" i="2"/>
  <c r="AK413" i="2"/>
  <c r="AL413" i="2"/>
  <c r="AM413" i="2"/>
  <c r="AN413" i="2"/>
  <c r="R414" i="2"/>
  <c r="AE414" i="2"/>
  <c r="AJ414" i="2"/>
  <c r="AK414" i="2"/>
  <c r="AL414" i="2"/>
  <c r="AM414" i="2"/>
  <c r="AN414" i="2"/>
  <c r="R415" i="2"/>
  <c r="AE415" i="2"/>
  <c r="AJ415" i="2"/>
  <c r="AK415" i="2"/>
  <c r="AL415" i="2"/>
  <c r="AM415" i="2"/>
  <c r="AN415" i="2"/>
  <c r="R416" i="2"/>
  <c r="AJ416" i="2" s="1"/>
  <c r="AE416" i="2"/>
  <c r="AK416" i="2"/>
  <c r="AL416" i="2"/>
  <c r="AM416" i="2"/>
  <c r="AN416" i="2"/>
  <c r="R417" i="2"/>
  <c r="AJ417" i="2" s="1"/>
  <c r="AE417" i="2"/>
  <c r="AK417" i="2"/>
  <c r="AL417" i="2"/>
  <c r="AM417" i="2"/>
  <c r="AN417" i="2"/>
  <c r="R418" i="2"/>
  <c r="AE418" i="2"/>
  <c r="AJ418" i="2"/>
  <c r="AK418" i="2"/>
  <c r="AL418" i="2"/>
  <c r="AM418" i="2"/>
  <c r="AN418" i="2"/>
  <c r="R419" i="2"/>
  <c r="AJ419" i="2" s="1"/>
  <c r="AE419" i="2"/>
  <c r="AK419" i="2"/>
  <c r="AL419" i="2"/>
  <c r="AM419" i="2"/>
  <c r="AN419" i="2"/>
  <c r="R420" i="2"/>
  <c r="AJ420" i="2" s="1"/>
  <c r="AE420" i="2"/>
  <c r="AK420" i="2"/>
  <c r="AL420" i="2"/>
  <c r="AM420" i="2"/>
  <c r="AN420" i="2"/>
  <c r="R421" i="2"/>
  <c r="AE421" i="2"/>
  <c r="AJ421" i="2"/>
  <c r="AK421" i="2"/>
  <c r="AL421" i="2"/>
  <c r="AM421" i="2"/>
  <c r="AN421" i="2"/>
  <c r="R422" i="2"/>
  <c r="AJ422" i="2" s="1"/>
  <c r="AE422" i="2"/>
  <c r="AK422" i="2"/>
  <c r="AL422" i="2"/>
  <c r="AM422" i="2"/>
  <c r="AN422" i="2"/>
  <c r="R423" i="2"/>
  <c r="AJ423" i="2" s="1"/>
  <c r="AE423" i="2"/>
  <c r="AK423" i="2"/>
  <c r="AL423" i="2"/>
  <c r="AM423" i="2"/>
  <c r="AN423" i="2"/>
  <c r="R424" i="2"/>
  <c r="AE424" i="2"/>
  <c r="AJ424" i="2"/>
  <c r="AK424" i="2"/>
  <c r="AL424" i="2"/>
  <c r="AM424" i="2"/>
  <c r="AN424" i="2"/>
  <c r="R425" i="2"/>
  <c r="AE425" i="2"/>
  <c r="AJ425" i="2"/>
  <c r="AK425" i="2"/>
  <c r="AL425" i="2"/>
  <c r="AM425" i="2"/>
  <c r="AN425" i="2"/>
  <c r="R426" i="2"/>
  <c r="AE426" i="2"/>
  <c r="AJ426" i="2"/>
  <c r="AK426" i="2"/>
  <c r="AL426" i="2"/>
  <c r="AM426" i="2"/>
  <c r="AN426" i="2"/>
  <c r="R427" i="2"/>
  <c r="AJ427" i="2" s="1"/>
  <c r="AE427" i="2"/>
  <c r="AK427" i="2"/>
  <c r="AL427" i="2"/>
  <c r="AM427" i="2"/>
  <c r="AN427" i="2"/>
  <c r="R428" i="2"/>
  <c r="AJ428" i="2" s="1"/>
  <c r="AE428" i="2"/>
  <c r="AK428" i="2"/>
  <c r="AL428" i="2"/>
  <c r="AM428" i="2"/>
  <c r="AN428" i="2"/>
  <c r="R429" i="2"/>
  <c r="AE429" i="2"/>
  <c r="AJ429" i="2"/>
  <c r="AK429" i="2"/>
  <c r="AL429" i="2"/>
  <c r="AM429" i="2"/>
  <c r="AN429" i="2"/>
  <c r="R430" i="2"/>
  <c r="AE430" i="2"/>
  <c r="AJ430" i="2"/>
  <c r="AK430" i="2"/>
  <c r="AL430" i="2"/>
  <c r="AM430" i="2"/>
  <c r="AN430" i="2"/>
  <c r="R431" i="2"/>
  <c r="AJ431" i="2" s="1"/>
  <c r="AE431" i="2"/>
  <c r="AK431" i="2"/>
  <c r="AL431" i="2"/>
  <c r="AM431" i="2"/>
  <c r="AN431" i="2"/>
  <c r="R432" i="2"/>
  <c r="AJ432" i="2" s="1"/>
  <c r="AE432" i="2"/>
  <c r="AK432" i="2"/>
  <c r="AL432" i="2"/>
  <c r="AM432" i="2"/>
  <c r="AN432" i="2"/>
  <c r="R433" i="2"/>
  <c r="AJ433" i="2" s="1"/>
  <c r="AE433" i="2"/>
  <c r="AK433" i="2"/>
  <c r="AL433" i="2"/>
  <c r="AM433" i="2"/>
  <c r="AN433" i="2"/>
  <c r="R434" i="2"/>
  <c r="AJ434" i="2" s="1"/>
  <c r="AE434" i="2"/>
  <c r="AK434" i="2"/>
  <c r="AL434" i="2"/>
  <c r="AM434" i="2"/>
  <c r="AN434" i="2"/>
  <c r="R435" i="2"/>
  <c r="AJ435" i="2" s="1"/>
  <c r="AE435" i="2"/>
  <c r="AK435" i="2"/>
  <c r="AL435" i="2"/>
  <c r="AM435" i="2"/>
  <c r="AN435" i="2"/>
  <c r="R436" i="2"/>
  <c r="AE436" i="2"/>
  <c r="AJ436" i="2"/>
  <c r="AK436" i="2"/>
  <c r="AL436" i="2"/>
  <c r="AM436" i="2"/>
  <c r="AN436" i="2"/>
  <c r="R437" i="2"/>
  <c r="AE437" i="2"/>
  <c r="AJ437" i="2"/>
  <c r="AK437" i="2"/>
  <c r="AL437" i="2"/>
  <c r="AM437" i="2"/>
  <c r="AN437" i="2"/>
  <c r="R438" i="2"/>
  <c r="AJ438" i="2" s="1"/>
  <c r="AE438" i="2"/>
  <c r="AK438" i="2"/>
  <c r="AL438" i="2"/>
  <c r="AM438" i="2"/>
  <c r="AN438" i="2"/>
  <c r="R439" i="2"/>
  <c r="AJ439" i="2" s="1"/>
  <c r="AE439" i="2"/>
  <c r="AK439" i="2"/>
  <c r="AL439" i="2"/>
  <c r="AM439" i="2"/>
  <c r="AN439" i="2"/>
  <c r="R440" i="2"/>
  <c r="AE440" i="2"/>
  <c r="AJ440" i="2"/>
  <c r="AK440" i="2"/>
  <c r="AL440" i="2"/>
  <c r="AM440" i="2"/>
  <c r="AN440" i="2"/>
  <c r="R441" i="2"/>
  <c r="AJ441" i="2" s="1"/>
  <c r="AE441" i="2"/>
  <c r="AK441" i="2"/>
  <c r="AL441" i="2"/>
  <c r="AM441" i="2"/>
  <c r="AN441" i="2"/>
  <c r="R442" i="2"/>
  <c r="AJ442" i="2" s="1"/>
  <c r="AE442" i="2"/>
  <c r="AK442" i="2"/>
  <c r="AL442" i="2"/>
  <c r="AM442" i="2"/>
  <c r="AN442" i="2"/>
  <c r="R443" i="2"/>
  <c r="AJ443" i="2" s="1"/>
  <c r="AE443" i="2"/>
  <c r="AK443" i="2"/>
  <c r="AL443" i="2"/>
  <c r="AM443" i="2"/>
  <c r="AN443" i="2"/>
  <c r="R444" i="2"/>
  <c r="AJ444" i="2" s="1"/>
  <c r="AE444" i="2"/>
  <c r="AK444" i="2"/>
  <c r="AL444" i="2"/>
  <c r="AM444" i="2"/>
  <c r="AN444" i="2"/>
  <c r="R445" i="2"/>
  <c r="AE445" i="2"/>
  <c r="AJ445" i="2"/>
  <c r="AK445" i="2"/>
  <c r="AL445" i="2"/>
  <c r="AM445" i="2"/>
  <c r="AN445" i="2"/>
  <c r="R446" i="2"/>
  <c r="AE446" i="2"/>
  <c r="AJ446" i="2"/>
  <c r="AK446" i="2"/>
  <c r="AL446" i="2"/>
  <c r="AM446" i="2"/>
  <c r="AN446" i="2"/>
  <c r="R447" i="2"/>
  <c r="AE447" i="2"/>
  <c r="AJ447" i="2"/>
  <c r="AK447" i="2"/>
  <c r="AL447" i="2"/>
  <c r="AM447" i="2"/>
  <c r="AN447" i="2"/>
  <c r="R448" i="2"/>
  <c r="AE448" i="2"/>
  <c r="AJ448" i="2"/>
  <c r="AK448" i="2"/>
  <c r="AL448" i="2"/>
  <c r="AM448" i="2"/>
  <c r="AN448" i="2"/>
  <c r="R449" i="2"/>
  <c r="AJ449" i="2" s="1"/>
  <c r="AE449" i="2"/>
  <c r="AK449" i="2"/>
  <c r="AL449" i="2"/>
  <c r="AM449" i="2"/>
  <c r="AN449" i="2"/>
  <c r="R450" i="2"/>
  <c r="AJ450" i="2" s="1"/>
  <c r="AE450" i="2"/>
  <c r="AK450" i="2"/>
  <c r="AL450" i="2"/>
  <c r="AM450" i="2"/>
  <c r="AN450" i="2"/>
  <c r="R451" i="2"/>
  <c r="AJ451" i="2" s="1"/>
  <c r="AE451" i="2"/>
  <c r="AK451" i="2"/>
  <c r="AL451" i="2"/>
  <c r="AM451" i="2"/>
  <c r="AN451" i="2"/>
  <c r="R452" i="2"/>
  <c r="AE452" i="2"/>
  <c r="AJ452" i="2"/>
  <c r="AK452" i="2"/>
  <c r="AL452" i="2"/>
  <c r="AM452" i="2"/>
  <c r="AN452" i="2"/>
  <c r="R453" i="2"/>
  <c r="AE453" i="2"/>
  <c r="AJ453" i="2"/>
  <c r="AK453" i="2"/>
  <c r="AL453" i="2"/>
  <c r="AM453" i="2"/>
  <c r="AN453" i="2"/>
  <c r="R454" i="2"/>
  <c r="AJ454" i="2" s="1"/>
  <c r="AE454" i="2"/>
  <c r="AK454" i="2"/>
  <c r="AL454" i="2"/>
  <c r="AM454" i="2"/>
  <c r="AN454" i="2"/>
  <c r="R455" i="2"/>
  <c r="AJ455" i="2" s="1"/>
  <c r="AE455" i="2"/>
  <c r="AK455" i="2"/>
  <c r="AL455" i="2"/>
  <c r="AM455" i="2"/>
  <c r="AN455" i="2"/>
  <c r="R456" i="2"/>
  <c r="AE456" i="2"/>
  <c r="AJ456" i="2"/>
  <c r="AK456" i="2"/>
  <c r="AL456" i="2"/>
  <c r="AM456" i="2"/>
  <c r="AN456" i="2"/>
  <c r="R457" i="2"/>
  <c r="AJ457" i="2" s="1"/>
  <c r="AE457" i="2"/>
  <c r="AK457" i="2"/>
  <c r="AL457" i="2"/>
  <c r="AM457" i="2"/>
  <c r="AN457" i="2"/>
  <c r="R458" i="2"/>
  <c r="AE458" i="2"/>
  <c r="AJ458" i="2"/>
  <c r="AK458" i="2"/>
  <c r="AL458" i="2"/>
  <c r="AM458" i="2"/>
  <c r="AN458" i="2"/>
  <c r="F59" i="1"/>
  <c r="F60" i="1"/>
  <c r="F61" i="1"/>
  <c r="F62" i="1"/>
  <c r="F63" i="1"/>
  <c r="F64" i="1"/>
  <c r="F65" i="1"/>
  <c r="F66" i="1"/>
  <c r="F67" i="1"/>
  <c r="F68" i="1"/>
  <c r="F69" i="1"/>
  <c r="F70" i="1"/>
  <c r="F71" i="1"/>
  <c r="F72" i="1"/>
  <c r="F73" i="1"/>
  <c r="F74" i="1"/>
  <c r="F75" i="1"/>
  <c r="G51" i="3" l="1"/>
  <c r="G46" i="3"/>
  <c r="G41" i="3"/>
  <c r="G47" i="3"/>
  <c r="G52" i="3"/>
  <c r="G43" i="3"/>
  <c r="G39" i="3"/>
  <c r="G44" i="3"/>
  <c r="G49" i="3"/>
  <c r="G50" i="3"/>
  <c r="G40" i="3"/>
  <c r="G45" i="3"/>
  <c r="G42" i="3"/>
  <c r="G48" i="3"/>
  <c r="G53" i="3"/>
</calcChain>
</file>

<file path=xl/sharedStrings.xml><?xml version="1.0" encoding="utf-8"?>
<sst xmlns="http://schemas.openxmlformats.org/spreadsheetml/2006/main" count="15015" uniqueCount="4170">
  <si>
    <t>Seguimiento y Evaluación</t>
  </si>
  <si>
    <t>Innovación y Gestión del Conocimiento Aplicado</t>
  </si>
  <si>
    <t>Gestión Jurídica</t>
  </si>
  <si>
    <t>Gestión Financiera</t>
  </si>
  <si>
    <t>Gestión Documental</t>
  </si>
  <si>
    <t>Gestión Disciplinaria</t>
  </si>
  <si>
    <t>Gestión del Talento Humano</t>
  </si>
  <si>
    <t>Gestión de Sistemas de Información e Infraestructura</t>
  </si>
  <si>
    <t>Gestión de Servicio al Ciudadano</t>
  </si>
  <si>
    <t>Gestión de Regulación y Habilitación</t>
  </si>
  <si>
    <t>Gestión de Información Geográfica</t>
  </si>
  <si>
    <t>Gestión de Comunicaciones</t>
  </si>
  <si>
    <t>Gestión Contractual</t>
  </si>
  <si>
    <t>Gestión Comercial</t>
  </si>
  <si>
    <t>Gestión Catastral</t>
  </si>
  <si>
    <t>Gestión Administrativa</t>
  </si>
  <si>
    <t>Direccionamiento Estratégico y Planeación</t>
  </si>
  <si>
    <t xml:space="preserve">Total </t>
  </si>
  <si>
    <t>Sin meta asignada en el periodo</t>
  </si>
  <si>
    <t>Concepto No Favorable</t>
  </si>
  <si>
    <t>Concepto Favorable</t>
  </si>
  <si>
    <t>Total general</t>
  </si>
  <si>
    <t>(en blanco)</t>
  </si>
  <si>
    <t>Etiquetas de fila</t>
  </si>
  <si>
    <t>Etiquetas de columna</t>
  </si>
  <si>
    <t>Cuenta de Aprobación OCI 2</t>
  </si>
  <si>
    <t>Plan Anticorrupción y de Atención al Ciudadano</t>
  </si>
  <si>
    <t>Sin meta asignada para este periodo.</t>
  </si>
  <si>
    <t xml:space="preserve">No se asigna meta para este trimestre. </t>
  </si>
  <si>
    <t>La actividad está programada para el tercer trimestre 2022.</t>
  </si>
  <si>
    <t>Procesos Sede Central</t>
  </si>
  <si>
    <t>Producto</t>
  </si>
  <si>
    <t>Avance Plan Anticorrupciòn y Atenciòn al Ciudadano</t>
  </si>
  <si>
    <t>Número</t>
  </si>
  <si>
    <t>Oficina de Control Interno</t>
  </si>
  <si>
    <t xml:space="preserve">Informe de evaluación o realización de seguimiento al cumplimiento de la política de integridad </t>
  </si>
  <si>
    <t>31/09/2022</t>
  </si>
  <si>
    <t>PAAC - 5.1.4. Evaluar o realizar seguimiento al cumplimiento de la política de integridad por parte de los servidores</t>
  </si>
  <si>
    <t>Integridad</t>
  </si>
  <si>
    <t>Talento Humano</t>
  </si>
  <si>
    <t>Fortalecimiento de estrategias de comunicación institucional</t>
  </si>
  <si>
    <t>Trabajar de manera colaborativa y participativa con nuestras partes interesadas para la generación de valor público.</t>
  </si>
  <si>
    <t>Plan Anticorrupciòn y Atenciòn al Ciudadano</t>
  </si>
  <si>
    <t>no aplica</t>
  </si>
  <si>
    <t>sin meta asignada en el periodo</t>
  </si>
  <si>
    <t>La actividad está programada para el cuarto  trimestre 2022.</t>
  </si>
  <si>
    <t>1 informe de evaluación de la rendición de cuentas</t>
  </si>
  <si>
    <t>PAAC - 4.5.3. Evaluar el planteamiento y ejecución de cada etapa de la rendición de cuentas frente a la Guía establecida por el DAFP, así como la incorporación de todas las observaciones y denuncias en las acciones de mejora</t>
  </si>
  <si>
    <t>Control Interno</t>
  </si>
  <si>
    <t>Garantizar la rendición de cuentas permanente para la ciudadanía</t>
  </si>
  <si>
    <t>Garantizar una atención eficiente y oportuna a los ciudadanos y partes interesadas</t>
  </si>
  <si>
    <t>Se observa los archivos en Excel del seguimiento al Plan de Acción Anual y Riesgos, de los procesos en Sede Central y Direcciones Territoriales correspondientes al primer  trimestre de 2022 y tambien se encuentran publicados https://www.igac.gov.co/es/transparencia-y-acceso-a-la-informacion-publica/otros-informes-oficina-de-control-interno.</t>
  </si>
  <si>
    <t xml:space="preserve">Se observan dos archivos en Excel plan de acción y riesgos sede central y territoriales, cierre vigencia 2021, los cuales marcan error. De igual forma, correo electrónico sin fecha, impreso el 7 abril 2022, con asunto:” Solicitud publicación 4to seguimiento plan de acción y riesgos”, para publicación del seguimiento consolidado de Plan de acción y Riesgos 2021 del cuarto trimestre, en donde se encuentra el link, de los archivos en Excel enunciados al inicio del comentario, que al descargarlos se confirma su funcionamiento, así como la información contenida. </t>
  </si>
  <si>
    <t>se revisa la evidencia cumple con el producto esperado</t>
  </si>
  <si>
    <t xml:space="preserve">Se realizó seguimiento a los controles de los riesgos de corrupción. https://www.igac.gov.co/es/transparencia-y-acceso-a-la-informacion-publica/otros-informes-oficina-de-control-interno_x000D_
</t>
  </si>
  <si>
    <t>Se realiza seguimiento a los controles de los riesgos de corrupción y se solicita publicación mediante correo electrónico de fecha 10 de marzo de 2022.</t>
  </si>
  <si>
    <t>Cuatro (4) seguimientos a los controles de los riesgos de corrupción</t>
  </si>
  <si>
    <t>PAAC - 1.5.1. Realizar seguimiento a los controles de los riesgos de corrupción y  publicarlos en la pagina web</t>
  </si>
  <si>
    <t>Seguimiento y evaluación del desempeño institucional</t>
  </si>
  <si>
    <t>Evaluación de resultados</t>
  </si>
  <si>
    <t>Sostenimiento de las políticas del Modelo Integrado de Planeación y Gestión (MIPG)</t>
  </si>
  <si>
    <t>Implementar políticas y acciones enfocadas en el fortalecimiento institucional y la arquitectura de procesos como pilar estratégico del Instituto</t>
  </si>
  <si>
    <t>No aplica</t>
  </si>
  <si>
    <t>Se observa cuadros en Excel del PLANIGAC – Seguimiento y evaluación en la herramienta planigac a cargo del proceso del primer trimestre de 2022 y correo electrónico de entrega PAA y PAAC  primer trimestre.</t>
  </si>
  <si>
    <t>Se presenta cuadros en Excel del seguimiento al Plan anticorrupción y de atención al ciudadano 4to trimestre 2021 y PLANIGAC – Seguimiento y evaluación. De igual forma, correos electrónicos del 22 de octubre, 1 de diciembre 2021 y 10 de marzo 2022 solicitando la publicación del plan de acción y riesgos 2020 así como 3er y 4to trimestre 2021, respectivamente. También se presenta el envío vía correo electrónico, el 24 de enero 2022, de las evidencias correspondientes al 4to trimestre 2021. Por otra parte, se presenta el informe de seis páginas, de evaluación del planteamiento y ejecución de cada etapa de la rendición de cuentas.</t>
  </si>
  <si>
    <t>Se presenta cuadros en Excel del PLANIGAC – Seguimiento y evaluación en la herramienta planigac a cargo del proceso del primer trimestre de 2022.y correo electrónico de entrega PAA y PAAC  primer trimestre</t>
  </si>
  <si>
    <t>Se vefica en la herramienta planigac el seguimiento al  PAA y en el PAAC a cargo del proceso del primer trimestre de 2022.</t>
  </si>
  <si>
    <t xml:space="preserve">Se realizó la actividad del Plan de Acción y Plan Anticorrupción y Atención al Ciudadano, correspondiente al 1 trimestre del 2022. </t>
  </si>
  <si>
    <t>Se realizaron las actividades del Plan de Acción y Plan Anticorrupción y Atención al Ciudadano, correspondiente al 4 trimestre del 2021 que se encontraban a cargo de la Oficina de Control Interno.</t>
  </si>
  <si>
    <t>Avance en la actualización, implementación y seguimiento de las actividades de MIPG</t>
  </si>
  <si>
    <t>Herramienta Planigac</t>
  </si>
  <si>
    <t>Realizar las actividades contempladas en el PAA y en el PAAC a cargo del proceso.</t>
  </si>
  <si>
    <t xml:space="preserve">Fortalecimiento organizacional y simplificación de procesos </t>
  </si>
  <si>
    <t>MIPG implementado</t>
  </si>
  <si>
    <t>Gestión Estratégica</t>
  </si>
  <si>
    <t>No se asigna meta para este trimestre.</t>
  </si>
  <si>
    <t>La actividad está programada para el cuarto trimestre 2022.</t>
  </si>
  <si>
    <t>Índice de desempeño institucional</t>
  </si>
  <si>
    <t>Correos o listados de asistencias y base de datos del plan de acción y del PAAC</t>
  </si>
  <si>
    <t>Formular el PAA y del PAAC 2023 del proceso.</t>
  </si>
  <si>
    <t>Se evidencia la actualización: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t>
  </si>
  <si>
    <t>Se presenta correo electrónico recibido de la Oficina Asesora de Planeación acerca de comentarios del procedimiento de auditorías internas de gestión con la revisión metodológica efectuada. De igual forma, el documento que se ajustó. Teniendo en cuenta que la meta establecida para este trimestre es 0,5, se evidencia el cumplimiento por parte de la Oficina de Control Interno.</t>
  </si>
  <si>
    <t>Una vez revisada las evidencias se anexan los documentos actualizados: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t>
  </si>
  <si>
    <t xml:space="preserve">Una vez revisada la evidencia se encuentra que los documentos no han sido actualizados en el listado Maestros de documentos </t>
  </si>
  <si>
    <t xml:space="preserve">Se actualizó: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t>
  </si>
  <si>
    <t xml:space="preserve">Se presentan avances en la actualización  del procedimiento Auditorías Internas de Gestión de la Oficina de Control Interno. </t>
  </si>
  <si>
    <t>Porcentaje</t>
  </si>
  <si>
    <t xml:space="preserve">Documentos actualizados </t>
  </si>
  <si>
    <t xml:space="preserve">Actualizar la información documentada del SGI del proceso. </t>
  </si>
  <si>
    <t>Gestión del SGI</t>
  </si>
  <si>
    <t>Listado maestro de documentos externos</t>
  </si>
  <si>
    <t>Actualizar el listado de documentos externos del proceso</t>
  </si>
  <si>
    <t xml:space="preserve">Acta y / o correo, Formulario </t>
  </si>
  <si>
    <t>Implementar oportunidades de mejora relacionadas al cumplimiento del FURAG que apliquen al proceso.</t>
  </si>
  <si>
    <t>La actividad está programada para el 4 trimestre 2022, sin embargo se realiza ajuste del mapa de riesgos de 2022.</t>
  </si>
  <si>
    <t>Base de datos de riesgos</t>
  </si>
  <si>
    <t>Revisar y actualizar el mapa de riesgo 2023 del proceso de acuerdo con la política de riesgos aprobada.</t>
  </si>
  <si>
    <t>Gestión de Riesgos</t>
  </si>
  <si>
    <t>Se observa los archivos en Excel  del Plan de Acción Anual y Riesgos (PLANIGAC) con los riesgos del proceso diligenciados del primer trimestre 2022.</t>
  </si>
  <si>
    <t>Se presentan archivos en Excel correspondientes al contenido del Plan de Acción Anual y Riesgos, de los procesos en Sede Central y Direcciones Territoriales correspondientes al cuarto trimestre de 2021.</t>
  </si>
  <si>
    <t>Se realiza la verificación del seguimiento a los riesgos de gestión y corrupción en la herramienta planigac. De acuerdo a los archivos Excel para la sede central y para las territoriales.</t>
  </si>
  <si>
    <t>Se realiza la verificacion del seguimiento a los riesgos de gestión y corrupción en la herramiento planigac.</t>
  </si>
  <si>
    <t xml:space="preserve">    En el mes de abril se realiza el seguimiento a los riesgos de gestión y corrupción, correspondientes al primer trimestre 2022. </t>
  </si>
  <si>
    <t>Para el trimestre se realiza el seguimiento a los riesgos de gestión y corrupción correspondiente al cuarto trimestre del 2021.https://www.igac.gov.co/es/transparencia-y-acceso-a-la-informacion-publica/otros-informes-oficina-de-control-interno</t>
  </si>
  <si>
    <t>Realizar seguimiento a los controles de los riesgos del proceso.</t>
  </si>
  <si>
    <t>Se evidencia informe de hallazgos – plan de mejoramiento Contraloría General de la República CGR vigencia 2020-2021 con corte a 30 de marzo.</t>
  </si>
  <si>
    <t>Se presenta informe de cierre de hallazgos emitidos por la Contraloría General de la República, correspondientes al plan de mejoramiento vigencia 2020, que consta de  ocho páginas, contempla diecisiete hallazgos y está firmado por la Directora General del Instituto y la Jefe de la Oficina de Control Interno (E).</t>
  </si>
  <si>
    <t>Se revisa informe de hallazgos – plan de mejoramiento Contraloría General de la República CGR vigencia 2020-2021 y correo electrónico a dependencias solicitando subir los soportes de los hallazgos .</t>
  </si>
  <si>
    <t xml:space="preserve">Se realiza la verificacion del informe de Plan de Mejoramiento con la Contraloría General de la Republica y se revisa la matriz en la pagina wed de transparencia. </t>
  </si>
  <si>
    <t xml:space="preserve">Para este trimestre se realiza seguimientos a los Planes de Mejoramiento suscritos con la Contraloría General de la República. </t>
  </si>
  <si>
    <t>Para este trimestre se realizó seguimiento a los Planes de Mejoramiento suscritos con la Contraloría General de la Republica. https://www.igac.gov.co/es/transparencia-y-acceso-a-la-informacion-publica/plan-de-mejoramiento</t>
  </si>
  <si>
    <t>Eficacia</t>
  </si>
  <si>
    <t>Matriz de seguimiento trimestral de los avances de los planes de mejoramiento</t>
  </si>
  <si>
    <t>Matriz de seguimiento</t>
  </si>
  <si>
    <t>Seguimientos a los Planes de Mejoramiento suscritos con entes de control</t>
  </si>
  <si>
    <t>Informes de auditorias</t>
  </si>
  <si>
    <t>No Aplica</t>
  </si>
  <si>
    <t>Se observa los archivos en Excel del seguimiento al Plan de Acción Anual y Riesgos, de los procesos en Sede Central y Direcciones Territoriales correspondientes al primer  trimestre de 2022.</t>
  </si>
  <si>
    <t>Se realiza la verificación de los archivos en Excel del  seguimiento al Plan de Acción Anual y Riesgos, de los procesos en Sede Central y Direcciones Territoriales correspondientes al primer  trimestre de 2022  publicados en página web.</t>
  </si>
  <si>
    <t xml:space="preserve">Se realiza la verificación seguimiento al Plan de Acción Anual y Riesgos, de los procesos en Sede Central y Direcciones Territoriales correspondientes al cuarto trimestre de 2021 publicados en página web. </t>
  </si>
  <si>
    <t xml:space="preserve">Se realiza seguimiento al Plan de Acción Anual y Riesgos, de los procesos en Sede Central y Direcciones Territoriales correspondientes al primer trimestre de 2022. </t>
  </si>
  <si>
    <t xml:space="preserve">Se realiza seguimiento al Plan de Acción Anual y Riesgos, de los procesos en Sede Central y Direcciones Territoriales correspondientes al cuarto trimestre de 2021. </t>
  </si>
  <si>
    <t>Seguimientos emitidos en el trimestre/ seguimientos planteados en el programa  anual de auditorias, para el  trimestre.</t>
  </si>
  <si>
    <t>Seguimientos Realizados</t>
  </si>
  <si>
    <t xml:space="preserve">Realizar seguimientos  a Plan de Acción Anual y Riesgos, de los procesos en Sede Central y Direcciones Territoriales </t>
  </si>
  <si>
    <t>Se  observa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t>
  </si>
  <si>
    <t>Se evidencia carpeta de OneDrive con 19 archivos de los cuales se cuentan 8 carpetas: SNARIV, Derechos de autor, Control interno Contable, Evaluación por dependencias, Informe Pormenorizado del Sistema de Control Interno, Seguimiento Plan Anticorrupción y AC, Informe de gestión año anterior y Evaluación de los Informes de Gestión (Plan de Acción Anual – PAA)  y 11 archivos, entre los que se cuentan: FURAG, EKOGUI, SECOP,SISMEG, Urgencia manifiesta, Racionalización de trámites, Informe rendición de cuentas, entre otros.</t>
  </si>
  <si>
    <t>Una vez revisada las carpetas de evidencias se realizaron 20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otros._x000D_
Y se aclara que teniendo en cuenta teniendo en cuenta que se realizaron las 9 auditorías territoriales de Caquetá, Caldas, Oficina Asesora de Planeación, Gestión Jurídica, Servicio al Ciudadano, Aplicación de la normativida</t>
  </si>
  <si>
    <t>Se reviso la carpeta comprimida One drive 1 - 19-4-2022  con la evidencia de los 19 informes de ley como son Sistema de Control Interno,  Evaluación por dependencias y Plan de Mejoramiento de la Contraloría General de la República entre otros.</t>
  </si>
  <si>
    <t xml:space="preserve">Se realizaron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 </t>
  </si>
  <si>
    <t xml:space="preserve">Se realizaron 19 informes de Ley, entre los cuales se encuentran Seguimiento  Plan de Mejoramiento de la Contraloría General de la República, Evaluación de los Informes de Gestión (Plan de Acción Anual - PAA), Informe Pormenorizado del Sistema de Control Interno y Evaluación por dependencias, entre otros. </t>
  </si>
  <si>
    <t>Informes emitidos en el trimestre/ informes programados en el programa anual de auditorias, para el  trimestre.</t>
  </si>
  <si>
    <t>Informe</t>
  </si>
  <si>
    <t>Realizar informes de ley y otros informes ( Ejecutivo Anual, Control Interno Contable. Seguimientos: Plan Anticorrupción y Atención al Ciudadano, PES, Plan de fortalecimiento, PLANNER, SNARIV), entre otros.</t>
  </si>
  <si>
    <t>Se evidencia informes de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t>
  </si>
  <si>
    <t>Se presentan los informes a de auditorías integrales realizadas a las Direcciones Territoriales de Tolima (52 págs.) y Boyacá (73 págs), así como el certificado emitido por la Dirección de Derechos de Autor en cumplimiento a la auditoría de seguimiento acerca del uso de software licenciado y el memorando No. 1000DG-2022-0000170-IE-001 de 11 de marzo de 2022 cuyo asunto es: “Informe de evaluación control interno contable implementado en el Instituto Geográfico Agustín Codazzi – vigencia 2021” (5 págs).</t>
  </si>
  <si>
    <t>Se realizaron auditorías integrales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t>
  </si>
  <si>
    <t xml:space="preserve">Una vez revisada los documentos presentados  se eividencia la realización de  las auditorías integrales a las direcciones territoriales de Tolima y Boyacá, Auditorías de seguimiento a Derechos de Autor y Control Interno contable. </t>
  </si>
  <si>
    <t xml:space="preserve">Se realizaron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t>
  </si>
  <si>
    <t xml:space="preserve">Se realizaron auditorías integrales a las direcciones territoriales de Tolima y Boyacá, Auditorías de seguimiento a Derechos de Autor y Control Interno contable. </t>
  </si>
  <si>
    <t>Informes de Auditorias</t>
  </si>
  <si>
    <t>Realizar las auditorias Integrales, de Seguimiento y Especiales  a los procesos de la entidad en las Direcciones Territoriales, Sede Central, definidas en el programa anual de auditorias.</t>
  </si>
  <si>
    <t>Se observa para el segundo trimestre 2022 la Oficina de Control Interno público mediante el correo se envían tres piezas auto control – ¿Qué busca la Oficina de control interno fomentando el autocontrol? Fecha 29/04/2022, ¿Que es el autocontrol? Fecha 27/05/2022, ¿Cuales son lo beneficios del autocontrol? Fecha 28/06/2022.</t>
  </si>
  <si>
    <t>Se evidencian soportes de correos electrónicos para la conformación de las piezas acerca del autocontrol de fechas: 8, 9 (3), 24 (2) y las piezas tituladas: “Honrando los valores del IGAC mediante el Auto Control”, donde se soporta que el autocontrol incide en cada uno de los siete valores institucionales; “Continuemos conociendo sobre el Auto Control”, allí se define qué es el autocontrol y qué caracteriza a la persona que lo posee;  “Como mantener el  Auto Control” , se presentan 5 tips para mantener el autocontrol y “Beneficios del Auto Control”, presentando los ocho principales beneficios del autocontrol.</t>
  </si>
  <si>
    <t xml:space="preserve">Revisado el archivo adjunto se evidencia el Informe y publicaciones de actividades de Actividades de fomento de la cultura de autocontrol y autoevaluación </t>
  </si>
  <si>
    <t xml:space="preserve">Revisado el archivo adjunto se evidencia el Informe Actividades de fomento de la cultura de autocontrol </t>
  </si>
  <si>
    <t xml:space="preserve">Durante el segundo trimestre 2022 la Oficina de Control Interno público mediante el correo de la oficina tres piezas auto control – ¿Qué busca la Oficina de control interno fomentando el autocontrol? Fecha 29/04/2022, ¿Que es el autocontrol? Fecha 27/05/2022, ¿Cuales son lo beneficios del autocontrol? Fecha 28/06/2022. Adicional se solicitó a la oficina de comunicaciones con fecha 31/05/2022 se desarrollaran tres piezas de auto control para compartir a partir del segundo semestre 2022. </t>
  </si>
  <si>
    <t>Durante el primero trimestre 2022 la Oficina de Control Interno realizo envío de  cuatro correos electrónicos de fechas  (8, 9 y 24 de marzo 2022),  propuesta texto piezas auto control, y las piezas (Honrando los valores del IGAC mediante el Auto Control, Continuemos conociendo sobre el Auto Control, Como mantener el Auto Control, Beneficios del Auto Control)</t>
  </si>
  <si>
    <t>Número de  Actividades de fomento autocontrol realizadas</t>
  </si>
  <si>
    <t>Informe de actividades</t>
  </si>
  <si>
    <t>Realizar actividades para el fomento de la cultura de autocontrol y autoevaluación.</t>
  </si>
  <si>
    <t>Actividades de fomento de la cultura de autocontrol y  autoevaluación</t>
  </si>
  <si>
    <t>Actividad programada para el 4to trimestre</t>
  </si>
  <si>
    <t>Sin meta para el trimestre</t>
  </si>
  <si>
    <t>Sin meta asignada para el periodo</t>
  </si>
  <si>
    <t>Sin meta asignada para el primer trimestre del año 2022</t>
  </si>
  <si>
    <t>Dirección de investigación y prospectiva</t>
  </si>
  <si>
    <t>Durante el trimestre el proceso adjunto como evidencia el reporte del plan de acción en PLANIGAC conforme con las actividades contempladas en el PAA dando cumplimiento a la meta del trimestre.</t>
  </si>
  <si>
    <t>Se observa Base de Datos PAA 1 trimestre e Informe de avance PAA 2022 del proceso</t>
  </si>
  <si>
    <t xml:space="preserve">Se evidencia el reporte del plan de acción del segundo trimestre en planigac. Al ser coincidentes la evidencia con el documento de verificación se aprueba el seguimiento. </t>
  </si>
  <si>
    <t xml:space="preserve">Se evidencia la base de datos y el reporte del plan de acción del primer trimestre en planigac. Al ser coincidentes la evidencia con el documento de verificación se aprueba el seguimiento. </t>
  </si>
  <si>
    <t>Se realizaron las actividades contempladas en el PAA para el segundo trimestre 2022</t>
  </si>
  <si>
    <t>Se realizaron las actividades contempladas en el PAA para el primer trimestre 2022</t>
  </si>
  <si>
    <t>Realizar las actividades contempladas en el PAA.</t>
  </si>
  <si>
    <t>Sin meta asignada para el trimestre</t>
  </si>
  <si>
    <t>Actividad Programada para el 3ER Trimestre</t>
  </si>
  <si>
    <t>Se realizó seguimiento al producto y/o servicio no conforme del proceso durante el segundo trimestre de 2022. El proceso indicó que no se contó con producto y/o servicio no conforme. Se valida el seguimiento</t>
  </si>
  <si>
    <t xml:space="preserve">Se observa Correo Reporte Producto no conforme - Primer Trimestre 2022 (no se reportan productos noconformes en el primer trimestre 2022), del 07-04-2022, </t>
  </si>
  <si>
    <t xml:space="preserve">Se evidencia que se realizó seguimiento al producto y/o servicio no conforme del proceso durante el segundo trimestre de 2022. El proceso indicó que no se contro con producto y/o servicio no conforme. Se aprueba el seguimiento. </t>
  </si>
  <si>
    <t xml:space="preserve">Se evidencia que se realizó seguimiento al producto y/o servicio no conforme del proceso durante el primer trimestre de 2022. El proceso indicó que no se contro con producto y/o servicio no conforme. Se aprueba el seguimiento. </t>
  </si>
  <si>
    <t>Se realiza el reporte de los productos, trabajos, y/o servicios no conforme para el segundo trimestre 2022. No se encontraron productos no conforme.</t>
  </si>
  <si>
    <t>Se realiza el reporte de los productos, trabajos, y/o servicios no conforme para el primer trimestre 2022. No se encontraron productos no conforme.</t>
  </si>
  <si>
    <t>Formato de identificación y control de PTS</t>
  </si>
  <si>
    <t>Realizar reporte a los producto, trabajo y/o servicio no conforme del proceso.</t>
  </si>
  <si>
    <t>La meta se cumplió en el primer trimestre con la actualización del procedimiento del estudio multitemporales</t>
  </si>
  <si>
    <t>Se evidencia Caracterización del procersos Innovación y Gestión del Conocimiento Aplicado, Procedimientos Elaboración de Estudios Multitemporales Código:IN-TIC-PC01-01-Versión: 1-31/03/2022, Estudios Multitemporales Código: PC-TIG-01-Versión: 1-31/03/2022</t>
  </si>
  <si>
    <t>Meta cumplida en el primer trimestre</t>
  </si>
  <si>
    <t xml:space="preserve">Se evidencias los documentos: Caracterización del proceso, procedimiento e instructivos de estudios multitemporales, al ser coincidentes la evidencia con el documento de verificación se aprueba el seguimiento. </t>
  </si>
  <si>
    <t>Durante el primer trimestre 2022 se actualizaron los siguientes documentos:_x000D_
Caracterización del Proceso Innovación y Gestión del Conocimiento Aplicado_x000D_
Estudios Multitemporales (Procedimiento) y Elaboración de Estudios Multitemporales (formato)</t>
  </si>
  <si>
    <t xml:space="preserve">Sin  meta asignada para el periodo </t>
  </si>
  <si>
    <t xml:space="preserve">Sin meta asignada para el periodo </t>
  </si>
  <si>
    <t>Durante el trimestre el proceso adjunto como evidencia el reporte de registro de la herramienta planigac, al ser coincidentes la evidencia aportada con el documento de verificación se aprueba el seguimiento.</t>
  </si>
  <si>
    <t>Se evidencia base de Datos Riesgos I Trimestre, Informe de avance riesgos 2022 del proceso Innovación y Gestión del Conocimiento Aplicado</t>
  </si>
  <si>
    <t xml:space="preserve">Se evidencia el reporte de registro de la herramienta planigac para el segundo trimestre de 2022, al ser coincidentes la evidencia aportada con el documento de verificación se aprueba el seguimiento. </t>
  </si>
  <si>
    <t xml:space="preserve">Se evidencia la base de datos y el reporte de registro de la herramienta planigac para el primer trimestre de 2022, al ser coincidentes la evidencia aportada con el documento de verificación se aprueba el seguimiento. </t>
  </si>
  <si>
    <t>Se realiza el seguimiento a los controles de los riesgos para el segundo trimestre 2022</t>
  </si>
  <si>
    <t>Se realiza el seguimiento a los controles de los riesgos para el primer trimestre 2022</t>
  </si>
  <si>
    <t>Durante el trimestre el proceso adjunto como evidencia primea jornada técnico-científica y de la novena semana Geomática. dando cumplimiento a la meta del trimestre.</t>
  </si>
  <si>
    <t>Actividad programada para el 2do. y 4to trimestre.</t>
  </si>
  <si>
    <t>Se muestran las evidencias de la primea jornada técnico cientifica y de la novena semana geomatica. Se valida el seguimiento</t>
  </si>
  <si>
    <t>Se realizó la 9a versión de la Semana Geomática Internacional, así como la primera Jornada Técnico Científica.</t>
  </si>
  <si>
    <t>Sumatoria de eventos realizados para la difusión del conocimiento especializado</t>
  </si>
  <si>
    <t>Agenda del evento
Convocatorias 
Material de apoyo 
Registros de asistencia</t>
  </si>
  <si>
    <t>Realizar eventos para la difusión técnico científica en temas de ciencia de datos y  su aplicación en el campo geoespacial.</t>
  </si>
  <si>
    <t>Gestión del conocimiento y la innovación</t>
  </si>
  <si>
    <t>Gestión del Conocimiento y la Innovación</t>
  </si>
  <si>
    <t>Impulsar el uso y la explotación de datos y tecnologías de información geográfica a nivel institucional y territorial</t>
  </si>
  <si>
    <t xml:space="preserve">Maximizar la disposición y uso de la información generada </t>
  </si>
  <si>
    <t>Servicio de Gestión del conocimiento aplicado</t>
  </si>
  <si>
    <t>Prospectiva</t>
  </si>
  <si>
    <t>Actividad programada para el 4to trimestre.</t>
  </si>
  <si>
    <t>Proyectos de  investigación aplicada con análisis prospectivo desarrollados.</t>
  </si>
  <si>
    <t>Plan de trabajo del proyecto
Planteamiento y formulación del proyecto
Informe de resultados del proyecto (incluyendo material de socialización del proyecto)</t>
  </si>
  <si>
    <t>Diseñar y desarrollar  proyectos de investigaciones aplicadas a través de análisis prospectivo y ciencia de datos.</t>
  </si>
  <si>
    <t>Proyectos de investigaciones aplicadas a través de análisis prospectivo y ciencia de datos.</t>
  </si>
  <si>
    <t>Durante el trimestre el proceso adjunto como evidencia el documento Estrategias Sostenibilidad y Fortalecimiento Grupos de Investigación IGAC dando cumplimiento a la meta del trimestre.</t>
  </si>
  <si>
    <t xml:space="preserve">Actividad programada a partir del 2do. trimestre. </t>
  </si>
  <si>
    <t>Se evidencia el documento Estrategias Sostenibilidad y Fortalecimiento Grupos de Investigación IGAC. Se valida el seguimiento</t>
  </si>
  <si>
    <t>Sa avanza en la propuesta de Estrategias Sostenibilidad y Fortalecimiento Grupos de Investigación, el cual va enfocada al plan de mejoramiento y modelo I+D, en vias del reconocimiento y posicionamiento del IGAC dentro del SINCTI</t>
  </si>
  <si>
    <t>Porcentaje de actualización del plan de mejoramiento y modelos requeridos</t>
  </si>
  <si>
    <t>Soportes de implementación de los planes (artículos de difusión técnica y científica, contenidos, documentación de procesos , investigaciones).
Matriz con el inventario actualizado de la producción técnica y científica de los grupos de investigación institucionales. InstituLAC, GrupLAC Actualizados.</t>
  </si>
  <si>
    <t>Implementar acciones definidas en el plan de mejoramiento y modelo de I+D para mejorar el  reconocimiento y posicionamiento del Instituto como autoridad técnica y científica dentro del SNCTI.</t>
  </si>
  <si>
    <t>Reconocimiento como institución técnico científica parte del Sistema Nacional de Ciencia, Tecnología e Innovación</t>
  </si>
  <si>
    <t xml:space="preserve">Investigación e innovación </t>
  </si>
  <si>
    <t>Durante el trimestre el proceso adjunto como evidencia la resolución 484 del 06 de abril de 2022 y el reglamento operativo del comité I+D+i, dando cumplimiento a la meta del trimestre.</t>
  </si>
  <si>
    <t>Se constata Acta de reunión Primer Comité de Investigación,Innovación, Difusión científica y tecnológica del IGAC del 31-01-2022, Acta No. 2 egundo Comité de Investigación, Innovación, Difusión Científica y Tecnológica del IGAC del 28-02-2022, Propuesta Resolución N° 484 DE 2022 y Registro de Asistencia Comité Investigación del 28 de  febrero de 2022.</t>
  </si>
  <si>
    <t>Se evidencia la resolución 484 del 06 de abril de 2022 y el reglamento operativo del comité I+D+i ,se valida el seguimiento</t>
  </si>
  <si>
    <t xml:space="preserve">Se evidencian actas de reunión de los comites de I+D+i y la propuesta de actualización de resolución del Comité de Investigación, Desarrollo Tecnológico e Innovación. Se aprueba el seguimiento. </t>
  </si>
  <si>
    <t>Se validó y aprobó la resolución 484 de 2022 por la cual se creó el Comité de Investigación, Desarrollo e Innovación del IGAC. Se elaboró propuesta de Reglamento operativo del Comite de I+D+i del IGAC.</t>
  </si>
  <si>
    <t xml:space="preserve">Se realizó la conformación de los grupos de investigación, identificando la necesidad de definir el modelo de gobernanza para dichos grupos, incluyendo roles y responsabilidades de los integrantes. Se realizó la validación de la propuesta de ajuste de la resolución del comité de investigación. En este sentido se solicitará la derogación de la resolución 1441 del 04 de diciembre de 2017 y la propuesta de creación del nuevo comité
</t>
  </si>
  <si>
    <t>Plan de mejoramiento y modelos de I+D de la entidad actualizados de acuerdo con los lineamientos vigentes de Minciencias y las funciones actuales del IGAC.</t>
  </si>
  <si>
    <t>Actualizar el plan de mejoramiento y modelo de I+D requeridos por el Sistema Nacional de Ciencia,  Tecnología e Innovación (SNCTI) para el reconocimiento y posicionamiento de la entidad autoridad técnica y científica.</t>
  </si>
  <si>
    <t>Actividad programada para el 4to. Trimestre.</t>
  </si>
  <si>
    <t>Sin meta asignara para el periodo</t>
  </si>
  <si>
    <t>Sin meta asignada para el segundo trimestre del año 2022</t>
  </si>
  <si>
    <t>Proyectos de innovación e investigación aplicada para la optimización de procesos Institucionales desarrollados.</t>
  </si>
  <si>
    <t>Diseñar, desarrollar e implementar en zonas pilotos  proyectos de innovación e investigación aplicada en tecnologías geoespaciales para la optimización de procesos Institucionales.</t>
  </si>
  <si>
    <t>Proyectos de innovación e investigación aplicados para la optimización de procesos institucionales y/o uso de tecnologías geoespaciales para el desarrollo territorial</t>
  </si>
  <si>
    <t>Durante el trimestre el proceso adjunto como evidencia sesiones de trabajo con la mesa de prospectiva, talleres, socializaciones, dando cumplimiento a la meta del trimestre.</t>
  </si>
  <si>
    <t>Actividad programada para el 2do. y 4to. trimestre.</t>
  </si>
  <si>
    <t xml:space="preserve">Se evidencia los productos entregados, los cuales conforman la metodologia prospectiva, al ser coincidente la evidencia con el documento de verificación, se valida el seguimiento. </t>
  </si>
  <si>
    <t xml:space="preserve">Instrumento 1. Metodología prospectiva del IGAC (contrato Universidad del Valle)_x000D_
Se adelantaron cuatro sesiones de trabajo con la mesa de prospectiva para abordar los siguientes temas: Taller de indicadores prospectivos del IGAC; socialización de la versión final de la metodología prospectiva territorial y del documento de requerimientos y recomedaciones para la implementación del sistema prospectivo del IGAC; y finalmente el taller del plan de acción de la línea de prospectiva. Se realizó la recepción y revisión de las versiones finales de los documentos del contrato 25548 de 2022; y se adelantó reunión final de socialización de resultados._x000D_
</t>
  </si>
  <si>
    <t>Metodologías y modelos innovadores para el diseño de instrumentos</t>
  </si>
  <si>
    <t>Documentos de los modelos y metodologías innovadoras utilizadas en el diseño de instrumentos.</t>
  </si>
  <si>
    <t xml:space="preserve">Diseñar  instrumentos  innovadores para adelantar los  procesos de evaluación de las políticas adoptadas por el Instituto en materia catastral, cartográfica, geodésica, agrológica y geográfica que permitan mejorar la gestión misional. </t>
  </si>
  <si>
    <t>Instrumento innovadores para procesos de evaluación de políticas que permitan mejorar la gestión misional</t>
  </si>
  <si>
    <t>Durante el trimestre el proceso adjunto como evidencia la socialización realizada de la Comisión Nacional de Territorios Indígenas donde se socializó el contexto del proyecto capacitación dando cumplimiento a la meta del trimestre.</t>
  </si>
  <si>
    <t>Actividad programada para el 2do. y 4to. trimestre</t>
  </si>
  <si>
    <t xml:space="preserve">Se presenta la evidencia de la socialización realizada del SIG INDIGENA, al ser coincidente la evidencia aportada con el documento de verificación se valida el seguimiento. </t>
  </si>
  <si>
    <t xml:space="preserve">Se realizó presentación en el marco de la primera sesión autónoma de la CNTI (Comisión Nacional de Territorios Indígenas) del año, donde se socializó el contexto del proyecto, capacitación y se realizó una lluvia de ideas para la definición y estructura de las capas fundamentales a ser documentadas en el marco de la definición de la IDE (Infraestructura de datos Espaciales) indígena._x000D_
</t>
  </si>
  <si>
    <t>Sistema de información geográfica para grupos étnicos actualizado.</t>
  </si>
  <si>
    <t>Registros de asistencia, material de apoyo.</t>
  </si>
  <si>
    <t>Realizar la capacitación y/o entrenamiento del SIG y otras tecnologías geoespaciales  al recurso humano priorizado  por la a Comisión Nacional de Territorios Indígenas - CNTI</t>
  </si>
  <si>
    <t>Fortalecimiento de las alianzas estratégicas de cooperación técnica y científica</t>
  </si>
  <si>
    <t>Sistema de información geográfica para grupos étnicos.</t>
  </si>
  <si>
    <t>Estudios y aplicaciones en tecnologías de la información geográfica (TIG)</t>
  </si>
  <si>
    <t>Durante el trimestre el proceso adjunto como evidencia documento de catálogo de objetos geográficos y documento de variables dando cumplimiento a la meta del trimestre</t>
  </si>
  <si>
    <t>Se evidencia correo Información URT DEL 24-03-2022, Plan del gestión del SIG indígena fase II- 2022-V-1, Versión 1 Cronograma 2022</t>
  </si>
  <si>
    <t xml:space="preserve">Se evidencia documento de catalogo de objetos geográficos y documento de variables, al ser coincidentes con el documento de verificación se valida el seguimiento. </t>
  </si>
  <si>
    <t xml:space="preserve">Se evidencia la documenación técnica: Plan de gestión, URL, cronograma del SIG Indigena, al ser coincidentes la evidencia con el documento de verificación se aprueba el seguimiento. </t>
  </si>
  <si>
    <t>Se avanzó en la elaboración del catálogo de objetos de acuerdo con las capas definidas.  Se definieron en conjunto con la secretaría técnica de la CNTI (Comisión Nacional de Territorios Indígenas) las capas fundamentales para el sector indígena.  Se avanzó en el desarrollo de los indicadores y mapas temáticos del área de acuerdos de la CNTI (Comisión Nacional de Territorios Indígenas)._x000D_
Se adjunta el documento de Catálogo Objetos Geográficos._x000D_
Se avanzó en el desarrollo de los indicadores y mapas temáticos del área de acuerdos de la CNTI(Comisión Nacional de Territorios Indígenas), correspondiente a la finalización de los indicadores a nivel nacional de: "Generar indicador de cantidad acumulada de acuerdos por responsables y según criterios seleccionado - Nacional"</t>
  </si>
  <si>
    <t>Se elaboró y aprobó el plan de gestión de proyecto con las actividades para ser realizadas en el periodo 2022_x000D_
Se aprobó el cronograma de actividades para el periodo 2022 en concertación con los miembros de la CNTI._x000D_
Se realizó despliegue del visor geográfico, administrador de usuarios y de servicios web geográficos en el ambiente de producción de SIG Indígena, así mismo se puso como servicio el wildfly._x000D_
Se realizó la verificación de lo servicios suministrados por la URT a la CNTI como aporte para el SIG Indígena</t>
  </si>
  <si>
    <t>Documentación técnica de la etapa de diseño, desarrollo e implementación de las nuevas funcionalidades.
Bitácora de incidencias solucionadas</t>
  </si>
  <si>
    <t>Realizar el diseño, desarrollo,  implementación y soporte de las nuevas funcionalidades y aplicaciones del sistema de información geográfica para grupos étnicos - de la etapa II de la Fase II.</t>
  </si>
  <si>
    <t xml:space="preserve">Sin meta asignada para el trimestre </t>
  </si>
  <si>
    <t>Actividad programada para el cuarto perriodo.</t>
  </si>
  <si>
    <t>Sumatoria de asistencias técnicas a entidades en la gestión de los recursos geográficos</t>
  </si>
  <si>
    <t>Informes de avance de la asistencia técnica</t>
  </si>
  <si>
    <t>Desarrollar la asistencia técnica, asesoría, análisis y/o consultoría</t>
  </si>
  <si>
    <t>Asistencia técnica a entidades en la gestión de los recursos geográficos</t>
  </si>
  <si>
    <t>Durante el trimestre el proceso adjunto como evidencia  5 propuestas técnico económicas presentadas, dando cumplimiento a la meta del trimestre.</t>
  </si>
  <si>
    <t>Se evidencia Cronograma Fase I y II, Propuesta técnico económica SGC_Catatumbo para la Asociación de Municipios del Catatumbo fase I y II Versión 1.0 y Propuesta técnico económica SIG_Norte_Santander faseI para la Gobernación de Norte de Santandery la Corporación autónoma regional de la Frontera Nororiental Versión 5.0</t>
  </si>
  <si>
    <t xml:space="preserve">Se evidencian las propuestas técnico economicas presentadas, al ser coincidente la evidencia con el documento de verificación se valida el seguimiento. </t>
  </si>
  <si>
    <t xml:space="preserve">Se evidencian las propuestas tecnico economicas con sus respectivos planes de trabajo de catatumbo y norte de santander, al ser coincidentes con el documento de verificación se aprueba la evidencia. </t>
  </si>
  <si>
    <t>Para el segundo trimestre del año se realizaron en el mes de abril 3 propuestas técnico económicas a la Gobernación de Cundinamarca, CorpoChivor y CorpoGuajira._x000D_
_x000D_
Entre mayo y junio se presentaron 5 propuestas tecnico económicas adicionales a la meta. Entre estas se encuentran las de Corpouraba fase II, Asomunicipios, Sociedad de activos especiales entre otros.</t>
  </si>
  <si>
    <t>Se envían 2 propuestas técnico económicas con sus respectivos planes de trabajo.</t>
  </si>
  <si>
    <t>Propuestas técnico económicas y plan de trabajo del servicio</t>
  </si>
  <si>
    <t>Planear la asistencia técnica, asesoría, análisis y/o consultoría a desarrollar</t>
  </si>
  <si>
    <t>Durante el trimestre el proceso adjunto como evidencia informe técnico de gestión y procesamiento de información del observatorio inmobiliario catastral, con la identificación de las fuentes, Se evidencia cumplimiento de la actividad.</t>
  </si>
  <si>
    <t xml:space="preserve">Se evidencia informe técnico de gestión y procesamiento de información del observatorio inmobiliario catastral, con la identificación de las fuentes. Al ser coincidente la evidencia con el documento de verificación se valida el seguimiento. </t>
  </si>
  <si>
    <t>Se realizó el informe 'Informe técnico de gestión y procesamiento de información del Observatorio Inmobiliario Catastral (OIC)'.</t>
  </si>
  <si>
    <t>Informes técnicos desarrollados</t>
  </si>
  <si>
    <t>Informe técnicos en el que presenten las fuentes gestionadas, procesadas y resultados obtenidos (incluyendo, gestión de convenidos vigentes y nuevos convenios si aplica)</t>
  </si>
  <si>
    <t>Realizar procesos de identificación, recopilación y procesamiento de las fuentes de información interna y externa para el análisis de las dinámica inmobiliaria según las competencias del IGAC.</t>
  </si>
  <si>
    <t>Gestión con Valores para Resultados</t>
  </si>
  <si>
    <t>Actualización del área geográfica</t>
  </si>
  <si>
    <t>Consolidar al IGAC como la mejor entidad en la generación e integración de información geográfica, catastral y agrológica con altos estándares de calidad</t>
  </si>
  <si>
    <t>Análisis de las dinámicas inmobiliarias del país</t>
  </si>
  <si>
    <t>Dinámica Inmobiliaria</t>
  </si>
  <si>
    <t>Sin meta asignada en el periodo.</t>
  </si>
  <si>
    <t>No hay actividades programadas para el primer trimestre.</t>
  </si>
  <si>
    <t>Oficina Asesora Jurídica</t>
  </si>
  <si>
    <t>Índice de información clasificada y reservada actualizado y publicado
Acto administrativo de aprobación del Índice de información clasificada y reservada</t>
  </si>
  <si>
    <t>PAAC - 3.3.2. Coordinar la elaboración, aprobación y publicación del Índice de Información Clasificada y Reservada de acuerdo al Decreto 1081 de 2015, de los procesos que tengan identificados activos de información</t>
  </si>
  <si>
    <t>Mejora Normativa</t>
  </si>
  <si>
    <t xml:space="preserve">Para dar cumplimiento a esta actividad la Oficina Asesora Jurídica aporto como evidencia informe de procesos judiciales, consolidado de normas cargadas y publicación página Web. </t>
  </si>
  <si>
    <t xml:space="preserve">Se evidencia matriz de documentos cargados en el Normograma , junto con la publicación de los procesos judiciales en la página WEB de la entidad. </t>
  </si>
  <si>
    <t>Se valida correo e informes judiciales</t>
  </si>
  <si>
    <t>Las evidencias cumplen con el producto esperado</t>
  </si>
  <si>
    <t xml:space="preserve">Se mantuvo actualizado el sistema de información normativo de la entidada NORMOGRAMA, junto con la publicación de los procesos judiciales en la página WEB de la entidad. </t>
  </si>
  <si>
    <t>Normograma actualizado de conformidad al procedimiento vigente.
Cuatro (4) informes de procesos judiciales publicados en la página web.</t>
  </si>
  <si>
    <t>PAAC - 3.1.4. Mantener actualizados la información sobre normatividad y defensa Judicial de la sección Transparencia y acceso a la información pública del portal web, conforme a lo requerido en el Índice de Transparencia y de Acceso a la información Pública</t>
  </si>
  <si>
    <t>Defensa Jurídica</t>
  </si>
  <si>
    <t>Gestión con valores para resultados</t>
  </si>
  <si>
    <t>Para dar cumplimiento a esta actividad la Oficina Asesora Jurídica aporto como evidencia la socialización del Procedimiento Normograma.</t>
  </si>
  <si>
    <t>Se evidencia reunión de capacitación abogados manual de procedimientos seguimiento y control judicial oficina asesora jurídica, actividades dentro del marco de la actualización normograma institucional</t>
  </si>
  <si>
    <t>Se socializó Procedimiento Normograma</t>
  </si>
  <si>
    <t>Las evidencias corresponden al producto esperado</t>
  </si>
  <si>
    <t xml:space="preserve">se realizó la socialización del procedimeinto NORMOGRAMA al encargado de adelantar esta actividad al interior de la OAJ. </t>
  </si>
  <si>
    <t>Evidencias de socializaciones del procedimiento "Actualización normograma institucional" y su formato asociado.
Campaña trimestral de comunicación para promocionar la actualización del normograma</t>
  </si>
  <si>
    <t>PAAC - 3.1.2. Socializar el procedimiento de "Actualización normograma institucional", con la finalidad de garantizar que se realice la oportuna publicación de las normas en el aplicativo dispuesto por la Entidad.</t>
  </si>
  <si>
    <t xml:space="preserve">Para dar cumplimiento a esta actividad la Oficina Asesora Jurídica aporto como evidencia la política de protección de datos personales y pieza publicitaria </t>
  </si>
  <si>
    <t>Sin meta asignada para el trimestre.</t>
  </si>
  <si>
    <t>La política de protección de datos se socializó</t>
  </si>
  <si>
    <t xml:space="preserve">No hay actividades programadas para este trimestre. </t>
  </si>
  <si>
    <t>Se realizaron socializaciones virtuales sobre la política de protección de datos personales.</t>
  </si>
  <si>
    <t>Dos (2) Reportes en el año con las actividades ejecutadas para la implementación de la política de protección de datos personales.
Evidencias de dos (2) socializaciones presenciales o virtuales de la política de protección de datos personales.
Dos (2) Piezas de comunicación dando a conocer la política de protección de datos personales</t>
  </si>
  <si>
    <t>PAAC - 2.4.4. Socializar e implementar la política de protección de datos personales.</t>
  </si>
  <si>
    <t>Transparencia, acceso a la información pública y lucha contra la corrupción</t>
  </si>
  <si>
    <t>Información y Comunicación</t>
  </si>
  <si>
    <t>Para este trimestre no hay actividades programadas</t>
  </si>
  <si>
    <t>Para dar cumplimiento a esta actividad la Oficina Asesora Jurídica aporto como evidencia herramienta de PLANIGAC con las actividades contempladas en el PAA y en el PAAC a cargo del proceso.</t>
  </si>
  <si>
    <t xml:space="preserve">Como soporte para esta actividad se allega, planigac con las actividades contempladas en el PAA y en el PAAC a cargo del proceso. </t>
  </si>
  <si>
    <t>La evidencia se valida</t>
  </si>
  <si>
    <t>Se fectuaron las actividades relaccionadas por el PAA y el PAAC de la OAJ.</t>
  </si>
  <si>
    <t>No hay actividades programadas para este trimestre.</t>
  </si>
  <si>
    <t>No hay actividades programadas para este trimestre</t>
  </si>
  <si>
    <t>Se evidencia Excel listado maestro, con actualización de los procedimientos de tutelas, procesos judiciales, normograma y procesos penales.</t>
  </si>
  <si>
    <t>Se evidencia excel listado maestro , con  actualización de los procedimientos de tutelas, procesos judiciales, cobro coactivo .</t>
  </si>
  <si>
    <t>Se actualizaron tres procedimientos</t>
  </si>
  <si>
    <t>Las evidencias corresponden</t>
  </si>
  <si>
    <t>se actualizo los procedimientos de tutelas, procesos judiciales y NORMOGRAMA y se creo el de procesos penales.</t>
  </si>
  <si>
    <t>Se inicio con la actualización de los procedimientos de tutelas, procesos judiciales, cobro coactivo y actualización del NORMOGRAMA</t>
  </si>
  <si>
    <t>Para dar cumplimiento a esta actividad la Oficina Asesora Jurídica aporto como evidencia la validación y actualización del mapa de riesgos de la oficina.</t>
  </si>
  <si>
    <t>Se revisó y actualizó mapa de riesgos</t>
  </si>
  <si>
    <t xml:space="preserve">se revisó mapa de riesgos y actualizo </t>
  </si>
  <si>
    <t>Para dar cumplimiento a esta actividad la Oficina Asesora Jurídica aporto como evidencia seguimientos a los controles de los riesgos del proceso medio de la herramienta de PLANIGAC.</t>
  </si>
  <si>
    <t>Se evidencia que por medio de la herramienta de PLANIGAC se realiza seguimiento a los controles de los riesgos del proceso.</t>
  </si>
  <si>
    <t>La evidencia es pertinente</t>
  </si>
  <si>
    <t>La evidencia corresponde</t>
  </si>
  <si>
    <t>Se realizó seguimiento a los riesgos del proceso</t>
  </si>
  <si>
    <t>Se evidencia que, la Oficina Asesora Jurídica da respuesta a las solicitudes de conceptos, asesorías y trámites de actos administrativos o contractuales.</t>
  </si>
  <si>
    <t>Se dió respuesta a solicitudes recibidas</t>
  </si>
  <si>
    <t xml:space="preserve">Se dio  respuesta a las solicitudes de concepto, y se brindó asesoría cuando fue requerido y dentro del término para ello. </t>
  </si>
  <si>
    <t>Porcentaje de Servicios Jurídicos Implementados</t>
  </si>
  <si>
    <t>Conceptos, consultas, trámites remitidos por correos electrónicos o memorandos</t>
  </si>
  <si>
    <t>Responder las solicitudes de conceptos, asesorías y trámites de actos administrativos o contractuales, que se le requieran a la Oficina Asesora Jurídica</t>
  </si>
  <si>
    <t>Fortalecimiento organizacional y simplificación de procesos</t>
  </si>
  <si>
    <t>Servicios de Procesos Jurídicos</t>
  </si>
  <si>
    <t>Normativa</t>
  </si>
  <si>
    <t>Para dar cumplimiento a esta actividad la Oficina Asesora Jurídica aporto como evidencia la publicación en el normograma de los actos y documentos administrativos producidos por la OAJ y/o de interés para el IGAC.</t>
  </si>
  <si>
    <t>Se evidencia la  publicacion y actualizacion en el NORMOGRAMA los actos y documentos administrativos producidos por la OAJ y/o de interes para el IGAC.</t>
  </si>
  <si>
    <t xml:space="preserve">se publicaron en el NORMOGRAMA los actos y documentos administrativos producidos por la OAJ y/o de interes para el IGAC. </t>
  </si>
  <si>
    <t>Normograma Institucional actualizado, formato Actualización Normograma Institucional diligenciado.</t>
  </si>
  <si>
    <t>Publicar en la página WEB del IGAC y socializar los actos administrativos, conceptos, lineamientos e instrumentos producidos o revisados en la Oficina Asesora Jurídica.</t>
  </si>
  <si>
    <t xml:space="preserve">Para dar cumplimiento a esta actividad la Oficina Asesora Jurídica aporto como evidencia correos electrónicos referente a los siguientes temas: Recomendaciones comité de conciliación, Informe empalme y lineamientos calificación riesgo. </t>
  </si>
  <si>
    <t>Se evidencia que, mediante correos electronicos y circulares se generan directrices sobre actividades que se tenga incidencia a nivel juridico de la entidad.</t>
  </si>
  <si>
    <t xml:space="preserve">Las evidencias son validadas </t>
  </si>
  <si>
    <t>Las evidencias corresponden a la actividad propuesta</t>
  </si>
  <si>
    <t xml:space="preserve">Se generaron directrices con incidencia jurídica mediante correos electrónicos. </t>
  </si>
  <si>
    <t xml:space="preserve">Se generaron directrices con incidencia jurídica a travése circular y correos electrónicos. </t>
  </si>
  <si>
    <t>Porcentaje de documentos de lineamientos jurídicos formulados</t>
  </si>
  <si>
    <t>Directrices, recomendaciones, circulares</t>
  </si>
  <si>
    <t xml:space="preserve">Generar directrices sobre actividades que tengan incidencia a nivel jurídico en la Entidad.  </t>
  </si>
  <si>
    <t>Defensa jurídica</t>
  </si>
  <si>
    <t>Documentos de Lineamientos  Jurídicos</t>
  </si>
  <si>
    <t>Se evidencia que mediante correos electrónicos se realizan convocatorias de reuniones con diferentes Direcciones Territoriales para la coordinación de actividades jurídicas.</t>
  </si>
  <si>
    <t>Se evidencia que, mediante correos electrónicos se realizan convocatorias de reuniones con diferentes Direcciones Territoriales para la coordinación de actividades jurídicas.</t>
  </si>
  <si>
    <t>Validadas las convocatorias</t>
  </si>
  <si>
    <t>Se validan las evidencias</t>
  </si>
  <si>
    <t xml:space="preserve">Se realizaron reuniones con diferentes Direccciones Territoriales, se adjunta convocatorias a dichas reuniones. </t>
  </si>
  <si>
    <t>Actas de reuniones, convocatorias y/o registros de asistencias a mesas de trabajo, circulares y lineamientos</t>
  </si>
  <si>
    <t xml:space="preserve">Coordinar las actividades jurídicas desarrolladas por las Direcciones Territoriales  
</t>
  </si>
  <si>
    <t>Judicial</t>
  </si>
  <si>
    <t>La Oficina Asesora Jurídica aporto como evidencia actas de comité de conciliación dentro de los términos de la Ley, con sus respectivas fichas técnicas presentadas por los abogados dentro de las diferentes actuaciones judiciales y prejudiciales que se adelanten.</t>
  </si>
  <si>
    <t xml:space="preserve">Se evidencia que se llevaron a cabo los comites de Conciliación en los tiempos fijados en la norma,  asi mismo se observa  acta que están para firma de la Presidenta del Comité </t>
  </si>
  <si>
    <t>Las actas son validadas</t>
  </si>
  <si>
    <t>Las evidencias que corresponden</t>
  </si>
  <si>
    <t>Se realizaron los Comités de Conciliación en los tiempos fijados en la norma para ello esto es 2 veces por mes, actas firmadas y correo electrónico de revisión acat de junio</t>
  </si>
  <si>
    <t xml:space="preserve">Se realizaron los Comités de Conciliación en los tiempos fijados en la norma para ello esto es 2 veces por mes, se adjuntan proyectos de acta que están para firma de la Presidenta del Comité. </t>
  </si>
  <si>
    <t>Actas de comité de conciliación celebradas.</t>
  </si>
  <si>
    <t>Realizar los Comités de Conciliación dentro de los términos de la Ley y someter a aprobación del mismo las fichas técnicas que presenten los apoderados dentro de las diferentes actuaciones judiciales y prejudiciales que se adelanten.</t>
  </si>
  <si>
    <t>Se evidencia que, mediante correos electrónicos (mayo junio y julio) enviados por la Oficina Asesora Jurídica, se realiza el seguimiento a la plataforma eKOGUI para garantizar la actualización del sistema por parte de los apoderados judiciales del IGAC.</t>
  </si>
  <si>
    <t>Se evidencia que, mediante correos electrónicos enviados por la Oficina Asesora Jurídica, se realiza el seguimiento a la plataforma eKOGUI para garantizar la actualización del sistema por parte de los apoderados judiciales del IGAC.</t>
  </si>
  <si>
    <t xml:space="preserve">La evidencia estan conforme al seguimiento a la plataforma eKOGUI </t>
  </si>
  <si>
    <t>Se realizó seguimiento a la plataforma eKOGUI con el fin de garantizar su actualización por parte de los apoderados judiciales, a través de correos electrónicos.</t>
  </si>
  <si>
    <t>Correos electrónicos, convocatorias y/o listados de asistencia a capacitaciones, circulares, reportes eKOGUI.</t>
  </si>
  <si>
    <t xml:space="preserve">Realizar el seguimiento a la plataforma eKOGUI para garantizar la actualización del sistema por parte de los apoderados judiciales del IGAC de acuerdo a los lineamientos dados por la Agencia Nacional de la Defensa jurídica del Estado. </t>
  </si>
  <si>
    <t>La Oficina Asesora Juridica aporto como evidencia a esta actividad , archivo inventario unico documental de los procesos a cargo , actividad que corresponde a lo programado al trimestre.</t>
  </si>
  <si>
    <t>Se evidencia que mediante el inventario unico documental se realiza la gestión documental de los procesos a cargo de la Oficina Asesora Jurídica.</t>
  </si>
  <si>
    <t>Se valida el inventario documental</t>
  </si>
  <si>
    <t>Se valida la evidencia</t>
  </si>
  <si>
    <t>Se efectuó la gestión docuemntal de los procesos  a cargo de la OAJ bajo las TRD.</t>
  </si>
  <si>
    <t>Cuadro de inventario documental diligenciado; y  formato de control de documentos vigente o correos electrónicos en los cuales se evidencien las gestiones realizadas.</t>
  </si>
  <si>
    <t>Realizar la gestión documental de los procesos a cargo de la Oficina Asesora Jurídica.</t>
  </si>
  <si>
    <t>Se evidencia informe de procesos abril- junio, matriz de procesos judiciales actualizado y su respectiva revisión de procesos judiciales a través de la Rama Judicial, así mismo se observa reportes Ekogui.</t>
  </si>
  <si>
    <t>Se evidencia matriz de procesos judiciales actualizado y su respectiva  revisión de procesos judiciales a través de la Rama Judicial.</t>
  </si>
  <si>
    <t xml:space="preserve">Se fectuó la revisión de procesos judicales a cargo de la OAJ dentro de los términos establecidos. </t>
  </si>
  <si>
    <t>Formatos Control de estados de procesos judiciales y Cuadro de seguimiento de procesos judiciales vigentes diligenciados.</t>
  </si>
  <si>
    <t>Ejercer la defensa judicial del IGAC de acuerdo a la ley, los lineamientos y protocolos del IGAC, dentro de los términos establecidos.</t>
  </si>
  <si>
    <t>Se evidencia para el cumplimiento de esta actividad, se allego convocatoria capacitaciones de fecha 31-05-2022, charla contrato realidad, correos electrónicos, cronograma de actividades, tips de supervisión y correos de seguimiento, actividades de seguimiento a la implementación de la Política de Prevención del Daño Antijurídico de la Entidad.</t>
  </si>
  <si>
    <t>Se evidencia correos electronicos remitidos a la ANJE, con el  seguimiento a la implementación de la Política de Prevención del Daño Antijurídico de la entidad.</t>
  </si>
  <si>
    <t>Se valida seguimiento a la implementación de la Política de Prevención del Daño Antijurídico de la entidad</t>
  </si>
  <si>
    <t>e adelantaron las actividades para la implementación de la política de prevención mediante actividades realizadas por la Dirección Técnica de Gestión Catastral y por Contratación</t>
  </si>
  <si>
    <t xml:space="preserve">Se realizó seguimiento a la implementación de la Política de Prevención del Daño Antijurídico de la entidad, mediente correo electrónico remitido a la ANDJE y matriz. </t>
  </si>
  <si>
    <t>Seguimientos, reportes de actividades realizadas remitidas mediante correos electrónicos o memorandos.</t>
  </si>
  <si>
    <t xml:space="preserve">Realizar seguimiento a la implementación de la Política de Prevención del Daño Antijurídico de la Entidad </t>
  </si>
  <si>
    <t>Para dar cumplimiento con esta  actividad, se allegaron correos electrónicos donde se socializaron los lineamientos en defensa judicial conforme con la meta propuesta para el trimestre.</t>
  </si>
  <si>
    <t>Mediante correos electronicos se socializo los lineamientos en defensa juridica judicial.</t>
  </si>
  <si>
    <t>3 correos cumplen evidencia</t>
  </si>
  <si>
    <t xml:space="preserve">Las evidencias  corresponden </t>
  </si>
  <si>
    <t>Se socializaron los linemientos en defensa judicial mediante 3 correos electrónicos</t>
  </si>
  <si>
    <t>socializaciones, plasmadas en convocatorias, listas de asistencia o grabaciones.</t>
  </si>
  <si>
    <t xml:space="preserve"> Socializar documento de lineamientos en defensa judicial.</t>
  </si>
  <si>
    <t>sin meta asignada en el periodo.</t>
  </si>
  <si>
    <t>Esta actividad esta programada para el cuarto trimestre</t>
  </si>
  <si>
    <t>Subdirección Administrativa y Financiera</t>
  </si>
  <si>
    <t>Validado el Plan Anticorrupción y de Atención al Ciudadano, no se observaron actividades del proceso Financiero, sin embargo, se observa en la evidencia recibida "INFORME DE AVANCE PLAN DE ACCIÓN ANUAL 2022 DEL PROCESO: GESTIÓN FINANCIERA" un avance del 100% de 1 actividad.Es confuso, no se tiene certeza si se tienen actividades o no.</t>
  </si>
  <si>
    <t>Se valida como evidencia correo electrónico "PLANIGAC Proceso Gestión Financiera - Seguimiento Gestión de Riesgos y Plan de Acción (Primer trimestre 2022)", observado el Plan Anticorrupción 2022, el proceso Financiero no tiene actividades a cargo, sin embargo se recomienda que este proceso tenga actividades dentro del Plan Anticorrupción.</t>
  </si>
  <si>
    <t>se verifico la ejecucion de las actividades contempladas en el PAA.</t>
  </si>
  <si>
    <t>Se verifica correo electrónico con el seguimiento al PAA en el PLANIGAC del proceso._x000D_
El proceso no tiene a cargo actividades del PAAC</t>
  </si>
  <si>
    <t>Durante el segundo trimestre se realizó las actividades contempladas en el PAA.</t>
  </si>
  <si>
    <t>Durante el primer trimestre se realizó las actividades contempladas en el PAA. El proceso no cuenta con actividades en el PAAC</t>
  </si>
  <si>
    <t>Esta actividad esta programada para el tercer trimestre</t>
  </si>
  <si>
    <t>Validado el link de listado maestro de documentosno no se encontraron evidencias de actualización de la información documentada en el segundo trimestre de 2022. Únicamente en el primer trimestre se encontraron actualizadas: Políticas: "Elaboración de Certificados de Disponibilidad Presupuestal (CDP) y Registros Presupuestales (RP)" y "Desagregación Presupuestal" y de los procedimientos: "Gestión de Viáticos y Gastos de Comisión a Nivel Nacional".</t>
  </si>
  <si>
    <t>Se valida soporte en la página web link referenciado por el proceso observandose actualización solamente de dos procedimientos "Gestión de Viáticos y Gastos de Comisión a Nivel Nacional", "Desagregación Presupuestal" y "Elaboración de Certificados de Disponibilidad Presupuestal (CDP) y Registros Presupuestales (RP)". Es importante revisar todos los procedimientos.</t>
  </si>
  <si>
    <t xml:space="preserve">se verificaron los documentos actulizados por el proceso </t>
  </si>
  <si>
    <t xml:space="preserve">Se verifica por fecha de actualización y cantidad de documentos, que los documentos actualizados durante el trimestre fueron los procedimiento de Elaboración de Certificados de Disponibilidad Presupuestal (CDP) y Registros Presupuestales (RP), Desagregación Presupuestal, y Gestión de Viáticos y Gastos de Comisión a Nivel Nacional. </t>
  </si>
  <si>
    <t>Durante el segundo trimestre se actualizón un documento del listado maestro de documentos  https://www.igac.gov.co/es/listado-maestro-de-documentos?shs_term_node_tid_depth=196&amp;field_tipo_de_documento_tid=All&amp;title=&amp;field_codigo_value=</t>
  </si>
  <si>
    <t>Durante el primer trimestre se actualizó el procedimiento Elaboración de Certificados de Disponibilidad Presupuestal (CDP) y Registros Presupuestales (RP), el procedimiento Desagregación Presupuestal, y el procedimiento Gestión de Viáticos y Gastos de Comisión a Nivel Nacional. la evidencia se puede consultar en el siguiente Link https://www.igac.gov.co/es/listado-maestro-de-documentos?shs_term_node_tid_depth=196&amp;field_tipo_de_documento_tid=All&amp;title=&amp;field_codigo_value=</t>
  </si>
  <si>
    <t>Se valida evidencia "INFORME DE AVANCE RIESGOS 2022 DEL PROCESO: GESTIÓN FINANCIERA" con avance del 100% en el segundo trimestre de 2022.</t>
  </si>
  <si>
    <t>Se valida evidencia: correo electronico " Seguimiento Gestión de Riesgos y Plan de Acción (Primer trimestre 2022)" del proceso Financiero.</t>
  </si>
  <si>
    <t>se verifica el seguimiento a los controles de los riesgos del proceso.</t>
  </si>
  <si>
    <t>Se verifica correo electrónico con el seguimiento a riesgos realizado por el proceso en la herramienta PLANIGAC.</t>
  </si>
  <si>
    <t>Durante el segundo trimestre se realizó el seguimiento a los controles de los riesgos del proceso.</t>
  </si>
  <si>
    <t>Durante el primer trimestre se realizó el seguimiento a los controles de los riesgos del proceso.</t>
  </si>
  <si>
    <t>Se validan evidencias de las ejecuciones presupuestales a Nivel Decreto, Desagregada y Reservas meses  abril, mayo y junio 2022, ; se recomienda generar las alertas conforme a la actividad planteada.</t>
  </si>
  <si>
    <t>Se validan evidencias de las ejecuciones presupuestales a Nivel Decreto, Desagregada y Reservas meses  enero y febrero 2022; sin embargo, no se observaron en estas cuales son las alertas.</t>
  </si>
  <si>
    <t>se verificaron los registros de los informes y alertas de la ejecución presupuestal de la vigencia durante el trimestre</t>
  </si>
  <si>
    <t>Se verifican los registros de las ejecuciones de nivel decreto, desagregada, presupuestal y reservas para los meses de enero y febrero</t>
  </si>
  <si>
    <t>Durante el segundo trimestre se elaboraron informes y generaron alertas de la ejecución presupuestal de la vigencia y reserva</t>
  </si>
  <si>
    <t>Durante el primer trimestre se elaboraron informes y generaron alertas de la ejecución presupuestal de la vigencia y reserva</t>
  </si>
  <si>
    <t>Porcentaje de gastos gestionados</t>
  </si>
  <si>
    <t xml:space="preserve">Ejecuciones presupuestales </t>
  </si>
  <si>
    <t>Elaborar informes y generar alertas de la ejecución presupuestal de la vigencia y reserva</t>
  </si>
  <si>
    <t>Gestión Presupuestal y eficiencia del gasto público</t>
  </si>
  <si>
    <t>Gastos gestionados en la ejecución presupuestal por productos</t>
  </si>
  <si>
    <t>Gestión Presupuestal</t>
  </si>
  <si>
    <t>Se validan evidencias:  Reintegros a Órdenes de pago presupuestal en SIIF Nación de 34  en abril, 22 en mayo y 50 en junio.</t>
  </si>
  <si>
    <t>Se validan evidencias:  dos reintegros uno en febrero y otro en marzo, en enero informaron que no se presentaron reintegros.</t>
  </si>
  <si>
    <t>se verificiaron los registros de los reintegros presupuestales y la depuración de Registros y CDPs</t>
  </si>
  <si>
    <t>Se verifican los reintegros con los respectivos soportes para febrero y marzo.</t>
  </si>
  <si>
    <t>Durante el segundo trimestre se realizarón los reintegros presupuestales y la depuración de Registros  y CDPs. que fueron necesarios</t>
  </si>
  <si>
    <t>Durante el primer trimestre se realizarón los reintegros presupuestales y la depuración de Registros  y CDPs. que fueron necesarios</t>
  </si>
  <si>
    <t>Reintegros, y memorandos reducciones y anulaciones CDP.</t>
  </si>
  <si>
    <t>Realizar los reintegros presupuestales y la depuración de Registros  y CDPs.</t>
  </si>
  <si>
    <t>Se valida evidencia con "Listados de CDR y Listados de RP" de Catastro Multipropósito y Gestión General, acompañados con solicitudes de compra, Nómina mayo y de RP, correspondiente a los meses abril, mayo y junio de 2022.</t>
  </si>
  <si>
    <t>Se valida evidencia con "Listados de CDR y Listados de RP" de enero y febrero de 2022.</t>
  </si>
  <si>
    <t>se verificaron los listados de los registros de los CDP y RP</t>
  </si>
  <si>
    <t>Se verifican los registros de listados de CDP y RP de los meses, enero y febrero</t>
  </si>
  <si>
    <t xml:space="preserve">Durante el segundo trimestre se expidieron los Certificados de disponibilidad presupuestal  (CDP) y Registros presupuestales (RP) solicitados </t>
  </si>
  <si>
    <t xml:space="preserve">Durante el primer trimestre se expidieron los Certificados de disponibilidad presupuestal  (CDP) y Registros presupuestales (RP) solicitados </t>
  </si>
  <si>
    <t>Listado de CDP´S y RP´S del periodo muestra de (solicitud de cdp con cdp) (soporte para registro del rp con el rp)</t>
  </si>
  <si>
    <t>Expedir Certificados de disponibilidad presupuestal  (CDP) y Registros presupuestales (RP)</t>
  </si>
  <si>
    <t>No se evidencia meta en el trimestre.</t>
  </si>
  <si>
    <t>Se validan las evidencias "Decreto 1793 de 2021-Presupuesto General de la Nación para la vigencia fiscal de 2022", Excel"PROGRAMACIÓN PRESUPUESTO DE INVERSIÓN CODIFICACIÓN 2022" y Distribución Funcionamiento en "Adquisición de Bienes y Servicios e Impuestos para la Sede Central y Territoriales", no obstante, no se observa la desagregación conforme al Presupuesto General, no se observo la desagregación de Gastos de Personal, Presupuesto de Ingresos, por tanto su cumplimiento es parcial.</t>
  </si>
  <si>
    <t>Esta actividad se desarrolló en el primer trimestre</t>
  </si>
  <si>
    <t>Se verifica:_x000D_
Memorando de Desagregación para el 2022_x000D_
Distribución presupuestal para el funcionamiento</t>
  </si>
  <si>
    <t>En el mes de enero se realizó la desagregación del presupuesto</t>
  </si>
  <si>
    <t>Memorando desagregación, fichas y ejecución inicial</t>
  </si>
  <si>
    <t>Realizar la desagregación del presupuesto</t>
  </si>
  <si>
    <t>Se validan las evidencias con "Control Viáticos" y correos electrónicos de "Reporte consolidado de viáticos legalizados de Subdirección Administrativa y Financiera - Viáticos a Talento Humano" de abril, mayo y junio 2022.</t>
  </si>
  <si>
    <t>Se validan los seis (6) Informes "CONSOLIDADO GESTIÓN DE VIÁTICOS", "INFORME CONSOLIDADO VIÁTICOS LEGALIZADOS" y seis (6) correos electrónicos de la Subdirección Administrativa y Financiera a Talento Humano "Reporte consolidado de viáticos legalizados" de enero, febrero y marzo 2022.</t>
  </si>
  <si>
    <t>se verificaron los registros de los informes mensuales de viáticos legalizados</t>
  </si>
  <si>
    <t>se verifican los registros (6) de los informes mensualizado de viáticos y el informe de viáticos legalizados de conductores, de igual forma se verifica el envío a la subdirección de Gestión de Talento Humano, y a la subdirección administrativa y financiera.</t>
  </si>
  <si>
    <t>Durante el segundo trimestre se elaboraron los informes mensuales de viáticos legalizados</t>
  </si>
  <si>
    <t>Durante el primer trimestre se elaboraron los informes mensuales de viáticos legalizados</t>
  </si>
  <si>
    <t>Porcentaje de Ordenes de viáticos  y legalizaciones tramitadas</t>
  </si>
  <si>
    <t>Informe mensualizado de viáticos entregado al GIT TALENTO HUMANO e informe de viáticos legalizados de conductores entregado al GIT - SERVICIOS ADMINISTRATIVOS.</t>
  </si>
  <si>
    <t>Elaborar informes mensuales de viáticos legalizados</t>
  </si>
  <si>
    <t>Viáticos y legalizaciones tramitadas</t>
  </si>
  <si>
    <t>Gestión de Tesorería</t>
  </si>
  <si>
    <t>Se validan las evidencias "Órdenes de Comisión legalizadas" de los meses: abril con 73 órdenes legalizadas en un 100%, mayo con 88 ordenes legalizadas 75, en un 85.23% y en junio 87 órdenes legalizadas en un 100%.</t>
  </si>
  <si>
    <t>Se validan las evidencias con "&gt;COntrol Viáticos" y correos electrónicos de "Reporte consolidado de viáticos legalizados de Subdirección Administrativa y Financiera - Viáticos a Talento Humano" de enero, febrero y marzo 2022.</t>
  </si>
  <si>
    <t>se verifican los listados de las ordenes de comison legalizadas durante el trimestre</t>
  </si>
  <si>
    <t>Se verifican las ordenes de comisión legalizadas y él envió a la subdirección de Gestión de Talento Humano</t>
  </si>
  <si>
    <t>Durante el segundo trimestre se legalizaron las órdenes de comisión y resoluciones de gastos de la Sede Central</t>
  </si>
  <si>
    <t>Durante el primer trimestre se legalizaron las órdenes de comisión y resoluciones de gastos de la Sede Central</t>
  </si>
  <si>
    <t>Listado de Ejecución de viáticos mensualizado y entregado al GIT - TALENTO HUMANO</t>
  </si>
  <si>
    <t>Legalizar las órdenes de comisión y resoluciones de gastos de la Sede Central</t>
  </si>
  <si>
    <t>Se validan evidencias de Listados Ordenes de Comisión de los meses abril, may y junio 2022, en las cuales se refleja desde la solicitud de comisión hasta legalización, reintegro.</t>
  </si>
  <si>
    <t>Se validan evidencias de Listados Ordene de COmisión de los meses de enero, febrero y marzo 2022, en las cuales se refleja la elaboración, verificación y autorización de comisión, se da concepto no favorable, porque no todos los registros tienen resoluciones de gasto  en el "Objeto Comision Tercero" , por tanto su cumplimiento es parcial.</t>
  </si>
  <si>
    <t xml:space="preserve">se verifican los listados de las ordenes de comisión del trimestre </t>
  </si>
  <si>
    <t>Se verifican 3 registros con los estados de comisión elaborados para los meses de enero febrero y marzo</t>
  </si>
  <si>
    <t>Durante el segundo trimestre se elaboraron verificaron y autorizaron  las órdenes de comisión y resoluciones de gasto a nivel nacional</t>
  </si>
  <si>
    <t>Durante el primer trimestre se elaboraron verificaron y autorizaron  las órdenes de comisión y resoluciones de gasto a nivel nacional</t>
  </si>
  <si>
    <t>Listado de ejecución de viáticos por tercero del SIIF - NACIÓN</t>
  </si>
  <si>
    <t>Elaborar, verificar y autorizar las órdenes de comisión y resoluciones de gasto a nivel nacional</t>
  </si>
  <si>
    <t>Se validan las evidencias con: Informes "INGRESOS BOGOTA Y DIRECCIONES TERRITORIALES CORRESPONDIENTES " de los meses abril por $2.341.983.550 y mayo por $479.631.473, "MOVIMIENTOS" de abril, mayo y junio 2022, y correos de MOVIMIENTOS E INFORMES de Abri y Mayo. Se emite concepto no favorable por no evidenciarse Informe y correo de Informe del mes de junio 2022.</t>
  </si>
  <si>
    <t>Se validan las evidencias con los informes "Ingresos Bogotá y Direcciones Territoriales" de los meses enero, febrero y marzo 2022.</t>
  </si>
  <si>
    <t>se verifican los informes de ingresos de recursos propios</t>
  </si>
  <si>
    <t>Se verifican los informes de movimientos de bancos para enero febrero y marzo, los correos electrónicos y los registros del datafono consolidado</t>
  </si>
  <si>
    <t>Durante el segundo trimestre se elaboraron los informes de ingresos de recursos propios</t>
  </si>
  <si>
    <t>Durante el primer trimestre se elaboraron los informes de ingresos de recursos propios</t>
  </si>
  <si>
    <t>Porcentaje de ingresos elaborados y depurados</t>
  </si>
  <si>
    <t>Informe de ingresos (mes vencido), correos electrónicos del movimiento de bancos</t>
  </si>
  <si>
    <t>Elaborar Informes y generar alerta mensual de ingresos de recursos propios</t>
  </si>
  <si>
    <t>Ingresos institucionales gestionados</t>
  </si>
  <si>
    <t>Se validaron como evidencias: "CERTIFICACIÓN ELECTRÓNICA DE TIEMPOS LABORADOS_x000D_
CETIL" en Abril: tramitadas: 65, por tramitar 28, en Mayo: tramitadas: 40, por tramitar: 14 y en Junio: tramitadas: 113 y por tramitar: 35.</t>
  </si>
  <si>
    <t>Se validaron las evidencias de los certificados factores salariales y tributarios.</t>
  </si>
  <si>
    <t>se verifico los certificados generados en el trimestre</t>
  </si>
  <si>
    <t>Se verifican los certificados expedidos, y el registro de solicitudes por tramitar y tramitadas, durante el primer trimestre del 2022</t>
  </si>
  <si>
    <t>Durante el segundo trimestre se expidieron los certificados factores salariales y tributarios</t>
  </si>
  <si>
    <t>Durante el primer trimestre se expidieron los certificados factores salariales y tributarios</t>
  </si>
  <si>
    <t>Reporte Cetil de certificaciones revisadas, pdf certificaciones Cetil, correo electrónico dirigido a talento humano (coordinador) de la revisión de la solicitud</t>
  </si>
  <si>
    <t>Expedir certificados factores salariales y tributarios</t>
  </si>
  <si>
    <t>Se valida como cumplimiento los listados de recaudos por clasificar, saldos por imputar ingresos presupuestales, correos de Depuración e Ingresos, con un indice de depuración a junio de los meses abril un 78%, mayo un 81% y junio de 2022 un 53%. En total se lleva un indice de deputación del 77%.</t>
  </si>
  <si>
    <t xml:space="preserve">Se valida como cumplimiento los listados de recaudos por clasificar, saldos por imputar ingresos presupuestales, correos de Depuración e Ingresos meses enero, febrero y marzo 2022. </t>
  </si>
  <si>
    <t>se verifican los registros la depuración de los documentos de recaudo por clasificar, durante el trimestre</t>
  </si>
  <si>
    <t>Se verifican los listados DRXC, los soportes por correo electrónico y los registros de los saldos de imputación presupuestal, correspondientes a el primer trimestre 2022</t>
  </si>
  <si>
    <t>Durante el segundo trimestre se realizó la depuración de los documentos de recaudo por clasificar</t>
  </si>
  <si>
    <t>Durante el primer trimestre se realizó la depuración de los documentos de recaudo por clasificar</t>
  </si>
  <si>
    <t>Listado de DRXC con el índice de porcentual de depuración.</t>
  </si>
  <si>
    <t>Realizar la depuración de los documentos de recaudo por clasificar</t>
  </si>
  <si>
    <t>Se validan como evidencias los registros en el sistema SIIF Nación  de las solicitudes de PAC, reporte solicitudes PAC, listado de obligaciones y las justificaciones PAC vigencia actual y rezagos para los meses abril, mayo y junio de 2022</t>
  </si>
  <si>
    <t>Se validan como evidencias los registros en el sistema SIIF Nación  de las solicitudes de PAC, reporte solicitudes PAC, Proyeccoines de nómina, listado de obligaciones y las justificaciones PAC vigencia actual y rezagos.</t>
  </si>
  <si>
    <t>se verifican las  consoliaciones y registros en el sistema SIIF Nación de las solicitudes de PAC</t>
  </si>
  <si>
    <t>Se verifican los documentos:_x000D_
•	PAC territoriales (enero febrero y marzo)_x000D_
•	PAC Catastro Multipropósito_x000D_
•	PAC Nacional_x000D_
•	Justificaciones de PAC_x000D_
•	Listado de obligaciones del trimestre_x000D_
•	Reportes de Solicitudes de PAC</t>
  </si>
  <si>
    <t>Durante el segundo trimestre se consolidaron y registraron en el sistema SIIF Nación la solicitudes de PAC</t>
  </si>
  <si>
    <t>Durante el primer trimestre se consolidaron y registraron en el sistema SIIF Nación la solicitudes de PAC</t>
  </si>
  <si>
    <t>Reporte SIIF - Solicitud de PAC</t>
  </si>
  <si>
    <t>Consolidar y registrar en el sistema SIIF Nación la solicitudes de PAC</t>
  </si>
  <si>
    <t>Se validaron las conciliaciones bancarias para los meses de marzo, abril y mayo 2022 de las cuentas bancarias del banco occidente y agrario , en las cuales se observo la identificación de partidas conciliatorias no registradas como diferencias sino identificadas como "ND en Extracto Pendiente en Libros", es recomendable asegurarse de que se registren en los libros.</t>
  </si>
  <si>
    <t>Se validaron las conciliaciones bancarias de 3 cuentas bancarias para los meses de enero y febrero 2022, en las cuales se observo la identificación de partidas conciliatorias no registradas como diferencias sino identificadas como "ND en Extracto Pendiente en Libros", es recomendable asegurarse de que se registren en los libros.</t>
  </si>
  <si>
    <t>se verifica los listados de partidas pendientes abril, mayo y junio</t>
  </si>
  <si>
    <t xml:space="preserve">Se verifican documentos:_x000D_
Conciliación Bancaria _x000D_
Banco popular, Sudameris, agrario, para los meses de enero y febrero  _x000D_
</t>
  </si>
  <si>
    <t>Durante el segundo trimestre se realizó la elaboración de las conciliaciones bancarias y contables</t>
  </si>
  <si>
    <t>Durante el primer trimestre se realizó la elaboración de las conciliaciones bancarias y contables</t>
  </si>
  <si>
    <t>Correo electrónico (Verificación Partidas)</t>
  </si>
  <si>
    <t>Realizar la identificación y hacer seguimiento a las partidas conciliatorias</t>
  </si>
  <si>
    <t>Se validan como evidencias los Listados de Ordenes de pago de abril, mayo y junio de 2022.</t>
  </si>
  <si>
    <t>Se validan como evidencias los Listados de Ordenes de pago de enero, febrero y marzo 2022.</t>
  </si>
  <si>
    <t>se verifica el listado de los pagos de las obligaciones derivadas de los compromisos presupuestales.</t>
  </si>
  <si>
    <t>Se revisan 3 documentos “Listados OP” para los meses de enero, febrero y marzo</t>
  </si>
  <si>
    <t>Durante el segundo trimestre se realizaron los pagos de las obligaciones derivadas de los compromisos presupuestales sujetos a la disponibilidad del PAC</t>
  </si>
  <si>
    <t>Durante el primer trimestre se realizaron los pagos de las obligaciones derivadas de los compromisos presupuestales sujetos a la disponibilidad del PAC</t>
  </si>
  <si>
    <t>Listado de ordenes de pagos (actual, reservas y cuentas x pagar)</t>
  </si>
  <si>
    <t>Realizar los pagos de las obligaciones derivadas de los compromisos presupuestales sujetos a la disponibilidad del PAC</t>
  </si>
  <si>
    <t>Se valida como evidencia "informe Cartera por Edades" de los meses abril y mayo de 2022</t>
  </si>
  <si>
    <t>Se valida "informe Cartera por Edades" con corte 31 de marzo 2022</t>
  </si>
  <si>
    <t>se verifica el informe de cartera por edades de los meses de mayo y abril</t>
  </si>
  <si>
    <t>Se verifica documento “Informe de Cartera por edades” con corte a 30 de marzo de 2022</t>
  </si>
  <si>
    <t>Durante el segundo trimestre se elaboró el informe de cartera por edades de los meses de mayo y abril, se encuentra en elaboración el informe del mes de junio</t>
  </si>
  <si>
    <t>Durante el primer trimestre se elaboró el informe trimestral de cartera por edades</t>
  </si>
  <si>
    <t>Reporte de Cartera por edades Consolidado trimestralmente vencido</t>
  </si>
  <si>
    <t>Elaborar informe trimestral de cartera por edades</t>
  </si>
  <si>
    <t>Gestión Contable</t>
  </si>
  <si>
    <t>Se validan como evidencia 9 documentos con listado de obligaciones SIIF Nación de los abril, mayo y junio de 2022 con las cuentas por pagar y obligaciones derivadas de los compromisos del IGAC.</t>
  </si>
  <si>
    <t>Se validan como evidencia 9 documentos con listado de obligaciones SIIF Nación de los meses enero, febrero y marzo 2022 con las cuentas por pagar y obligaciones derivadas de los compromisos del IGAC.</t>
  </si>
  <si>
    <t>se verifica el listado de las cuentas por pagar y las obligaciones derivadas de los compromisos del IGAC de los meses abril, mayo y junio</t>
  </si>
  <si>
    <t>Se verifican 9 documentos con el listado de obligaciones y las fechas de registro en el aplicativo SIIF Nación mensualmente</t>
  </si>
  <si>
    <t>Durante el segundo trimestre se elaboraron las cuentas por pagar y las obligaciones derivadas de los compromisos del Instituto</t>
  </si>
  <si>
    <t>Durante el primer trimestre se elaboraron las cuentas por pagar y las obligaciones derivadas de los compromisos del Instituto</t>
  </si>
  <si>
    <t>Lista de obligaciones del aplicativo SIIF Nación mensualmente</t>
  </si>
  <si>
    <t>Elaborar las cuentas por pagar y las obligaciones derivadas de los compromisos del Instituto</t>
  </si>
  <si>
    <t>Se validan evidencias presentadas de los Estados Financieros de Enero a Abril 2022, los cuales se encuentran publicados en la página web del IGAC.</t>
  </si>
  <si>
    <t>se verifican los estados financieros de enero a abril</t>
  </si>
  <si>
    <t>El subproceso elaboró los estados financieros de enero a abril de 2022</t>
  </si>
  <si>
    <t>La actividad se tiene programada para el segundo trimestre</t>
  </si>
  <si>
    <t>Número de Estados financieros presentados y publicados</t>
  </si>
  <si>
    <t>Presentar al Jefe inmediato los Estados Financieros para la firma y posterior publicación.</t>
  </si>
  <si>
    <t>Elaborar los Informes y Estados Financieros presentados y publicados</t>
  </si>
  <si>
    <t>Estados financieros presentados y publicados</t>
  </si>
  <si>
    <t>Se validan evidencias presentadas: Declaraciones IVA segundo y tercer bimestre 2022 con sus respectivos soporte de pagos y de las Declaraciones y/o Referencia de Recaudo pago del Impuesto de_x000D_
Retenciones de Industria y Comercio Avisos y Tableros del segundo bimestre 2022 con su respectivo pago.</t>
  </si>
  <si>
    <t>Se valida evidencia de la presentación de las declaraciones de IVA e Industria y Comercio del primer periodo de 2022.</t>
  </si>
  <si>
    <t>se verifica las declaraciones tributarias bimestrales, presentadas en el trimestre</t>
  </si>
  <si>
    <t>Se verifica los formularios de Declaración de Iva e Industria y comercio con los respectivos recibos oficiales de pago de impuestos del primer periodo del 2022</t>
  </si>
  <si>
    <t>Durante el segundo trimestre se presentaron las declaraciones tributarias bimestrales</t>
  </si>
  <si>
    <t>Durante el primer trimestre se presentaron las declaraciones tributarias bimestrales</t>
  </si>
  <si>
    <t>Formato de la DIAN  con la presentación de la declaración en el aplicativo</t>
  </si>
  <si>
    <t>Presentar las declaraciones tributarias bimestral (IVA, ICA y ReteICA)</t>
  </si>
  <si>
    <t>Se validan las evidencias de las Declaraciones de Retención en la Fuente de los meses de abril, mayo y junio 2022 con sus respectivos pagos.</t>
  </si>
  <si>
    <t>Se validan las evidencias presentadas de Declaraciones de retención en la fuente presentadas y pagadas  de los meses enero, febrero y marzo 2022.</t>
  </si>
  <si>
    <t>se verifica la declaración tributaria Retefuente, para los meses de abri, mayo y junio</t>
  </si>
  <si>
    <t>Se verifica los formularios de Declaración de Retención en la fuente, para los meses de enero, febrero y marzo, con los respectivos recibos oficiales de pago de impuestos.</t>
  </si>
  <si>
    <t>Durante el segundo trimestre se presentó la declaración tributaria Retefuente</t>
  </si>
  <si>
    <t>Durante el primer trimestre se presentó la declaración tributaria Retefuente</t>
  </si>
  <si>
    <t>Presentar las declaraciones tributarias mensual (Retefuente)</t>
  </si>
  <si>
    <t>Se validan evidencias entregadas "Listados de Obligaciones abril, mayo y junio 2022", adicional se valida el producto en la página web del igac observándose los estados financieros publicados de los meses de marzo y abril 2022. Se recomienda subir los meses mayo y junio 2022.</t>
  </si>
  <si>
    <t>Se observa como evidencia 9 archivos con listado de obligaciones de enero, febrero y marzo 2022.</t>
  </si>
  <si>
    <t>Se verifican los registros contables en el sistema SIIF Nación y SIIF extendidos</t>
  </si>
  <si>
    <t xml:space="preserve">Se verifican 9 archivos con el listado de obligaciones para los meses de enero febrero y marzo </t>
  </si>
  <si>
    <t>Durante el segundo trimestre se elaboraron los registros contables en el sistema SIIF Nación y SIIF extendidos</t>
  </si>
  <si>
    <t>Durante el primer trimestre se elaboraron los registros contables en el sistema SIIF Nación y SIIF extendidos</t>
  </si>
  <si>
    <t>Registro de notas manuales en SIIF nación, archivos en EXCEL y correos de instrucciones a procesos adicionales</t>
  </si>
  <si>
    <t>Elaborar los registros contables en el sistema SIIF Nación y SIIF extendidos</t>
  </si>
  <si>
    <t>Se valida como evidencia las conciliaciones de operaciones reciprocas de los meses abril y mayo de 2022 y Listados de Obligaciones de los meses abril, mayo y junio de 2022.</t>
  </si>
  <si>
    <t>se verifican los estados financieros presentados y publicados para los meses abril, mayo y junio</t>
  </si>
  <si>
    <t xml:space="preserve">se verifica correo de circularización operaciones reciprocas a diciembre 2021 con fecha de marzo de 2022._x000D_
se verifica formato conciliación cuenta única nacional CUN con fecha de 31 de enero 2022._x000D_
se verifica registro de explicación diferencias de conciliación cuentas reciprocas con fecha de febrero del 2022. _x000D_
</t>
  </si>
  <si>
    <t>Durante el segundo trimestre se realizaron las conciliaciones de las operaciones reciprocas</t>
  </si>
  <si>
    <t>Esta actividad se cuenta programada para el segundo trimestre, pero es importante mencionar que se realizó el proceso de conciliaciones reciprocas para el mes de enero</t>
  </si>
  <si>
    <t xml:space="preserve">Formato para operaciones reciprocas del CHIP emitido por CGN trimestralmente atrasado, cuando se transmita la información. </t>
  </si>
  <si>
    <t>Realizar la conciliación operaciones reciprocas</t>
  </si>
  <si>
    <t>Se validan como eviencias seis archivos de los meses de marzo, abril y mayo de 2022, correspondiente a las conciliaciones bancarias de dos bancos Occidente y Agrario.</t>
  </si>
  <si>
    <t>Se validan como cumplimiento parcial con 6 conciliaciones bancarias de enero y febrero 2022.  Sin embargo la actividad establece conciliaciones contables, es importante que en los siguientes trimestres se evidencie también las conciliaciones contables con otras áreas.</t>
  </si>
  <si>
    <t xml:space="preserve">Se verifican 6 archivos de conciliaciones bancarias correspondiente a los meses de abril, mayo y junio </t>
  </si>
  <si>
    <t xml:space="preserve">Se verifican 6 archivos de conciliaciones bancarias correspondiente a lo mes de enero y febrero </t>
  </si>
  <si>
    <t>Durante el primer trimestre se elaboraron las conciliaciones bancarias y contables</t>
  </si>
  <si>
    <t>Formato de conciliaciones bancarias mensualmente mes vencido.</t>
  </si>
  <si>
    <t>Elaborar las conciliaciones bancarias y contables</t>
  </si>
  <si>
    <t>Se evidencia socialización  a visitar el micrositio de gestión documental del 07-06-2022, se  observa registro de asistencia  de las personas que ingresaron.</t>
  </si>
  <si>
    <t>Se observa socialización a los diferentes procesos de los diferentes instrumentos archivisticos de la entidad.</t>
  </si>
  <si>
    <t>Se revisa la evidencia cargada por el proceso cumple con el producto esperado</t>
  </si>
  <si>
    <t>cumple  con el producto esperado</t>
  </si>
  <si>
    <t xml:space="preserve">Durante el segundo trimestre se socializó el micro sitio del proceso de Gestión Documental, en donde se encuentra cargado material audiovisual, como procesos y procedimientos a la gestion de correspondencia y de archivos </t>
  </si>
  <si>
    <t>Se remite Listado de Asistencia respecto del Proceso de Socialización de correspondencia y gestión de archivo, así como los seguimientos de Aplicación de TRD a las oficinas que a continuación se relacionan: Tesorería, Planeación, Presupuesto, Grupo de Contratos, Control Interno, Subdirección de Geografía, Dir Investigación Prospectiva, Subdirección de Avalúos, Subdirección de Proyectos, Dt Nariño.</t>
  </si>
  <si>
    <t>Evidencias de diez (10) socializaciones de instrumentos archivísticos del IGAC</t>
  </si>
  <si>
    <t>PAAC - 3.3.5. Socializar a funcionarios y contratistas los instrumentos archivísticos establecidos por el IGAC</t>
  </si>
  <si>
    <t>Sin meta asignada al 1er trimestre 2022</t>
  </si>
  <si>
    <t>sin meta asignada para el periodo</t>
  </si>
  <si>
    <t>sin meta asignada para el 1er trimestre</t>
  </si>
  <si>
    <t>Programa de Gestión Documental aprobado y publicado
Acto administrativo de aprobación del Programa de Gestión Documental 
Ejecución del cronograma del programa de Gestión Documental</t>
  </si>
  <si>
    <t xml:space="preserve">PAAC - 3.3.4. Publicar y ejecutar el Programa de Gestión Documental </t>
  </si>
  <si>
    <t>Con registros entre otros: Acta de reunión del Archivo General de la nación del 2 de mayo y del 13 de junio, Documento para revisión de ajustes, contestación por parte del archivo general de la república: Resumen sustentación Tablas de Retención Documental–TRD Comité Evaluador de Documentos del 13 de junio, Archivo Excel COMPARATIVO TRD IGAC  V.3_V.4_V.5 final. Cuadro Resumen de la elaboración de las Tablas de Retención Documental del Instituto Geográfico Agustín Codazzi -IGAC.</t>
  </si>
  <si>
    <t>Se observa soporte de mesas de trabajo con el fin de efectuar ajustes a las tablas de retención documental.</t>
  </si>
  <si>
    <t>se revisa la evidencia cargada por el proceso cumple con el producto esperado</t>
  </si>
  <si>
    <t>se revisa las evidencias cargadas cumple con el producto esperado</t>
  </si>
  <si>
    <t>Durante el segundo trimestre se aprobaron las TRD por parte del AGN, se adjunta citación de reunión pero en el tercer trimestre se adjuntará el acta de aprobación la cual no ha sido remitida por la AGN</t>
  </si>
  <si>
    <t>Se ajustó Propuesta de TRD y se realizó Mesa de Trabajo con Evaluadora del AGN para la revisión de los soportes remitidos</t>
  </si>
  <si>
    <t>Soporte de envío que evidencie los ajustes realizados a las TRD.
Evidencia de seguimiento a la convalidación de las TRD.</t>
  </si>
  <si>
    <t>PAAC - 3.3.3. Realizar los ajustes a la propuesta presentada por el Instituto de las Tablas de Retención Documental solicitados por el Archivo General de la Nación (AGN) para su evaluación y convalidación.</t>
  </si>
  <si>
    <t>Se observa la socilización de procedimiento de gestión documental y asistencia de capacitación 1er trimestre 2022.</t>
  </si>
  <si>
    <t>se revisa la evidencia, cumple con el producto esperado</t>
  </si>
  <si>
    <t>Actividad realizada en el primer trimestre</t>
  </si>
  <si>
    <t>Durante el primer trimestre se realizó la socialización procedimiento de gestión de correspondencia y gestión de archivo.</t>
  </si>
  <si>
    <t>Evidencias de una (2) socialización del procedimiento de correspondencia</t>
  </si>
  <si>
    <t>PAAC - 2.4.2. Socializar procedimientos de gestión de correspondencia y gestión de archivo.</t>
  </si>
  <si>
    <t>Actividad sin meta asignada por el 1er trimestre 2022</t>
  </si>
  <si>
    <t>Actividad esta programada para el cuarto trimestre</t>
  </si>
  <si>
    <t>La actividad esta programada para el cuarto trimestre</t>
  </si>
  <si>
    <t>Se evidencia reporte dado por PLANIGAC con el porcentaje de ejecución a las actividades programadas por el proceso para el segundo trimestre.</t>
  </si>
  <si>
    <t>Se observan soportes de PAA y planigac.</t>
  </si>
  <si>
    <t xml:space="preserve">Con pantallazo de planigac- Informe de avance plan de acción anual 2022 del proceso: Gestión Documental, se puede concluir la realización de las actividades programadas </t>
  </si>
  <si>
    <t>En Planigac se puede evidenciar la realizacion de la actividad</t>
  </si>
  <si>
    <t>Durante el primer trimestre se realizaron las las actividades contempladas en el PAA y en el PAAC a cargo del proceso</t>
  </si>
  <si>
    <t>Actividad sin meta asignada para el 1er trimestre 2022</t>
  </si>
  <si>
    <t>Actividad  programada para el tercer trimestre</t>
  </si>
  <si>
    <t>La actividad esta programada para el tercer trimestre</t>
  </si>
  <si>
    <t>Se observa que la documentación actualizada está en un 87%, quedando 5 documentos pendientes (13%) Link;  https://www.igac.gov.co/es/listado-maestro-de-documentos?shs_term_node_tid_depth=234&amp;field_tipo_de_documento_tid=All&amp;title=&amp;field_codigo_value=</t>
  </si>
  <si>
    <t>Se observan soportes que soportan la meta asignada</t>
  </si>
  <si>
    <t xml:space="preserve">Se observa que la documentación actualizada está en un 87%, quedando 5 documentos pendientes (13%)l Link;  https://www.igac.gov.co/es/listado-maestro-de-documentos?shs_term_node_tid_depth=199&amp;field_tipo_de_documento_tid=All&amp;title=&amp;field_codigo_value=_x000D_
_x000D_
</t>
  </si>
  <si>
    <t>Con el registro  en la solicitud para creación, actualización y/o derogación de documentos del SGI, con el formato FO-ARC-PC03-01/ Consulta gestor habilitado aprobado entre otros,  los correos electronicos del  18, 23 y 24  de marzo de 2022 en el que se trata la aprobación de la Política de Gestión Documental y la observación en el  listado maestro entre otras se puede verificar la realización de la actividad.</t>
  </si>
  <si>
    <t>Durante el segundo trimestre se realizó la actualización del 37% restante de la documentación, quedando 5 documentos sin actualizar. https://www.igac.gov.co/es/listado-maestro-de-documentos?shs_term_node_tid_depth=199&amp;field_tipo_de_documento_tid=All&amp;title=&amp;field_codigo_value=</t>
  </si>
  <si>
    <t>Durante el primer trimestre se realizó la actualización a 9 documentos que cuenta el proceso en el Listado Maestro de Documentos, esto se puede evidenciar en el link https://www.igac.gov.co/es/listado-maestro-de-documentos?shs_term_node_tid_depth=199&amp;field_tipo_de_documento_tid=All&amp;title=&amp;field_codigo_value=</t>
  </si>
  <si>
    <t>Sin meta asignada para l 1er trimestre 2022</t>
  </si>
  <si>
    <t>Actividad programada para el cuarto trimestre</t>
  </si>
  <si>
    <t xml:space="preserve">Sin meta asignada para el 1er trimestre 2022 </t>
  </si>
  <si>
    <t>Actividad  programada para el cuarto trimestre</t>
  </si>
  <si>
    <t>Se  evidencia reporte de PLANIGAC al seguimiento de Riesgos para el segundo trimestre.</t>
  </si>
  <si>
    <t>Se evidencia informe de avance de riesgos del proceso de Gestión Documental.</t>
  </si>
  <si>
    <t xml:space="preserve">Con pantallazo de Planigac - Informe de Avance Riesgos 2022 Del Proceso: Gestión Documental, Se Puede Concluir La Realización De Las Actividades Programadas </t>
  </si>
  <si>
    <t>En la Herramienta Planigac y en reporte INFORME DE AVANCE RIESGOS 2022 DEL PROCESO: GESTIÓN DOCUMENTAL extraido de la herramienta se puede comprobar la realización de la actividad.</t>
  </si>
  <si>
    <t>Plan Institucional de Archivos de la Entidad -PINAR</t>
  </si>
  <si>
    <t>Se observa reportes en el aplicativo GLPI de los meses de abril, mayo y junio se comprueba la gestión de los casos en el GLPI referente al funcionamiento del Sistema de Gestión Documental.</t>
  </si>
  <si>
    <t>Se evidencia soporte de REPORTE MESA DE AYUDA GLPI .</t>
  </si>
  <si>
    <t>Con reportes en el aplicativo GLPI. Para los meses de abril, mayo y junio se comprueba la gestión de los casos en el GLPI referente al funcionamiento del Sistema de Gestión Documental.</t>
  </si>
  <si>
    <t>Reporte del GLPI y Reporte mesa de ayuda, se comprueba el avance en la actividad programada</t>
  </si>
  <si>
    <t>Durante el segundo trimestre se atendieron los ticket relacionadas al sistema SIGAG por el aplicativo GLPI.</t>
  </si>
  <si>
    <t>Durante el primer trimestre se han atendido 194 ticket relacionadas al sistema SIGAG por el aplicativo GLPI.</t>
  </si>
  <si>
    <t>Gestión mesa de ayuda</t>
  </si>
  <si>
    <t>Gestión mesa de ayuda, entrega de comunicaciones</t>
  </si>
  <si>
    <t>Realizar la gestión de los casos en el GLPI referente al funcionamiento del Sistema de Gestión Documental.</t>
  </si>
  <si>
    <t>Gestión documental</t>
  </si>
  <si>
    <t>Acervo documental organizado </t>
  </si>
  <si>
    <t>Gestión de Correspondencia</t>
  </si>
  <si>
    <t>Se observa que se ha venido avanzando en la implementación del PGD 2022 en el cual está incluido las actividades: Plan de Transferencias Documentales, Actualización TRD V2020 y 2021, Actualización Procedimientos de Gestión de Archivos, Seguimientos a los Procesos de Organización Documental y Aplicación de TRD en la Oficinas Productoras del Nivel Central y Territorial</t>
  </si>
  <si>
    <t>Se efectua seguimientos a todas las teritoriales. Sin meta asignada.</t>
  </si>
  <si>
    <t>A pesarde que no se tiene meta programada para el periodo se evidencia avance en las actividadesPlan de Transferencias Documentales, Actualizacion TRD V2020 y 2021, Actualizacion Procedimientos de Gestion de Archivos, Seguimientos a los Procesos de Organizacion Documental y Aplicacion de TRD en la Oficinas Productoras del Nivel Central y Territorial</t>
  </si>
  <si>
    <t>Se comprueba avance en la implementacion del programa de gestión documental PGD, con correos electronicos, cronograma de actividades, actas de transferencia documental, entre otras</t>
  </si>
  <si>
    <t>Durante el segundo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</si>
  <si>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Durante el primer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t>
  </si>
  <si>
    <t xml:space="preserve">Número de actividades desarrolladas </t>
  </si>
  <si>
    <t>Programa de gestión documental PGD</t>
  </si>
  <si>
    <t>Implementar el programa de gestión documental PGD aprobado en el 2021</t>
  </si>
  <si>
    <t>Instrumentos archivísticos y de gestión de la información pública actualizados</t>
  </si>
  <si>
    <t>Gestión de Archivo</t>
  </si>
  <si>
    <t>Se evidencia encuesta estudio para elaboración y/o Actualización de las TABLAS DE RETENCIÓN DOCUMENTAL de la oficina asesora de comunicaciones y la oficina asesora de planeación.</t>
  </si>
  <si>
    <t>Se observa evidencia de informes de PQRSD de vigencias presentes y anteriores.</t>
  </si>
  <si>
    <t>Se observa el cumplimento de la actividad a través entre otras evidencias como: correo electrónico del5 de abril, en el que se envía  el Proyecto de TRD apara la Oficina Asesora de Comunicaciones, Archivo Excel cuadro de clasificación documental-  propuesta CCD IGAC V6, Seguimiento Proceso De Actualización TRD IGAC V.6  Marzo A Junio 2022</t>
  </si>
  <si>
    <t>Con Cronograma de Entrevistas virtuales con las Unidades administrativas del Instituto para Estudio de la Producción documental y las Tablas de Retención Documental se comprueba la realizción de la actividad.</t>
  </si>
  <si>
    <t>Durante el segundo trimestre se remitió encuesta a Oficinas Productoras del Nivel Central</t>
  </si>
  <si>
    <t xml:space="preserve">Durante el primer trimestre se remitió Propuesta de TRD  a las Oficinas Productoras del Nivel Central mediante correo electrónico con respectivo cronograma de entrevista </t>
  </si>
  <si>
    <t>Porcentaje de  avance del levantamiento de las TDR (modernización)</t>
  </si>
  <si>
    <t xml:space="preserve">Encuestas de  levantamiento de la información
Actas de Reunión 
Cuadro de Clasificación Documental 
Tablas de Retención Documental </t>
  </si>
  <si>
    <t>Identificar la producción documental de la Entidad de conformidad con el proceso de Modernización del año 2021, gestionando la actualización de las Tablas de Retención Documental - TRD</t>
  </si>
  <si>
    <t xml:space="preserve">Con registros entre otros: Acta de reunión del Archivo General de la nación del 2 de mayo y del 13 de junio, Documento para revisión de ajustes, contestación por parte del archivo general de la república: Resumen sustentación Tablas de Retención Documental–TRD Comité Evaluador de Documentos del 13 de junio, Archivo Excel COMPARATIVO TRD IGAC  V.3_V.4_V.5 final. Cuadro Resumen de la elaboración de las Tablas de Retención Documental del Instituto Geográfico Agustín Codazzi -IGAC. </t>
  </si>
  <si>
    <t xml:space="preserve">Se observa evidencia de actividades de trasferencia del conocimiento, actas de reuniones. </t>
  </si>
  <si>
    <t>Con registros entre otros: Acta de reunión del Archivo General de la nación del 2 de mayo y del 13 de junio, Documento para revisión de ajustes, Resumen sustentación Tablas de Retención Documental–TRD Comité Evaluador de Documentos, 13 de junio, Archivo Excel COMPARATIVO TRD IGAC  V.3_V.4_V.5 final. Cuadro Resumen de las Tablas de Retención Documental del Instituto Geográfico Agustín Codazzi -IGAC. Se evidencia la implementación de la actividad</t>
  </si>
  <si>
    <t>Con registro de asistencia del 18 de marzo 2022, acta de mesa de trabajo del 14 de febrerode 2022,  acta  de reunión para revisión  y  retroalimentación  de  los  ajustes  remitidos  18 de marzode 2022 yb presentación de Tablas de retencion documental del Instituto Geografico agiustin Codazzi del 22 de febrero/2022 se evidencia el seguimiento a Seguimiento a la convalidación de las Tablas de Retención Documental (TRD).</t>
  </si>
  <si>
    <t>Durante el primer trimestre se ajustó Propuesta de TRD y se realizó Mesa de Trabajo con Evaluadora del AGN para la revisión de los soportes remitidos</t>
  </si>
  <si>
    <t xml:space="preserve">Número de actividades ejecutadas para la convalidación de las TDR (estructura 2020) </t>
  </si>
  <si>
    <t>Remisión de las TRD al AGN
Evidencias Mesas de trabajo comité evaluador de  AGN
Remisión de TRD ajustadas
Recepción certificación de convalidación</t>
  </si>
  <si>
    <t>Seguimiento a la convalidación de las Tablas de Retención Documental (TRD) presentadas al AGN (Estructura Orgánica Vigencia 2020)</t>
  </si>
  <si>
    <t>Se evidencias Actas de transferencias documentales para el segundo trimestre de la subdirección administrativa y financiera, oficina de control interno, dirección tecnológica de la información, oficina asesora de jurídica, dirección territorial Nariño y dirección territorial cesar.</t>
  </si>
  <si>
    <t>Actividad sin soporte.</t>
  </si>
  <si>
    <t xml:space="preserve">Se puede comprobar la implementación de la actividad con acta de transferencia documental de: _x000D_
Valledupar 05/04/2022_x000D_
Dirección Territorial Nariño — Oficina Jurídica Abril 26 de 2022_x000D_
Dirección de Tecnologías de la Información y Comunicaciones2022/05/13_x000D_
Oficina Asesora Jurídica 2022-04-25_x000D_
Oficina de control Interno 2022-06 -01 y 2022-03-30_x000D_
Subdirección Administrativas y Financiera 2022-04-01._x000D_
_x000D_
</t>
  </si>
  <si>
    <t>Con registros como los oficios enviados a las territoriales Bolívar, Boyacá, Caldas, Caquetá, Cauca, Cesar y Córdoba el 03-02-2022, con el asunto Centralización Expedientes de Historias Laborales para exfuncionarios de la    Entidad. Correos electrónicos con programación de Acompañamiento circular transferencias historias laborales inactivas a la territorial Bolívar, Caldas, Cesar, Guajira, Meta y Quindío entre otros. Se demuestra la implementación de la actividad.</t>
  </si>
  <si>
    <t xml:space="preserve">Durante el segundo trimestre se adjuntan 6 actas de transferencias </t>
  </si>
  <si>
    <t>Se remiten las evidencias respecto de la Circular enviada a las Direcciones Territoriales para el Proceso de Transferencias Documentales de las Historias Laborales que por tiempos de Retencion ya deben ser parte del Archivo Central. De igual manera se remiten las evidencias de Correos Electronicos remitidos a las Oficinas Productoras del Nivel Central para realizar las Transferencias Documentales de aquellos expedientes que por tiempos de Retencion ya cumplio su tiempos de permanenecia en los Archivos de Gestion.  Se cargo evidencia del Acta de Transferencia Documentalde las 182 cajas remitidas desde el  GIT de Gestion Contractual</t>
  </si>
  <si>
    <t>Ejecución del cronograma de transferencia</t>
  </si>
  <si>
    <t>Actas de Transferencia
Registros de acompañamiento
técnico
Archivos transferidos técnicamente
organizados
Inventario Único Documental</t>
  </si>
  <si>
    <t>Programar, acompañar y verificar las transferencias documentales primarias de las oficinas productoras de la Sede Central</t>
  </si>
  <si>
    <t>Se observa  cronograma de actividades al “seguimiento PGD.” donde se registra las fechas de los seguimientos tanto como a nivel central y a las Direcciones Territoriales. Nota: es importante adjuntar los registros de asistencia o actas de las reuniones.</t>
  </si>
  <si>
    <t>Se observa evidencia de capacitación campaña verbal y no verbal y protocolos de atención.</t>
  </si>
  <si>
    <t>observa evidencia en libro excel  “seguimiento PGD.” Se comprueba seguimiento en los temas relacionados a la gestión de archivos efectuadas en el semestre.</t>
  </si>
  <si>
    <t>Con el Registro de asistencia de capacitación del 31 de marzo en la Territorial Pasto, Registro de asistencia de seguimiento a la aplicación de las TRD en tesoreria y con correos de acompañamiento y seguimiento, dan cumplimiento a la implementación de la actividad.</t>
  </si>
  <si>
    <t>Durante el segundo trimestre se realizó el seguimiento a la implementación del proceso de gestión documental de la entidad en temas relacionados a la gestión de archivos</t>
  </si>
  <si>
    <t>Durante el primer trimestre se realizó el seguimiento a la implementación del proceso de gestión documental de la entidad en temas relacionados a la gestión de archivos</t>
  </si>
  <si>
    <t>Reuniones o sensibilizaciones realizadas</t>
  </si>
  <si>
    <t>Actas de reuniones, y sensibilizaciones</t>
  </si>
  <si>
    <t>Realizar seguimiento a la implementación del proceso de gestión documental de la entidad en temas relacionados a la gestión de archivos</t>
  </si>
  <si>
    <t xml:space="preserve">Se observa el diligenciamiento del formato INVENTARIO ÚNICO DOCUMENTAL -GESTIÓN DOCUMENTAL código FO-GDO-PC01-02 del archivo central de los meses de abril, mayo y junio. </t>
  </si>
  <si>
    <t>Actividad sin meta definida para el primer trimestre 2022.</t>
  </si>
  <si>
    <t xml:space="preserve">Se evidencia la implementación de la actividad con:_x000D_
Con los el diligenciamiento del  formato  Únicos Documental código FO-GDO-PC01-02 se observan los inventarios únicos de archivo central del mes de abril, mayo y junio. _x000D_
</t>
  </si>
  <si>
    <t xml:space="preserve">A pesar de que no se tiene meta programada para el primer trimestre, se registra en e larchivo  INVENTARIO ÚNICO DOCUMENTAL reportan avance._x000D_
</t>
  </si>
  <si>
    <t>Durante el segundo trimestre se realizó la intervención documental a 12.5  metros lineales se suma los 14 metros lineales adelantados en el primer trimestre</t>
  </si>
  <si>
    <t>Durante el primer trimestre se levantó el inventario documental de 14 metros lineales intervenidos</t>
  </si>
  <si>
    <t>Metros lineales del acervo documental organizado</t>
  </si>
  <si>
    <t xml:space="preserve">Inventario Único Documental Actualizado </t>
  </si>
  <si>
    <t>Levantar el inventario documental de los 60 metros lineales intervenidos</t>
  </si>
  <si>
    <t>No tiene meta programada para el primer trimestre 2022</t>
  </si>
  <si>
    <t>Con el diligenciamiento en el formato INVENTARIO ÚNICO DOCUMENTAL -GESTIÓN DOCUMENTAL código FO-GDO-PC01-02 se observan los inventarios únicos de archivo central del mes de abril, mayo y junio. Se evidencia el cumplimiento de la actividad</t>
  </si>
  <si>
    <t xml:space="preserve">A pesar de que no se tiene meta programada pra el primer trimestre con registro en elarchivo  INVENTARIO ÚNICO DOCUMENTAL reportan avance._x000D_
</t>
  </si>
  <si>
    <t>Durante el primer trimestre se realizó la intervención documental a 14 metros lineales</t>
  </si>
  <si>
    <t>Relación de intervención documental</t>
  </si>
  <si>
    <t xml:space="preserve">Realizar la intervención documental a 60 metros lineales </t>
  </si>
  <si>
    <t>De acuerdo con los documentos suministrados “Abril. Curso Nuevo Código Gral Disciplinario, Reu Mayo 2022, Reu Junio 2022- Impacto ley 22113 de 2022” se observa registro de asistencia a curso con la Universidad Nacional y mesas de trabajo en los meses de mayo y junio para revisar el proceso disciplinario de acuerdo con la ley 1952/2019 reformada por la ley 2094 de 2021.</t>
  </si>
  <si>
    <t>Se observa infomre de  REUNIÓN DE SEGUIMIENTO GESTIÓN DISCIPLINARIA - ENTRADA EN VIGENCIA NUEVOCÓDIGO GENERAL DISCIPLINARIO por el primer trimestre 2022</t>
  </si>
  <si>
    <t>se revisan las evidencias cargadas, cumple con el producto esperado</t>
  </si>
  <si>
    <t xml:space="preserve">A pesar de que reportan avances en la  ejecución de la actividad,  esta programada para el segundo trimestre del año </t>
  </si>
  <si>
    <t>Durante el segundo trimestre se llevaron a cabo dos jornadas de socialización al interior de la Oficina sobre el contenido y alcance de la normatividad disciplinaria vigente. Adicionalmente se adjuntan los soportes del primer trimestre</t>
  </si>
  <si>
    <t>Durante el primer trimestre se llevaron a cabo dos jornadas de socialización al interior de la Oficina sobre el contenido y alcance de la normatividad disciplinaria vigente. Este avence se reportará en el ejecutado del segundo trimestre</t>
  </si>
  <si>
    <t>Oficina de Control Interno Disciplinario</t>
  </si>
  <si>
    <t xml:space="preserve">Evidencias de seis (6) socializaciones y/o publicaciones orientadas a la sensibilización en normatividad disciplinaria vigente </t>
  </si>
  <si>
    <t>PAAC - 2.3.3. Socializar y sensibilizar a funcionarios y contratistas del IGAC sobre la normatividad disciplinaria vigente.</t>
  </si>
  <si>
    <t>De acuerdo con los documentos suministrados “Información junio 2022” se observa correero electrónico de fecha 05/07/2022 en donde la Oficina de Control Interno Disciplinario informa que para el segundo trimestre no se han presentado fallos disciplinarios debidamente ejecutoriados por actos de corrupción.</t>
  </si>
  <si>
    <t>Actividad sin meta programada para el primer trimestre 2022</t>
  </si>
  <si>
    <t xml:space="preserve">Actividad programada para el segundo trimestre del año </t>
  </si>
  <si>
    <t>Se envió correo electronico a la Oficina Asesora de Planeación informando  que durante el segundo trimestre no fueron declarados fallos disciplinarios debídamente ejecutoriados por actos de corrupción.</t>
  </si>
  <si>
    <t xml:space="preserve">Esta actividad esta programada para el segundo trimestre del año </t>
  </si>
  <si>
    <t>Correo electrónico trimestral informando a la Oficina Asesora de Planeación los actos de corrupción</t>
  </si>
  <si>
    <t>PAAC - 1.2.3. Informar a la Oficina Asesora de Planeación los actos de corrupción que hayan sido declarados mediante fallo disciplinario debidamente ejecutoriado de conocimiento de la oficina de Control Interno Disciplinario</t>
  </si>
  <si>
    <t>Sin meta asignada para este trimestre.</t>
  </si>
  <si>
    <t>Actividad sin prodcto contemplada para el primer trimestre 2022</t>
  </si>
  <si>
    <t>Actividad programada para el cuarto trimestre del año</t>
  </si>
  <si>
    <t>Actividad planteada para el cuarto trimestre del año</t>
  </si>
  <si>
    <t>Esta actividad esta planteada para el cuarto trimestre del año</t>
  </si>
  <si>
    <t>De acuerdo con las evidencias suministradas “Reporte PAA y PAAC” se observa que se han realizado las actividades suscritas en el Plan de acción y en el Plan Anticorrupción y atención al ciudadano a cargo del proceso.</t>
  </si>
  <si>
    <t>Se observan soportes a las actividades propuestas tales como informe de avance plan de acción 2022</t>
  </si>
  <si>
    <t xml:space="preserve">Con pantallazo de Planigac - Informe de avance plan de acción anual 2022 del proceso: gestión disciplinaria, se puede concluir la realización de las actividades programadas </t>
  </si>
  <si>
    <t xml:space="preserve">Teniendo en cuenta la Herramienta Planigac se observa la realización de actividades contempladas en  PAA.  </t>
  </si>
  <si>
    <t>Durante el segundo trimestre se realizaron las actividades contempladas en el PAA y en el PAAC a cargo del proceso</t>
  </si>
  <si>
    <t>Durante el primer trimestre se realizaron las actividades contempladas en el PAA y en el PAAC a cargo del proceso</t>
  </si>
  <si>
    <t>Actividad sin meta para el primer trimestre 2022</t>
  </si>
  <si>
    <t>Actividad  planteada para el tercer trimestre del año</t>
  </si>
  <si>
    <t>Esta actividad esta planteada para el tercer trimestre del año</t>
  </si>
  <si>
    <t>De acuerdo con el listado maestro de documentos del Instituto se observa que el procedimiento de Gestión Disciplinaria- Proceso Ordinario se actualizó el pasado 29/06/2022 junto con 5 formatos asociados.</t>
  </si>
  <si>
    <t>No se observa evidencia para la actividad No. 8</t>
  </si>
  <si>
    <t xml:space="preserve">Se observa que  la documentación publicada se encuentra actualizada en el Link;  https://www.igac.gov.co/es/listado-maestro-de-documentos?shs_term_node_tid_depth=202&amp;field_tipo_de_documento_tid=All&amp;title=&amp;field_codigo_value=_x000D_
_x000D_
</t>
  </si>
  <si>
    <t>No es posible comprobar avance en la actualización para el primer trimestre.</t>
  </si>
  <si>
    <t>El proceso durante el segundo trimestre actualizó toda su documentación.  https://www.igac.gov.co/es/listado-maestro-de-documentos?shs_term_node_tid_depth=202&amp;field_tipo_de_documento_tid=All&amp;title=&amp;field_codigo_value=</t>
  </si>
  <si>
    <t>El proceso durante el primer trimestre no se actualizó ningún documento, El proceso actualizará los 6 documentos pendientes en el segundo trimestre https://www.igac.gov.co/es/listado-maestro-de-documentos?shs_term_node_tid_depth=202&amp;field_tipo_de_documento_tid=All&amp;title=&amp;field_codigo_value=</t>
  </si>
  <si>
    <t>No hay asignación de la meta para el primer trimestre 2022</t>
  </si>
  <si>
    <t xml:space="preserve"> Actividad esta planteada para el cuarto trimestre del año</t>
  </si>
  <si>
    <t>Sin meta asignada paraa este trimestre.</t>
  </si>
  <si>
    <t>No hay actividad para el primer trimestre 2022</t>
  </si>
  <si>
    <t>De acuerdo con los soportes suministrados “Reporte Riesgos” se presenta Informe De Avance Riesgos 2022 Del Proceso: Gestión Disciplinaria, dando cumplimiento a la actividad y producto pactado</t>
  </si>
  <si>
    <t>Se observa relación a las evidencias al seguimiento de los controles de riesgos del proceso, por el primer trimestre 2022</t>
  </si>
  <si>
    <t>Teniendo en cuenta  Planigac y pantallazo del reporte herramienta se observa el seguimiento a los riesgos dando cumplimiento a la actividad de seguimiento.</t>
  </si>
  <si>
    <t>Teniendo en cuenta la Herramienta Planigac y el reporte extraido de esta herramienta se observa el seguimiento a los riesgos dando cumplimiento a la actividad de seguimiento.</t>
  </si>
  <si>
    <t>Durante el segundo trimestre se realizaron el seguimiento a los controles de los riesgos del proceso.</t>
  </si>
  <si>
    <t>Durante el primer trimestre se realizaron el seguimiento a los controles de los riesgos del proceso.</t>
  </si>
  <si>
    <t>Se bserva evidencia de capacitación al interior del proceso acerca de la normativa disciplinaria vigente, para el primer trimestre 2022.</t>
  </si>
  <si>
    <t xml:space="preserve">Se observa evidencia en cumplimiento de la actividad de capacitación como: _x000D_
-	Curso Nuevo Régimen de Control Disciplinario Formato 2022de asistencia de la Universidad Nacional con sesiones; del 18/04/2022, 19/04/2022, 20/04/2022, 21/04/2022, 22/04/2022, 25/04/ _x000D_
-	Mesa de trabajo revisión Técnica Procedimiento control Disciplinaria 29 de abril y Mesa de trabajo revisión Técnica Procedimiento control Disciplinaria /2022, 24 de junio_x000D_
</t>
  </si>
  <si>
    <t>Se observan documentos de verificación: Registro de asistencia a mesa de trabajo del 21 de febrero 2022, y convocatoria hevha el 28 de marzo para reunion de seguimiento gestion disciplinaria entrada en vigencia el nuevo codigo general disciplinario a realizarse el jueves 31 de marzo de 2022, a las 2:00 p.m</t>
  </si>
  <si>
    <t>Durante el segundo trimestre se llevaron a cabo dos jornada de socialización al interior de la Oficina sobre el contenido y alcance de la normatividad disciplinaria vigente y el impacto de la Ley 2213 de 2022, adicionalmente se realizó el curso del Nuevo Régimen de Contol Disciplinario a cargo de esta Oficina y la Subdirección de Talento Humano</t>
  </si>
  <si>
    <t>Durante el primer trimestre se llevaron a cabo dos jornadas de socialización al interior de la Oficina sobre el contenido y alcance de la normatividad disciplinaria vigente</t>
  </si>
  <si>
    <t>Actividades de socialización y sensibilización</t>
  </si>
  <si>
    <t xml:space="preserve">Registros de asistencia, convocatoria a reunión y/o correos electrónicos enviados con información sobre normatividad disciplinaria vigente y el Código de Integridad </t>
  </si>
  <si>
    <t>Sensibilizar y socializar a servidores públicos y contratistas vinculados al IGAC sobre el contenido y alcance de la normatividad disciplinaria vigente.</t>
  </si>
  <si>
    <t>Sensibilizaciones y socializaciones a servidores públicos y contratistas del IGAC sobre normatividad disciplinaria vigente y Código de Integridad</t>
  </si>
  <si>
    <t>NA</t>
  </si>
  <si>
    <t>De acuerdo con los documentos suministrados “Evidencia correspondencia y Pruebas documentales” se observa que desde la Oficina de Control Interno Disciplinario se ha realizado la gestión correspondiente para practicar y notificar las pruebas en curso de los procesos de su competencia.</t>
  </si>
  <si>
    <t xml:space="preserve">Se observa relación de  pruebas internas y externas en total 431 expedidas en el mes de Enero y Febrero de 2022. </t>
  </si>
  <si>
    <t xml:space="preserve">Se evidencia la implemenacion de la actividad con:_x000D_
•	Se observa reporte consolidado de correspondencia con la siguiente información:_x000D_
-	Interna, abril 47, mayo 47, junio 42. _x000D_
-	Externa despachada-EE, abril 100, mayo 120, junio 138. _x000D_
-	Externa Recibida -ER , abril 11, mayo 15 y junio.19  para un total de 1137 radicados Reporte 	de correspondencia externa e interna enviada del 6/1/2022 al 6/29/2022_x000D_
•	Pruebas documentales SIGAC con fecha 2022-04-01 a 2022-04-30_x000D_
</t>
  </si>
  <si>
    <t>Se comprueba realización de la actividad con el Reporte Correspondencia Externa e Interna Enviada, con 348 tramites en el mes de enero, 83 en el mes febreo, archivo cuadro - Pruebas  y diligencias en el mes de enero febrero y marzo 167. como se puede comprobar en libro excel.</t>
  </si>
  <si>
    <t>Durante el segundo trimestre se practicaron las pruebas y diligencias ordenadas en curso de los procesos de competencia de la Oficina de Control Interno Disciplinario, se generaon 358 comunicaciones Externas despachadas.</t>
  </si>
  <si>
    <t>Durante el primer trimestre se practicaron las pruebas y diligencias ordenadas en curso de los procesos de competencia de la Oficina de Control Interno Disciplinario</t>
  </si>
  <si>
    <t>Porcentaje procesos disciplinarios tramitados</t>
  </si>
  <si>
    <t>Cuadro resumen de pruebas practicadas, según el expediente</t>
  </si>
  <si>
    <t>Practicar las pruebas y diligencias ordenadas en curso de los procesos de competencia de la Oficina de Control Interno Disciplinario</t>
  </si>
  <si>
    <t>Procesos disciplinarios en curso</t>
  </si>
  <si>
    <t>De acuerdo con los documentos suministrados “Actos administrativos abril 2022, Actos administrativos mayo 2022, Autos_ Planeacion Junio 2022” se observa que mediante esta herramienta se realiza seguimiento a los autos proferidos por la Oficina de Control Interno Disciplinario distribuidos en el trimestre así: Abril 42, Mayo 24 y Junio 27.</t>
  </si>
  <si>
    <t>Se observa relación de expedición de 27 actos administrativos por el mes de febrero y 56 actos administrativos por el mes de marzo de 2022.</t>
  </si>
  <si>
    <t>•	Con archivos en Excel de relación de 42 autos expedidos en el mes de abril, 24 del mes de mayo y 27 del mes de junio. con un total para el trimestre de 93 autos proferidos. Evidenciándose de esta forma el cumplimiento de la actividad</t>
  </si>
  <si>
    <t xml:space="preserve">Se da cumplimiento a la actividad y se observa en los arcchivos en el que incluyen los cuadros control con el número total de autos expedidos en el mes de: febrero 27, marzo 56. </t>
  </si>
  <si>
    <t>Durante el segundo trimestre se profirieron 93 actos administrativos  necesarios para impulsar y adoptar decisiones de fondo en curso de los procesos de competencia de la Oficina de Control Interno Disciplinario.</t>
  </si>
  <si>
    <t>Durante el primer trimestre se profirieron actos administrativos necesarios para impulsar y adoptar decisiones de fondo en curso de los procesos de competencia de la Oficina de Control Interno Disciplinario.</t>
  </si>
  <si>
    <t xml:space="preserve">Cuadro resumen de los procesos disciplinarios en curso </t>
  </si>
  <si>
    <t>Proferir los actos administrativos necesarios para impulsar y adoptar decisiones de fondo en curso de los procesos de competencia de  la Oficina de Control Interno Disciplinario</t>
  </si>
  <si>
    <t>Se evidencia correo del 03-06-2022 Invitacvión Curso de Integridad y Transparencia y lucha contra la corrupción Seguimiento Curso de Integridad corte 15-06-2022.</t>
  </si>
  <si>
    <t xml:space="preserve">Se evidencia Pieza Comunicativa Invitación a realizar el Curso de Integridad del 10-03-2022, y Seguimiento a Curso de Integridad -28-02-2022, </t>
  </si>
  <si>
    <t>Las evidecias corresponden, con el producto esperado</t>
  </si>
  <si>
    <t>El 3 de junio se envió pieza comunicativa promoviendo la realización del Curso de integridad, transparencia y lucha contra la corrupción. Adicionalmente, se realizó seguimiento a la realización del mismo en mayo y en  junio, como consta en el archivo que se remite como evidencia.</t>
  </si>
  <si>
    <t>Se solicitó al DAFP el listado de funcionarios que habían hecho el Curso de integridad, transparencia y lucha contra la corrupción, con el cual se realizó un corte a febrero 28, obteniendo que el 67% de funcionarios lo habían realizado, reporte que fue presentado al Equipo Líder de Integridad. Adicionalmente, se socializó a través de pieza comunicativa la obligatoriedad de realizar el curso por parte de los funcionarios públicos y se realizó otro reporte con corte a marzo 31 de 2022</t>
  </si>
  <si>
    <t>Correos electrónicos o piezas comunicativas promoviendo la realización del Curso de integridad, transparencia y lucha contra la corrupción (3)
Archivo con seguimiento de funcionarios que han realizado el curso y los que faltan por realizar(2)
Archivo con seguimiento de contratistas que han realizado el curso y los que faltan por realizar (2)</t>
  </si>
  <si>
    <t>Subdirección de Talento Humano</t>
  </si>
  <si>
    <t>Drive evidencia</t>
  </si>
  <si>
    <t>PAAC - 5.1.3. Promover y hacer seguimiento a la realización del Curso de integridad, transparencia y lucha contra la corrupción</t>
  </si>
  <si>
    <t>Se evidencia Seguimiento Ley 2013 de 2019, Reunión Equipo líder Integridad  del mes de abril, Autodiagnóstico para la Gestión de Conflicto de Intereses y Acta der Reunión Equipo Líder de Integridad</t>
  </si>
  <si>
    <t>Se evidencia Acta de reunión mesa de trabajo del Equipo líder de Integridad y Conflictos de Interés 10.03-2022, Pieza Comunicativa ¿Sabes que es un conflicto de interés? del 28-02-2022, Reuunión Equipo Líder de Integridad de Marzo de 2022</t>
  </si>
  <si>
    <t>Las evidencias se validan</t>
  </si>
  <si>
    <t>Se validan las evidencias, cumple con el producto esperado</t>
  </si>
  <si>
    <t>En el marco de la reunión del Equipo Líder de Integridad, realizada el 7 de abri de 2022, se realizó el autodiagnóstico de conflicto de interés, obteniendo un porcentaje de cumplimiento del 70%. Se remite acta de reunión y archivo de autodiagnóstico. Adicionalmente, se realizó seguimiento al registro de las declaraciones de conflicto de interés por parte del nivel directivo del IGAC, resultados que se observan en el archivo enviado.</t>
  </si>
  <si>
    <t>En reunión sostenida el 10 de marzo se presentó y aprobó el cronograma de actividades para conflicto de interés, según se observa en la presentación y acta adjunta. Adicionalmente, el 28 de marzo se envío pieza comunicativa especificando qué es un conflicto de interés, la cual también fue dispuesta en las pantallas de los computadores por algunos días.</t>
  </si>
  <si>
    <t>Cronograma de actividades (1)
Un (1) autodiagnóstico de conflicto de intereses 
Registros de asistencia o evidencias de una (1) socialización del procedimiento para la identificación y declaración de conflictos de interés 
Evidencias de una (1) capacitación, seminario o taller en conflictos de interés
Dos (2) piezas comunicativas divulgando tema de conflictos de interés 
Un (1) análisis de las declaraciones de bienes y rentas, y registro de conflicto de intereses
Pieza comunicativa informando los canales de consulta y orientación para el manejo de conflictos de interés (1)
Acta de seguimiento por parte del CIGD a la implementación de la estrategia de gestión de conflicto de intereses (1)</t>
  </si>
  <si>
    <t>PAAC - 5.1.2. Implementar estrategias para la identificación y declaración de conflictos de interés</t>
  </si>
  <si>
    <t xml:space="preserve">Se evidencia soportes de campañas para promover los valores del código de integridad (respeto, diligencia, compromiso, honestidad), con invitación a los funcionaros </t>
  </si>
  <si>
    <t>No se registra evidencia para la PAAC - 5.1.1. Socializar el Código de Integridad Institucional</t>
  </si>
  <si>
    <t>Las evidencias de socialización corresponden</t>
  </si>
  <si>
    <t>No se aportó evidencia</t>
  </si>
  <si>
    <t>Cada semana se llevó a cabo una campaña para promover los valores del código de integridad (respeto, diligencia, compromiso, honestidad), invitando a los funcionaros a vestirse con el color que representaba ese valor, a escuchar una película, leer un libro o conocer una historia relacionada con cada valor. Adicionalmente, se colocaba en fondo de pantalla de los computadores la imagen alusiva a cada valor.</t>
  </si>
  <si>
    <t>No se realizó la socialización del Código de Integridad Institucional porque no alcanzó a ser diseñado por la Oficina de Comunicaciones, lo cual se realizará en el siguiente trimestre</t>
  </si>
  <si>
    <t>Evidencia de una (1) socialización del Código de Integridad - comunicación interna
Evidencia de una (1) capacitación virtual - Telecentro del Código de Integridad  (registro de participantes) 
Siete (7) Piezas comunicativas del Código de Integridad</t>
  </si>
  <si>
    <t>PAAC - 5.1.1. Socializar el Código de Integridad Institucional</t>
  </si>
  <si>
    <t>Sin meta programada para el periodo.</t>
  </si>
  <si>
    <t>Actividad no programada para el primer trimestre</t>
  </si>
  <si>
    <t>Actividad no programada para el segundo trimestre</t>
  </si>
  <si>
    <t xml:space="preserve">Registros de asistencia o evidencia de socialización en participación, rendición de cuentas y control social </t>
  </si>
  <si>
    <t>PAAC - 4.1.2. Realizar socializaciones y campañas en participación, rendición de cuentas y control social para todos los servidores públicos y específicamente al equipo líder de rendición de cuenta</t>
  </si>
  <si>
    <t>Se evidencian pantallazos Actualización Directorio activo mes de abril de 2022.</t>
  </si>
  <si>
    <t xml:space="preserve">Se evidencia Actualización de directorio en la página web </t>
  </si>
  <si>
    <t>Se valida la evidencia en https://igacoffice365-my.sharepoint.com/:x:/g/personal/yeison_morales_igac_gov_co/EVz5BALJTSFIulA20ubAYDMBLbK9XeG5fPgNtrp3LOMRyQ?e=kVNwWv</t>
  </si>
  <si>
    <t>La evidencia corresponde con el producto esperado</t>
  </si>
  <si>
    <t>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    Se adjuntan evidencias de la actualización de la planta en la página web correspondiente a los meses de abril, mayo y junio</t>
  </si>
  <si>
    <t>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t>
  </si>
  <si>
    <t>4 Reportes de los cambios realizados a la información de talento humano</t>
  </si>
  <si>
    <t>PAAC - 3.1.7.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t>
  </si>
  <si>
    <t>Se evidencia reportes Concertaciones SNSC, ajustadas, aprobadas, pendientes.</t>
  </si>
  <si>
    <t>Las evidencias cumplen</t>
  </si>
  <si>
    <t>Se realizó seguimiento a la omplementación de los mecanismos de evaluación periódica del desempeño de los servidores en torno al servicio al ciudadano</t>
  </si>
  <si>
    <t>Evidencia de los compromisos laborales de los servidores que contengan la competencia común orientación al usuario y al ciudadano (junio)
Reporte de análisis de los resultados de las evaluaciones de desempeño(Septiembre)</t>
  </si>
  <si>
    <t>PAAC - 2.3.7. Realizar seguimiento a la Implementación de los mecanismos de evaluación periódica del desempeño de los servidores en torno al servicio al ciudadano</t>
  </si>
  <si>
    <t>Se evidencia correo Prográmate para realizar el curso de Lenguaje Claro del DNPTalento Humano 09-05-2022.</t>
  </si>
  <si>
    <t>El 9 de mayo se invitó a todos los funcionarios a realizar el curso virtual de Lenguaje Claro del DNP</t>
  </si>
  <si>
    <t>Correo electrónico o pieza comunicacional convocando a realizar el curso a quienes no lo han tomado(segundo trimestre)
Certificado de cursos de lenguaje claro realizados (tercer trimestre)
Base de datos con las personas que han notificado la realización del curso (cuarto trimestre)</t>
  </si>
  <si>
    <t>PAAC - 2.3.4. Promover que todos los funcionarios realicen el curso virtual de Lenguaje Claro del DNP</t>
  </si>
  <si>
    <t>Publicación de la noticia o correo electrónico informando los ganadores del incentivo</t>
  </si>
  <si>
    <t>PAAC - 2.3.2. Incentivar al talento humano que se destaque en la prestación del servicio al ciudadano</t>
  </si>
  <si>
    <t>Mejoramiento en la prestación del servicio a la ciudadanía</t>
  </si>
  <si>
    <t>Se evidencia Cuadro de Preinscripción Curso Introductorio de Lenguaje  Incluyente y accesible y Preinscripción Servicio al Ciudadano.</t>
  </si>
  <si>
    <t>El 9 de mayo se invitó a los funcionarios a participar en el curso introductorio de lenguaje incluyente y accesible, al cual se preinscribieron 53 funcionarios y se está a la espera de recibir los correspondientes certificados por parte de la ESAP</t>
  </si>
  <si>
    <t xml:space="preserve">2 socializaciones de servicio al ciudadano </t>
  </si>
  <si>
    <t>PAAC - 2.3.1.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</si>
  <si>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Se evidencia PLANIGAC Talento Humano.</t>
  </si>
  <si>
    <t>Se evidencia PLANIGAC Getión del Talento Humano-Actividades</t>
  </si>
  <si>
    <t>Se valida PLANIGAC.</t>
  </si>
  <si>
    <t>Se han llevado a cabo las actividades contempladas en el PAA y en el PAAC a cargo del proceso de Gestión de Talento Humano</t>
  </si>
  <si>
    <t>Sin meta para el periodo.</t>
  </si>
  <si>
    <t>Se observó Control de Estado de Documentos a actualizar, correo de envio Caracterización del proceso de Talento Humano definitiva del 16-06-2022, Correos Actualización de Caracterización y Procedimientos entre otros.Solicitud para actualización y/o Derogración del 28 y 29-06-2022.</t>
  </si>
  <si>
    <t xml:space="preserve">Se evidencia documento Procedimiento Capacitación </t>
  </si>
  <si>
    <t>Se valida mediante: (https://www.igac.gov.co/sites/igac.gov.co/files/listadomaestro/pl-gth-01_politica_de_gestion_del_talento_humano.pdf)</t>
  </si>
  <si>
    <t>Se elaboró la caracterización del proceso de Gestión de Talento Humano y fue enviada el 16 de junio. Se actualizó la poítica estratégica de TH (https://www.igac.gov.co/sites/igac.gov.co/files/listadomaestro/pl-gth-01_politica_de_gestion_del_talento_humano.pdf), así como los procedimientos de capacitaciones, exámenes médicos ocupacionales, bienestar, incentivos, investigación de AT y EL, manejo de nómina. Adicional se elaboraron los documentos para desarrollo de prácticas o pasantías. Se solicitó la eliminación de 43 documentos por diferentes motivos, según se observa en la solicitud correspondiente.</t>
  </si>
  <si>
    <t>Se actualizó el procedimiento de teletrabajo, el cual se encuentra publicado en la página web https://www.igac.gov.co/sites/igac.gov.co/files/listadomaestro/pc-sst-01_v2_modalidad_de_teletrabajo_institucional.pdf_x000D_
_x000D_
Se creó el formato de declaración de competencias comportamentales para teletrabajar_x000D_
https://forms.office.com/pages/responsepage.aspx?id=mv5J7epu5ke_Uu6ey12oB7i8QcXqgexIoqXgYwHC7jxUNkk4SjEyUlNBUE5PRjUzRUM3QjIyWVlSMC4u%20</t>
  </si>
  <si>
    <t>Se observó seguimiento a controles de los riesgos del proceso de Gestión de Talento Humano trimestre, sin embargo no se dacumplimiento con el producto "MIPG implementado"</t>
  </si>
  <si>
    <t>Se evidencia PLANIGAC Gestión de Talento Humano controles de los riesgos.</t>
  </si>
  <si>
    <t>El documento de verificación no es congruente con la evidencia aportada</t>
  </si>
  <si>
    <t>Se realiza seguimiento a dos controles de los riesgos identificados en el proceso de Gestión de Talento Humano y que tenían actividades a ejecutar durante el segundo trimestre</t>
  </si>
  <si>
    <t>Se realiza seguimiento a los 3 controles de los riesgos identificados en el proceso de Gestión de Talento Humano</t>
  </si>
  <si>
    <t>Plan de Trabajo Anual en Seguridad y Salud en el Trabajo</t>
  </si>
  <si>
    <t>Según las evidencias cargadas se observa la ejecución de 31 actividades y Plan de Trabajo 2022 SGSST, No se cumple con la meta de 39 actividades.</t>
  </si>
  <si>
    <t>Se constata Matriz de Seguimiento de Comité de Convivencia Laboral, Cuadro consolidado extintores, Correos Cumplimiento Circular 3100STH-2022-0000012-IE-002 del 23-02-2022, Inspecciones de Seguridad salud en el trabajo 28-03-2022, Confirmación Mesa laboral Positiva ARL 11/03/2022, Revisión y propuesta de ajuste de la política del SG del 25-02-2022, Solicitud documentación de Comité Paritario de Seguridad y Salud en el trabajo y Comité de convivencia Laboral 2022 DT Atlántico-15-03-2022, Cronograma Anual DME, Relación entrega de elementos de protección personal COVID 19, Informe de Inspección de Seguridad y Salud en el trabajo del 18 de marzo de 2022 D.T Tolima,  Informe de Inspección de Seguridad y Salud en el trabajo P-7 Sede Central del 09-02-2022, entre otros.</t>
  </si>
  <si>
    <t xml:space="preserve">De 39 actividades programadas se ejecutaron 31, la meta no fue cumplida. </t>
  </si>
  <si>
    <t>De 39 actividades programadas se ejecutaron 31, lo que representa un porcentaje de cumplimiento de 79.4% Las ocho actividades faltantes se observan resaltadas en rojo en el archivo que se adjunta. De las 8 actividades pendientes del primer trimestre se ejecutaron cuatro, tres se ejecutarán en el tercer trimestre (Realizar el seguimiento al cumplimiento de las responsabilidades asignadas en el SG-SST, Congreso, Actualizar perfil sociodemográfico) y una definitivamente no se va a cumplir (Realizar el seguimiento a las actividades del SVE de Riesgo Psicosocial) porque para ese trimestre no se tenía programa del SVE del riesgo psicosocial</t>
  </si>
  <si>
    <t>De 38 actividades programadas a ejecutar durante el primer trimestre para Seguridad y Salud en el Trabajo se llevaron a cabo 30, lo que representa un cumplimiento del 79%; las 8 actividades pendientes no se llevaron a cabo porque dependían de la asignación de un proveedor por parte de la ARL, las cuales se desarrollaran durante el segundo trimestre del año . Nota: la calificación cuantitativa no permitió registrar números decimales y por eso se coloca 1. Nota 2. Las evidencias de la ejecución de esta actividad se comparten por planner con el enlace de OAP, Esperanza Garzón</t>
  </si>
  <si>
    <t>Eficiencia</t>
  </si>
  <si>
    <t>Cumplimiento de Actividades propuestas</t>
  </si>
  <si>
    <t>Informe, listas de asistencias, ejecución del plan</t>
  </si>
  <si>
    <t>Ejecutar el Plan de Trabajo 2022 del Sistema de Gestión de Seguridad y Salud en el Trabajo</t>
  </si>
  <si>
    <t>Sistema de Gestión de Seguridad y Salud en el Trabajo</t>
  </si>
  <si>
    <t>Sin meta para el periodo. Actividad ejecutada durante el primer trimestre</t>
  </si>
  <si>
    <t>Se evidencia Acta No.2 Comite de Gestion y Desempeño Institucional-28-01-2022, y Plan  Anual de Trabajo Sistema de Gestión en Seguridad ySalud en el Trabajo-Periodo 2022 Versión 1.</t>
  </si>
  <si>
    <t>Actividad ejecutada durante el primer trimestre</t>
  </si>
  <si>
    <t>Se elaboró el Plan de Trabajo Anual de Seguridad y Salud en el Trabajo 2022, el cual fue aprobado en la reunión sostenida por el Comité Institucional de Gestión y Desempeño realizada el día 28 de enero y publicado en la IGACNET, según se observa en el enlace https://igacnet.igac.gov.co/contenido/planes-de-talento-humano</t>
  </si>
  <si>
    <t>Aprobar, adoptar y  publicar el Plan de Trabajo Anual en Seguridad y Salud en el Trabajo</t>
  </si>
  <si>
    <t>Plan Estratégico de Talento Humano</t>
  </si>
  <si>
    <t>Documento donde se evidencian las estrategias de vinculación</t>
  </si>
  <si>
    <t>Identificar estrategias para la vinculación de integrantes de grupos étnicos y personas en situación de discapacidad</t>
  </si>
  <si>
    <t xml:space="preserve">Provisión de Empleo </t>
  </si>
  <si>
    <t>Se observa Flujograma de Encargos y Acta Parametrización de Encargos del 10-06-2022.</t>
  </si>
  <si>
    <t>Se validan ls evidencias</t>
  </si>
  <si>
    <t>Se elaboró el flujograma detallado de los encargos y se realizó reunión con un contratista de la Oficina Asesora de Planeación para explicarle el aplicativo en excel que se requería y se fijan compromisos a realizar para estandarizar los estudios conforme a los perfiles requeridos en cada empleo</t>
  </si>
  <si>
    <t>Documento técnico sobre la propuesta de automatización
Archivo de automatización</t>
  </si>
  <si>
    <t>Realizar parametrización los procesos de encargos con herramientas disponibles</t>
  </si>
  <si>
    <t>Plan Anual de Vacantes</t>
  </si>
  <si>
    <t>Se observó Certificación Abril-Mayo Lineamientos definidos CNSC, Formatos 1 y2 Funcionarios que cumplen para ascenso, Funcionarios con Derecho de Carrera (13-05-2022), Informe Seguimiento Plan Anual de Vacantes, Oficio a CNSC Distribución final de OPEC, Relación Renuncias y Retiros Forzosos y Resolución 778 y 779 del 7 de julio de 2022.</t>
  </si>
  <si>
    <t>Se evidencia Informe de seguimiento Plan  Anual de  Vacantes y Provisión del Talento Humano-Seguimiento Primer Trimestre 2022.</t>
  </si>
  <si>
    <t>Se llevaron a cabo las actividades del Plan de trabajo de vacantes y previsión 2022, conforme se evidencia en el informe y anexos adjuntos</t>
  </si>
  <si>
    <t>Se llevaron a cabo las actividades del Plan de trabajo de vacantes y previsión 2022, conforme se evidencia en el informe adjunto</t>
  </si>
  <si>
    <t>Ejecutar el Plan de trabajo de vacantes y previsión en el año 2022</t>
  </si>
  <si>
    <t>Plan Anual de vacantes</t>
  </si>
  <si>
    <t>Sin meta para el periodo, Actividad ejecutada durante el primer trimestre</t>
  </si>
  <si>
    <t>Se evidencia Acta No.2 Comite de Gestion  yDesempeño Institucional-28 de enero de 2022, y Plan  Anual de vacantes y previsión del Talento Humano Vigencia 2022-V. 1.</t>
  </si>
  <si>
    <t>Se elaboró el Plan Anual de Vacantes y de Previsión 2022, el cual fue aprobado en la reunión sostenida por el Comité Institucional de Gestión y Desempeño realizada el día 28 de enero y publicado en la IGACNET, según se observa en el enlace https://igacnet.igac.gov.co/contenido/planes-de-talento-humano</t>
  </si>
  <si>
    <t>Aprobar, adoptar y  publicar el Plan Anual de Vacantes y de Previsión</t>
  </si>
  <si>
    <t>Se evidencia Procedimiento para la Concertación y Evaluación de Acuerdos de Gestión para los Gerentes Públicos y sus formatos y Correo del 18-07-2022 Seguimiento semestral acuerdos de gestión.</t>
  </si>
  <si>
    <t>Se elaboró el procedimiento para la Concertación y Evaluación de Acuerdos de Gestión para los Gerentes Públicos y sus respectivos formatos. Se solicitaron los respectivos acuerdos de gestión a los gerentes públicos</t>
  </si>
  <si>
    <t>Porcentaje de gerentes públicos con acuerdos de gestión concertados y evaluados</t>
  </si>
  <si>
    <t>Acuerdos de gestión</t>
  </si>
  <si>
    <t>Coordinar la realización de los acuerdos de gestión y la evaluación comportamental de los gerentes públicos.</t>
  </si>
  <si>
    <t>Formación y Gestión del Desempeño</t>
  </si>
  <si>
    <t>Sin meta para el periodo, sin embrago se presenta Propuesta Dinos tu idea del 03-06-2022, Pantallazo Reunión y Encuesta</t>
  </si>
  <si>
    <t>Actividad programada para el 3er trimestre.</t>
  </si>
  <si>
    <t>Se elaboró propuesta para desarrollar el programa "dinos tu idea", la cual fue presentada en reunión del 16 de junio, se elaboró el formulario correspondiente para generar el espacio donde los funcionarios puedan presentar sus ideas</t>
  </si>
  <si>
    <t>Evidencias de la implementación del programa "dinos tu idea"</t>
  </si>
  <si>
    <t>Crear e implementar el programa “dinos tu idea” con los servidores del Instituto</t>
  </si>
  <si>
    <t>Plan Institucional de Capacitación</t>
  </si>
  <si>
    <t>Se evidencia Seguimiento PIC-2022, Plan de Capacitación 2022 SGST, y la realización de 28 Actividades evidenciadas en la carpeta compartida, no cumpliendo mcon la meta establecida de 37 capacitaciones.</t>
  </si>
  <si>
    <t>Se observa Registro de asistencia Planeación Actividades Competencias  del 14-03-2022, Competencias Blandas Comunicación Sesión 1 del 14-03-2022, Convocatoria Transformación de Conocimiento (sin fecha), Encuentro Subdirección deTalento Humano y Dirección Territorial Tolima del 10-03-20222, Capacitación Reporte de Accidentes de Trabajo, Prácticas saludable spara reconocer y manejar el estrés, Prevención de Desordenes Musculoesqueléticos del 15, 17, 24-03-2022, Correo Necesidades SST del 22-03-2022, Evaluación SST 2022, Planeación curso Geoestadística y estadística descriptiva del 23-03-2022, Memo rando autorización participación capacitación del 03-03-2022, Mesa de trabajo para provisión y ajustes de protocolos para trabajo en campo 14-03-2022. No obstante no se da cumplimiento con la meta.</t>
  </si>
  <si>
    <t>No se ejecutó la meta, ya que de las 37 programadas se ejecutaron 28</t>
  </si>
  <si>
    <t xml:space="preserve">De lo programado se cumplio con el 57% </t>
  </si>
  <si>
    <t>De las capacitaciones generales se programaron 14 y se ejecutaron 10, mientras del Anexo 2 estaban programadas 23 y se ejecutaron 18. En total, de las 37 capacitaciones de todo el PIC programadas para el segundo trimestre se ejecutaron 28. En los archivos adjuntos se detallan las capacitaciones realizadas y las pendientes. Del primer trimestre se ejecutaron las capacitaciones generales pendientes ((negociación colectiva y Geoestadística y estadísitica descriptiva). De las ocho capacitaciones de temas de SST pendientes del primer trimestre se llevó a cabo una, quedando pendientes siete. Adicionalmente se ejecutaron dos capacitaciones que no se tenían programadas: uso adecuado de desfibrilador y plan de emergencias (DT Bolívar)</t>
  </si>
  <si>
    <t>De las 23 capacitaciones programadas para el primer trimestre se ejecutaron 13. Dos actividades del PIC (negociación colectiva y Geoestadística y estadísitica descriptiva) no se realizaron porque pertinencia para la realizacion de la misma al estar en este momento en negocion de los acuerdos sindicales. Se reprogramara la actividad,  la otra porque la líder del proceso solicitó se aplazara para mayo o junio por comisiones que deben realizar los funcionarios. Ocho de las que faltaron son temáticas de SST que no se pudieron realizar porque se dependía de la aprobación de proveedor por parte de la ARL y porque no se contó con un psicólogo especialista en SST que diera las capacitaciones relacionadas al riesgo psicosocial; estas capacitaciones se realizarán durante el segundo trimestre del año</t>
  </si>
  <si>
    <t>Ejecutar el Plan de Trabajo 2022 del Plan Institucional de Capacitación</t>
  </si>
  <si>
    <t>Se evidencia ActaNo.2 Comite de Gestion y Desempeho Institucional del 28 de enero de 2022, y Plan InstitucionalL de Capacitación PIC Vigencia 2022-V. 1</t>
  </si>
  <si>
    <t>Se elaboró el Plan Institucional de Capacitación 2022, el cual fue aprobado en la reunión sostenida por el Comité Institucional de Gestión y Desempeño realizada el día 28 de enero y pubicado en la IGACNET, según se observa en el enlace https://igacnet.igac.gov.co/contenido/planes-de-talento-humano</t>
  </si>
  <si>
    <t>Aprobar, adoptar y  publicar el Plan Institucional de Capacitación</t>
  </si>
  <si>
    <t>Se evidencia Invitación Capacitaciones EDL  del 22 de junio, Correo Capacitación Acuerdos de Getión IGAC del 25-05-2022 y Cuadro de Asistencia.</t>
  </si>
  <si>
    <t xml:space="preserve">Se evidencian reuniones de acompañamiento a funcionarios del 27-01-2022, 01, 02, 04, 21-02-2022, y 14-03-2022, </t>
  </si>
  <si>
    <t>No cargaron evidencias</t>
  </si>
  <si>
    <t>Como estrategias para generar cultura entorno a la evaluación, se llevaron a cabo dos capacitaciones así:_x000D_
1. El día 25 de mayo fueron capacitados directores territoriales y subdirección general en acuerdos de gestión_x000D_
2. El día 22 de junio fueron capacitados todos los funcionarios en evaluación de desempeño laboral por parte de la Comisión Nacional de Servicio Civil</t>
  </si>
  <si>
    <t>Se realizaron diferentes reuniones con las áreas para explicar la manera correcta de realizar la evaluación de desempeño de los funcionarios del IGAC</t>
  </si>
  <si>
    <t>campañas de sensibilizaciones /  talleres</t>
  </si>
  <si>
    <t xml:space="preserve">Generar estrategias para una cultura de Gestión de Desempeño </t>
  </si>
  <si>
    <t>Plan Estratégico del Talento Humano</t>
  </si>
  <si>
    <t>Se evidencia Analisis causas de retiro y realización de acciones para mejorar la gestión del talento humano.</t>
  </si>
  <si>
    <t>Actividad no programada para el primer trimestre.</t>
  </si>
  <si>
    <t>De los 67 funcionarios que presentaron renuncia durante el primer semestre de la vigencia, se realizaron 10 entrevistas de retiro, de las cuales se detectaron 7 retiros porque se pensionaron, 2 porque encontraron mejores oportunidades laborales y 1 por un mejor bienestar personal. Se adjunta informe emitido por la contratista psicóloga quien realizó las respectivas entrevistas</t>
  </si>
  <si>
    <t>Porcentaje de entrevistas realizadas frente a la cantidad de funcionarios que se retiraron en el período</t>
  </si>
  <si>
    <t>Entrevistas de retiro
Estadísticas de los motivos de retiro</t>
  </si>
  <si>
    <t>Analizar causas de retiro y realizar acciones para mejorar la gestión del talento humano</t>
  </si>
  <si>
    <t>Calidad de Vida</t>
  </si>
  <si>
    <t>Se evidencia Capacitación Teletrabajo de mayo 17, Informe de la Gestión de Teletrabajo del 01 de junio, Pantallazos de la Asistencia, Reuniones  Nos. 14, 15 del 10 y 26 de mayo, la No. 16 del  7 de junio.</t>
  </si>
  <si>
    <t>Se evidencia Acta de Reunión Teletrabajo del 18-01-2022, Reuniones Equipo Teletrabajo No. 10 del 18 de enero,   No. 11 del 03-03.2022, No. 11 del 28-02.2022, No. 12 del 22 de marzo, y No. 13 de marzo 30 de 2022</t>
  </si>
  <si>
    <t xml:space="preserve">Se ejecutan las actividades necesarias para la implementación de la modalidad de teletrabajo. Actualmente hay 8 funcionarios que ya se encuentran teletrabajando. Durante el segundo trimestre se llevan a cabo 4 reuniones del Equipo Líder de Teletrabajo. Se realizó una capacitación en teletrabajo, coordinada con el Ministerio TIC. </t>
  </si>
  <si>
    <t>Durante el primer trimestre se llevaron a cabo cuatro reuniones del Equipo de Teletrabajo, realizadas el 18 de enero, 3, 22 y 30 de marzo. _x000D_
Se solicitó la autodeclaración de competencias comportamentales para teletrabajar a los funcionarios que contaban con el VoBo del jefe y de un miembro del Equipo Líder, a quienes se les realizó la evaluación técnica por parte de la Dirección de Tecnologías de la Información y Comunicaciones y se inició desde el 28 de marzo de 2022 la evaluación por parte de la ARL._x000D_
Se solicitó la evaluación a los jefes que faltaban por realizarla o en los casos donde el funcionario cambió de cargo desde que presentó la solicitud a teletrabajar.</t>
  </si>
  <si>
    <t>Porcentaje de cumplimiento del cronograma</t>
  </si>
  <si>
    <t>Cronograma de trabajo
Actas de reunión
Actos administrativos asignando la modalidad de teletrabajo a los funcionarios seleccionado</t>
  </si>
  <si>
    <t>Aplicar la modalidad de Teletrabajo en el IGAC</t>
  </si>
  <si>
    <t xml:space="preserve">Se observó Correo Encuesta de caracterización de funcionariosTalento Humano del 30/06/2022, Encuesta, Observaciones a la encuesta y resultados de la misma, sin embargo no se cumple con la meta del 0,9 programada. </t>
  </si>
  <si>
    <t>Actividad programada para el 2do.  trimestre</t>
  </si>
  <si>
    <t>No se cumplio la meta</t>
  </si>
  <si>
    <t>Se elaboró el formulario de encuesta para caracterización de funcionarios, teniendo en cuenta las necesidades de información requeridas por cada subproceso de Gestión de Talento Humano, el cual fue remitido el 30 de junio a través de correo electrónico a todos los funcionarios para su diligenciamiento</t>
  </si>
  <si>
    <t>Porcentaje de funcionarios caracterizados</t>
  </si>
  <si>
    <t>Base de datos con la caracterización de los servidores públicos identificados</t>
  </si>
  <si>
    <t xml:space="preserve">Caracterizar a todos los servidores públicos de la entidad como información base para todos los subprocesos de talento humano </t>
  </si>
  <si>
    <t>Plan de Incentivos Institucionales</t>
  </si>
  <si>
    <t>De acuerdo a lo cargado y evidenciado se observan 37 actividades de Plan de Incentivos entre las que se relacionan entre otras: Asistencia III Encuentro Solos y Solas, Asistencia Talleres Día del Servidor. Público del 28 de junio, Divulgación Código de Integridad del 8 de abril, Invitación III Encuentro de parejas, Taller de madre del 6 de mayo, Taller de padres mes de junio. NOTA: De acuerdo al Autoseguimiento se registra que . Las 7 actividades pendientes se desarrollarán durante el tercer trimestre.</t>
  </si>
  <si>
    <t>De las actividades del Plan de trabajo se evidencia entre otros: Circular del 04 de marzo Turnos de compensación-Semana Santa, Circular Día de la Familia del 17-02-2022, Registros de Asistencia (Taller solos y solas, Encuentro de parejas del 25-03-2022, Tarde de Bienestar del mes de febrero, Código de Integridad del IGAC 2022, Conformación Comité COPASST-28-03-2022, Correos enviados cumpleaños 02, 11, -03-2022, Correo Sala amiga lactancia-11-04-2022, Jornada Donación de sangre Marzo 15, Invitaciones Jornadas físicas dirigidas 17-03-2022, Taller de Manualidades-22-03-2022, Conoce nuestra Cooperativa-16-02-2022, II Encuentro solos y solas 07-03-2022, Preparándome para un nuevo Ciclo-30-03-2022, Registros de Asistencia- 17, 31-03, Informe de Gestión del 08-04-2022, entre otros.</t>
  </si>
  <si>
    <t>No se ejecutó el 100% de la meta programada</t>
  </si>
  <si>
    <t>De las 44 actividades programadas, se ejecutaron 37. Cuatro actividades de incentivos no se realizaron porque no se contó con la base de datos del 100% de evaluaciones de desempeño laboral y acuerdos de gestión definitivas. Las 7 actividades pendientes se desarrollarán durante el tercer trimestre.De las dos actividades pendientes del primer trimestre se ejecutó una, faltando la correspondiente a poner en servicio la sala de lactancia.</t>
  </si>
  <si>
    <t>De las 24 actividades programadas, se ejecutaron 22. No se puso en servicio la sala de lactancia porque ésta se encuentra ocupada con archivo procedente de las UOC que se cerraron (ver correo). La socialización de los servicios del fondo de empleados no se realizó en el mes de marzo por optimización de la planeación de actividades de la STH. Se adjuntan evidencias y se da acceso a Planner a Esperanza Garzón</t>
  </si>
  <si>
    <t>Ejecutar el Plan de Trabajo 2022 del Plan de  Plan de Bienestar e Incentivos Institucionales</t>
  </si>
  <si>
    <t>Sin meta para el 2do trimestre.</t>
  </si>
  <si>
    <t>Se evidencia Documento Plan de Bienestar e Incentivos Vigencia 2022-V1 y Acta No. 2 Comité de Gestión y Desempeño Institucional de fecha 28 de enero de 2022.</t>
  </si>
  <si>
    <t xml:space="preserve"> la evidencia corresponde</t>
  </si>
  <si>
    <t>Se elaboró el Plan de Bienestar e Incentivos 2022, el cual fue aprobado en la reunión sostenida por el Comité Institucional de Gestión y Desempeño realizada el día 28 de enero y pubicado en la IGACNET, según se observa en el enlace https://igacnet.igac.gov.co/contenido/planes-de-talento-humano</t>
  </si>
  <si>
    <t>Plan  de Bienestar e Incentivos Institucionales</t>
  </si>
  <si>
    <t>Aprobar, adoptar y  publicar el Plan de Bienestar e Incentivos Institucionales</t>
  </si>
  <si>
    <t>Plan de Bienestar Institucional</t>
  </si>
  <si>
    <t>Se evidencia Carta de Bienvenida Compensar, Cuestionario de Clima Organizacional-CLIO y Diapositiva Medición Clima Organizacional</t>
  </si>
  <si>
    <t>Actividad  programada para el 2do. y 3er  trimestre</t>
  </si>
  <si>
    <t>Se realizó mesa de trabajo con Compensar, donde se definió el instrumento de la encuesta de clima organizacional, la cual será sometida a participación de los sindicatos y se tiene previsto realizar entre septiembre y octubre de 2022. Se adjunta instrumento, pieza comunicativa proyectada a difundir y carta de la mencionada Caja de Compensación Familiar</t>
  </si>
  <si>
    <t>Campaña institucional, encuesta de clima organizacional, sensibilizaciones, plan de intervención,</t>
  </si>
  <si>
    <t>Generar estrategias para gestionar una cultura y clima organizacional</t>
  </si>
  <si>
    <t xml:space="preserve">Se observó Plan de Trabajo  e Informe para la Medición de la Productividad Vigencia 2022-V1, Actas de Reunión de junio 13 y 29 de 2022 y Correo de Solicitud de Información del 10-06-2022. </t>
  </si>
  <si>
    <t>Actividad programada a aprtir del 2do. trimestre</t>
  </si>
  <si>
    <t>SE validan las evidencias</t>
  </si>
  <si>
    <t>Se elaboró el plan de trabajo del programa de productividad, del cual se han ejecutado las siguientes actividades: Se realizó una reunión con el Director de Gestión Catastral, Jhon Fredy González, quien aprobó realizar el estudio piloto de productividad en la dependencia que él lidera. Se solicitó la información de históricos de trámites catastrales desde 2014 a 2022 de las DT Caldas, Córdoba y Quindío. Se elaboró la estructura del informe que tendrá esta medición de productividad</t>
  </si>
  <si>
    <t>Porcentaje de cumplimiento del plan de trabajo para medición de la productividad</t>
  </si>
  <si>
    <t>Plan de trabajo del programa de productividad
Informe de resultados de la medición de la productividad en la prueba piloto (LNS, gestión catastral y atención al usuario en sede central y territoriales)</t>
  </si>
  <si>
    <t xml:space="preserve">Realizar el programa “medición de la productividad” </t>
  </si>
  <si>
    <t>Administración de personal</t>
  </si>
  <si>
    <t>Para esta actividad se evidencia: Correo de Solicitud "Encuesta de evaluación de los servicios de la Subdirección de Talento Humano" del 15-06-2022, correo de publicación del 13-07-2022, Formato encuesta de evaluación e Informe de Medición de Servicios de la Subdirección.</t>
  </si>
  <si>
    <t>Actividad programada para el 2do. trimestre</t>
  </si>
  <si>
    <t>Se elaboró la encuesta para la evaluación de los servicios prestados por la Subdirección de Talento Humano y se solicitó a la Oficina de Comunicaciones su publicación en la Igacnet, para conocimiento de los servidores públicos del IGAC. La encuesta de medición se encuentra en el siguiente enlace https://forms.office.com/pages/responsepage.aspx?id=mv5J7epu5ke_Uu6ey12oB7i8QcXqgexIoqXgYwHC7jxUOFZGT0MyUEIxNE5ERVhFTThBM0hVSDNZOS4u</t>
  </si>
  <si>
    <t>Encuesta de medición 
Informe de resultados de la encuesta realizada
Acciones de mejora ante los resultados, sin dan lugar a ello</t>
  </si>
  <si>
    <t>Realizar mediciones frente a los servicios prestados por parte de la Subdirección de Talento Humano  y tomar acciones de mejora frente a sus resultados</t>
  </si>
  <si>
    <t>Se evidencia Cuadro Plan de Trabajo (18 actividades) e informe de actividades Archivo de Gestión 2do trimestre.</t>
  </si>
  <si>
    <t>Se evidencia documento de Diagnóstico del archivo de Gestión, Cronograma Plan de Trabajo, Inventario Único Documenta (Sede Central, Territoriales, Exfuncionarios 2022 y el Informe de Actividades Primer Trimestre Archivo de Gestión Talento Humano.</t>
  </si>
  <si>
    <t>Se valida plan de trabajo y seguimiento a este</t>
  </si>
  <si>
    <t>Se modifica el plan de trabajo de archivo de gestión debido a que el archivo central comunicó que la fecha de entrega de la trasferencia es en el mes de noviembre., por lo que se tuvieron que ajustar las actividades 11 hacia adelante, conforme se evidencia en la versión 2 de este documento que se envía. Se desarrollan las actividades programadas para el segundo trimestre respecto a la organización de historias laborales, según se observa en el informe que se envía.</t>
  </si>
  <si>
    <t>Se formuló plan de trabajo para la organización de las historias laborales, del cual se ha cumplido lo siguiente: Se verificó el inventario inicial contra lo físico. (Evidencia: archivo diagnóstico)_x000D_
- Se actualiza el inventario documental (evidencia: inventario documental actualizado)_x000D_
-Se crean carpetas de los nuevos funcionarios de las vigencias 2021 y 2022, de Sede Central y Direcciones Territoriales. (evidencia: informe de actividades desarrolladas)_x000D_
-Se ha clasificado y archivado parcialmente unos documentos en su respectiva carpeta. (evidencia: informe de actividades desarrolladas)</t>
  </si>
  <si>
    <t>Porcentaje de cumplimiento del plan de trabajo para la organizacional documental</t>
  </si>
  <si>
    <t>Plan de trabajo para la organización documental
Avance en el cumplimiento de ese plan de trabajo</t>
  </si>
  <si>
    <t>Organización de las historias laborales del archivo de gestión de la Subdirección de Talento Humano</t>
  </si>
  <si>
    <t>Se evidencia seguimiento ( Ley 2013) con fecha del 13-06-2022, correo de seguimiento del 18-06-2022, correo solicitud Conflicto de intereses del 07-06-2022 y 13-04-2022.</t>
  </si>
  <si>
    <t>Esta actividad se encuentra programada para el 2do. 3er, y 4to. trimestre</t>
  </si>
  <si>
    <t>Se realiza seguimiento a la actualización de la información en el aplicativo para la integridad pública (Ley 2013), encontrando que el 50% de los directivos cumplen, al 30% le falta adjuntar la última declaración de renta y 20% no ha realizado el registro, el detalle de los resultados se encuentran en el archivo que se envía como soporte. A partir de estos resultados se han enviado correos electrónicos solicitando la actualización respectiva.</t>
  </si>
  <si>
    <t>Reportes trimestrales</t>
  </si>
  <si>
    <t>Promover y realizar seguimiento a la actualización de la información en el aplicativo para la integridad pública (Ley 2013)</t>
  </si>
  <si>
    <t>Para la actividad se evidencia: Circular a funcionarios del 28-04-2022 Declaración de bienes y rentas 2021 / Actualización información hoja de vida SIGEP II dirigida a funcionarios, correos de promoción SIGEP del 02, 25 y 31-05-2022 y Cuadro Avance ByR DEL 10-06-2022.</t>
  </si>
  <si>
    <t>Esta actividad se encuentra programada para el 2do. trimestre</t>
  </si>
  <si>
    <t>Se promocionó la actualización de la información registrada en SIGEP a través de piezas publicitarias enviadas los días 2, 25 y 31 de mayo. Adicionalmente, se realizó el reporte de seguimiento de registro de Bienes y rentas en SIGEP, encontrando que el 65% de los funcionarios a nivel nacional presentó esta información de manera oportuna, según se detalla por proceso y Dirección Territorial en el archivo que se envía como evidencia.</t>
  </si>
  <si>
    <t>Piezas comunicativas promoviendo (2)
Reportes de SIGEP (2)</t>
  </si>
  <si>
    <t xml:space="preserve">Promover y realizar seguimiento a la actualización de la información registrada en el SIGEP por los funcionario de planta   </t>
  </si>
  <si>
    <t>Actividad realizada en el primer trimestre.</t>
  </si>
  <si>
    <t>Se evidencia Plan Estratégico Talento Humano Vigencia 2022.V1 y Acta No. 2 Comité de Gestión y Desempeño Institucional del 28 de enero de 2022</t>
  </si>
  <si>
    <t>Se elaboró el Plan Estratégico de Talento Humano 2022, el cual fue aprobado en la reunión sostenida por el Comité Institucional de Gestión y Desempeño realizada el día 28 de enero y pubicado en la IGACNET, según se observa en el enlace https://igacnet.igac.gov.co/contenido/planes-de-talento-humano</t>
  </si>
  <si>
    <t>Aprobar, adoptar y  publicar el Plan Estratégico de Talento Humano</t>
  </si>
  <si>
    <t>No se asigna meta para este trimestre</t>
  </si>
  <si>
    <t>Sin meta programada para el periodo</t>
  </si>
  <si>
    <t>Sin meta programada para este trismestre.</t>
  </si>
  <si>
    <t>Dirección de Tecnologías de la Información y Comunicaciones</t>
  </si>
  <si>
    <t>Documento de las mejoras realizadas</t>
  </si>
  <si>
    <t>PAAC - 3.5.2. Implementar las  mejoras identificadas y  priorizadas por las áreas  en la sección de transparencia del Portal Web</t>
  </si>
  <si>
    <t>Activos de información de 12 procesos publicados en la página web
Acto administrativo de aprobación del Registro de activos de información</t>
  </si>
  <si>
    <t>PAAC - 3.3.1. Realizar y publicar el registro de activos de información de procesos priorizados, conseguir su aprobación por acto administrativo y publicarlos en la portal web</t>
  </si>
  <si>
    <t>Correo electrónico con la notificación de los servicios de interoperabilidad</t>
  </si>
  <si>
    <t>PAAC - 2.4.3. Mantener y solicitar la notificación de los servicios de interoperabilidad con las entidades del gobierno en lenguaje común</t>
  </si>
  <si>
    <t xml:space="preserve">Se observa archivo en Excel “Charla Centro de Relevo - Attendance report 6-29-22” con 27 participantes, de acuerdo al punto 2, el 29 de junio 2022. </t>
  </si>
  <si>
    <t xml:space="preserve">El día 29 de junio, se realiza la capacitación en el uso y funcionamiento de  herramienta de Centro de Relevo para la atención al usuario con discapacidad auditiva o lenguaje de señas. La actividad se realizó con funcionarios y contratistas de la oficina de relación con el ciudadano y las direcciones territoriales. Se anexa registro  de asistencia. </t>
  </si>
  <si>
    <t>Evidencia de la capacitación prestada al personal.
Registro de asistencia.</t>
  </si>
  <si>
    <t>PAAC - 2.2.5. Gestionar la capacitación para el IGAC en el uso y funcionamiento de la herramienta Centro de Relevo para la atención al usuario con discapacidad auditiva o lenguaje de señas.</t>
  </si>
  <si>
    <t>Modernizar la infraestructura de conectividad del IGAC</t>
  </si>
  <si>
    <t xml:space="preserve">Fortalecer los recursos técnicos y tecnológicos para la modernización institucional </t>
  </si>
  <si>
    <t xml:space="preserve">Se observa archivo Excel “GestionesRealizadas” que especifica 5 criterios de accesibilidad, 17 de transparencia, 28 de usabilidad de la página web del IGAC. </t>
  </si>
  <si>
    <t>Frente a las gestiones realizadas en portal web versión Drupal 7, se han incluido las más acciones realizadas; con el fin de dar cumplimiento con todos los elementos requeridos por las diversas normatividades exigidas para portales web o sedes electrónicas. Se anexa documento (Excel) que identifica los cambios realizados en el portal web.</t>
  </si>
  <si>
    <t>1. Documento que identifica los cambios realizados en la portal web</t>
  </si>
  <si>
    <t>PAAC - 2.2.4. Realizar en la vigencia las acciones determinadas en el plan de trabajo, frente a los criterios de accesibilidad y usabilidad evaluados por el FURAG.</t>
  </si>
  <si>
    <t>Se observa archivo .pdf “Evaluacion” que en sus 25 páginas tiene registradas una serie de preguntas acerca de la página web, cuyas respuestas son soporte de cumplimiento de la mayoría de aspectos. Se verifica que en la pregunta: Textos e imágenes ampliables y en tamaños adecuados, Contraste de color suficiente en textos e imágenes, Imágenes alternas al texto cuando sea posible, Identificación coherente, Todo documento y página organizado en secciones y tablas / listas usados correctamente. (regla CC4, CC5, CC6, CC7, y CC8), entre otros.</t>
  </si>
  <si>
    <t xml:space="preserve">Se garantizó que  la estructura del portal web cumpliera  frente a lo establecido en la NTC 5854 de accesibilidad en los niveles (A, AA y AAA), así como la usabilidad web en los criterios evaluados por el FURAG. El documento presentado (EVALUACION.pdf) muestra los numerales del FURAG, que son evaluados para los temas de accesibilidad (108) y usabilidad (109).  En el documento se evidencian cada uno de los literales evaluados donde se indica el cumplimiento de cada uno de ellos en el portal web versión Drupal 7.  </t>
  </si>
  <si>
    <t>Informe del cumplimiento del portal web frente a la NTC 5854</t>
  </si>
  <si>
    <t>PAAC - 2.2.3. Garantizar que la estructura del portal web cumpla frente a lo establecido en la NTC 5854 de accesibilidad en los niveles (A, AA y AAA), así como la usabilidad web en los criterios evaluados por el FURAG.</t>
  </si>
  <si>
    <t>Se presenta el reporte PLANIGAC titulado Informe de avance plan de acción anual 2022 del proceso, en el cual se observan las actividades que muestran atraso en su desarrollo: Actualizar la información documentada del SGI del proceso, extender el conjunto de datos abiertos publicados por el IGAC (Énfasis información no geográfica).</t>
  </si>
  <si>
    <t>Se presenta el cuadro en Excel Reporte PLANIGAC Plan de Acción, donde se reporta que la actividad Actualizar la información documentada del SGI del proceso cuya meta era el 50% tuve un avance de 0%; las actividades Realizar seguimiento a los controles de los riesgos del proceso, realizar actividades contempladas en el PAA y el PAAC a cargo del proceso, Atender incidencias y requerimientos de la mesa de servicios de TI, Implementación y sostenimiento de estrategias de seguridad informática y/o monitoreo de servicios y Ejecutar el plan de sensibilización del SGSI de la vigencia fueron evaluados con un avance del 100%.</t>
  </si>
  <si>
    <t xml:space="preserve">Se evidencia reporte de planigac con el seguimiento del PAA y del PAAC, al ser coincidentes la evidencia y el documento de soporte se aprueba el seguimiento </t>
  </si>
  <si>
    <t>Se realiza   las actividades contempladas en el Plan de Acción Anual y en el Plan Anticorrupción y Atención al Ciudadano,  las evidencias se encuentran en el respectivo OneDrive.  Se anexa reporte seguimiento Herramienta PLANIGAC</t>
  </si>
  <si>
    <t>Sin meta programada para este trismestre</t>
  </si>
  <si>
    <t>Se evidencia publicación de la política de gobierno digital Código: PL-INF-01 (16 junio), política de seguridad digital Código: PL-GIN-01 (16 junio), procedimiento gestión de mesa de servicios de TI Código: PC-GIN-01 (29 junio) y la caracterización del proceso que había sido presentada el trimestre anterior. Teniendo en cuenta que la actividad es actualizar la información documentada del SGI del proceso, se observan procedimientos aún sin actualizar.</t>
  </si>
  <si>
    <t xml:space="preserve">Se evidencia publicación de la caracterización del proceso que, de acuerdo a lo informado por los encargados de la actividad, fue actualizado. Teniendo en cuenta que la meta para este trimestre es 0,5, se observa el cumplimiento de la actividad. </t>
  </si>
  <si>
    <t xml:space="preserve">No se cumple con la meta programada </t>
  </si>
  <si>
    <t xml:space="preserve">No se cumplio con la meta de actualización documental del proceso </t>
  </si>
  <si>
    <t>Se llevó a cabo la actualización del documento de caracterización, Política Seguridad, Política Gobierno Digital y Gestión Mesa de Servicios TI, los cuales se encuentran publicados en el Listado Maestro de Documentos SGI. Se Anexa, caracterización, Políticas y Procedimiento Gestión Mesa de Servicios TI.</t>
  </si>
  <si>
    <t xml:space="preserve">Se llevó a cabo la actualización del documento de caracterización del proceso;  el cual se encuentra publicado en el Listado Maestro de Documentos SGI: https://www.igac.gov.co/sites/igac.gov.co/files/listadomaestro/ct-sii_gestion_de_sistemas_de_informacion_e_infraestructura_0.pdf. Se anexa documento en mención. Adicional, a la fecha se encuentran  listos  para ser oficializados cinco (5) procedimientos nuevos correspondientes al suproceso (ICDE), los cuales cuentan con revisión técnica y metodológica aprobada, una vez se cuente con la aprobación del líder del proceso serán enviados a la OAP para ser oficializados. Así mismo, durante el periodo se realizó el trámite de la derogación de dos procedimientos (ICDE). </t>
  </si>
  <si>
    <t>Sin meta programada para este trimestre</t>
  </si>
  <si>
    <t>Se presenta el reporte PLANIGAC titulado “Informe de avance riesgos 2022 del proceso” que contiene cinco riesgos del proceso, observándose que el riesgo de posibilidad de pérdida reputacional por el incumplimiento en los estándares de calidad de la información publicada en la ICDE presenta incumplimiento en el control que se debía presentar en el segundo trimestre, consistente en informe de validación después de revisada la información publicada por la ICDE.</t>
  </si>
  <si>
    <t>Se presenta el reporte PLANIGAC de dos riesgos del proceso. Al estar bloqueada la hoja Resumen riesgos, no se puede leer el contenido correspondiente al control, sin embargo reportan una ejecución del 100% frente a la meta fijada para el primer trimestre. De igual forma, se presenta otro control, que en lo poco que se puede leer hace alusión a las bases de datos, presentando una ejecución de uno frente a una meta de cero.</t>
  </si>
  <si>
    <t xml:space="preserve">Se evidencia reporte de la herramienta planigac con el seguimiento a riesgos del segundo trimestre, al ser coincidentes la evidencia por el documento de verificación se aprueba el seguimiento </t>
  </si>
  <si>
    <t xml:space="preserve">Se evidencia reporte de la herramienta planigac con el seguimiento a riesgos del primer trimestre, al ser coincidentes la evidencia por el documento de verificación se aprueba el seguimiento </t>
  </si>
  <si>
    <t>Se realiza seguimiento a los controles de los riesgos del proceso, las evidencias se encuentra  en el respectivo OneDrive.  Se anexa reporte seguimiento Herramienta PLANIGAC</t>
  </si>
  <si>
    <t>Teniendo en cuenta que el documento de verificación es la matriz con geoservicios nuevos y reporte de mantenimiento de los geoservicios publicados y disponibles, se evidencia informe de servicios monitoreados pudiéndose observar que hay 1001 servicios en funcionamiento y en el resumen general de servicios monitoreados, se pueden apreciar 1684 pero no se pueden diferenciar servicios nuevos y antiguos.</t>
  </si>
  <si>
    <t xml:space="preserve">Se evidencia el monitoreo de los geoservicios realizado durante el periodo evaluado, mediante el documento de monitoreo de geoservicios. Al ser coincidente el documento de verificación con la evidencia entregada se valida el seguimiento. </t>
  </si>
  <si>
    <t xml:space="preserve">Al mes de junio de 2022, se realizó el monitoreo de 1684 geoservicios de distintas entidades, mediante el aplicativo Geohealthcheck, dentro de los cuales se adicionaron 18  nuevos geoservicios correspondientes al IGAC.  Es de aclarar que de los 1684  geoservircios  motinoreados,  1001  se encuentran operando plenamente._x000D_
</t>
  </si>
  <si>
    <t>Geoservicios publicados y disponibles</t>
  </si>
  <si>
    <t xml:space="preserve">Subdirección de Información </t>
  </si>
  <si>
    <t>Matriz con geoservicios nuevos y reporte de mantenimiento de los geoservicios publicados y disponibles.</t>
  </si>
  <si>
    <t>Gestionar nuevos geoservicios y realizar el monitoreo de los publicados para garantizar su integración y disponibilidad a través de la plataforma dispuesta para tal fin.</t>
  </si>
  <si>
    <t>Integración y disposición de la información geográfica nacional a través de Colombia en Mapas como portal único de información geográfica nacional</t>
  </si>
  <si>
    <t>Niveles de información dispuestos a través de Geoservicios</t>
  </si>
  <si>
    <t>Infraestructura de Datos Espaciales (ICDE)</t>
  </si>
  <si>
    <t>Se evidencia archivo .pdf “Plan de capacitación virtual en materia de uso y gestión de información geográfica en el marco del catastro multipropósito” - Estrategia Territorial ICDE para el fortalecimiento de capacidades, pero la versión presentada (2.0) fue elaborada en el mes de julio 2022, que no corresponde al periodo evaluado. Se recomienda presentar la versión 1.0 que corresponde al mes de junio.</t>
  </si>
  <si>
    <t xml:space="preserve">El documento aportado corresponde a la versión 2 del mismo el cual tiene fecha de 13 de julio de 2022, lo cual no corresponde al periodo evaluado. Así mismo en el documento se menciona que la implementación y socialización de la estrategia se realizará durante el segundo semestre de 2022. </t>
  </si>
  <si>
    <t xml:space="preserve">Se realiza la actualización del esquema de intervención en territorio, en el marco del proceso de socialización y promoción del Proyecto de Fortalecimiento Tecnológico de la ICDE en los frentes de trabajo: Datos, Tecnología e Innovación. Se realiza la Gestión y participación en una jornada de planeación y estructuración con el Departamento Nacional de Planeación – DNP;  con el fin de coordinar los espacios de fortalecimiento en territorio a realizarse por parte del equipo de la ICDE. Se lleva a cabo la estructuración y ajuste de los contenidos asociados al proceso de fortalecimiento de capacidades territoriales en torno al acceso, uso y aprovechamiento de la información geoespacial dispuesta por la ICDE. Se Anexa Informe. </t>
  </si>
  <si>
    <t xml:space="preserve">Municipios fortalecidos  en materia de uso y gestión de información geográfica </t>
  </si>
  <si>
    <t xml:space="preserve">Informe sobre la implementación de la ruta de fortalecimiento de capacidades de los municipios priorizados, incluyendo componente tecnológico.
</t>
  </si>
  <si>
    <t>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t>
  </si>
  <si>
    <t>Fortalecimiento de la Infraestructura Colombiana de Datos Espaciales</t>
  </si>
  <si>
    <t>Marco de referencia geoespacial actualizado para Colombia</t>
  </si>
  <si>
    <t>Lineamientos para gestión de información geoespacial implementados</t>
  </si>
  <si>
    <t xml:space="preserve">Informe técnico de los lineamientos implementados </t>
  </si>
  <si>
    <t>Avanzar en los procesos de implementación de las vías estratégicas del Marco de Referencia Geoespacial de la ICDE</t>
  </si>
  <si>
    <t>Número de conjuntos de datos dispuestos  como apoyo al catastro multipropósito y a la administración del territorio</t>
  </si>
  <si>
    <t>Conjuntos de datos de Observación de la Tierra y otros datos geográficos dispuestos</t>
  </si>
  <si>
    <t>Gestionar y disponer datos de observación de la tierra y otros datos geográficos para la gestión territorial</t>
  </si>
  <si>
    <t>Datos geográficos integrados y dispuestos en la plataforma ICDE como apoyo al catastro multipropósito y a la administración del territorio</t>
  </si>
  <si>
    <t xml:space="preserve">Se evidencia archivo .pdf “informe parcial de avance” versión 2.0 donde se desarrolla el indicador que lleva el mismo nombre que esta actividad, consignando en el numeral 3.4 los nueve datos fundamentales de Parques Nacionales Naturales y su disposición a través de la plataforma de la ICDE con el geoservicio denominado Sistema Nacional de Áreas Protegidas – SINAP _x000D_
(URL: https://mapas.parquesnacionales.gov.co/arcgis/rest/services/pnn/runap/MapServer)._x000D_
</t>
  </si>
  <si>
    <t>Se evidencia informe y conjunto de datos fundamentales dispuestos en el periodo de evaluación, al ser coincidente la evidencia aportada con el documento de verificación se validad el seguimiento</t>
  </si>
  <si>
    <t xml:space="preserve">En la mesa técnica sectorial de Ambiente se han gestionado reuniones con Ministerio de Ambiente y desarrollo Sostenible y con entidades como Parques Nacionales Naturales (PNN) y Agencia Nacional de Licencias Ambientales.  En el marco de la mesa del sector Ambiental se obtiene acceso a la información del SINAP y se dispone a través la plataforma ICDE con el Geo servicio denominado  el servicio de PNN que contiene 9 datos fundamentales. Con respecto a la meta para el año 2022 este avance representa un 30% en la gestión de datos fundamentales. Se anexa Informe </t>
  </si>
  <si>
    <t>Conjuntos de datos complementarios a la matriz de insumos gestionados y dispuestos en la plataforma tecnológica ICDE</t>
  </si>
  <si>
    <t>Establecer la arquitectura de los datos fundamentales complementarios a la matriz de insumos para el catastro multipropósito y contenidos en las temáticas definidas por el IGIF, adoptando mecanismos de custodia, gestión y disposición dentro de la ICDE.</t>
  </si>
  <si>
    <t>Conjuntos de datos fundamentales dispuestos de la matriz de insumos.</t>
  </si>
  <si>
    <t>Disponer los datos fundamentales identificados en la matriz de insumos como soporte a la implementación del catastro  multipropósito, la administración del territorio.</t>
  </si>
  <si>
    <t xml:space="preserve">Se evidencia archivo .pdf “Informe parcial de avance frente a los indicadores del plan de adquisiciones”, cuyo contenido es “Indicador:  Diseñar funcionalmente los servicios tecnológicos (de información y transaccionales) para la optimización de la operación catastral, así como los avances obtenidos en el primer semestre 2022, tales como: Revisión de las propuestas de prototipos de servicios a implementar, Implementación del servicio de catálogo web, Creación del HUB (núcleo de datos geográficos) de ArcGIS de datos._x000D_
No se tienen en cuenta los otros dos documentos por no enfocarse en el desarrollo de la actividad. </t>
  </si>
  <si>
    <t xml:space="preserve">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t>
  </si>
  <si>
    <t>Durante el primer semestre se llevó a cabo la revisión de las propuestas de prototipos de servicios a implementar durante el año 2022 con miras a seleccionar el servicio final de acuerdo a la pertinencia en relación con los demás componentes existentes de la plataforma ICDE. Se dio inicio a la implementación del servicio de catálogo web para la consolidación de una base de metadatos de información geográfica de la ICDE. Creación del HUB de ArcGIS de datos. Se anexa Informe.</t>
  </si>
  <si>
    <t>Servicios tecnológicos para la optimización de la operación catastral diseñados y puestos en operación</t>
  </si>
  <si>
    <t>Informe técnico de los servicios tecnológicos implementados en el fortalecimiento de la ICDE con enfoque en la optimización de la gestión catastral</t>
  </si>
  <si>
    <t>Diseñar funcionalmente los servicios tecnológicos (de información y transaccionales) para la optimización de la operación catastral haciendo uso de tecnologías emergentes (big data, inteligencia artificial, blockchain) y procesos participativos</t>
  </si>
  <si>
    <t>Plataforma tecnológica de la ICDE</t>
  </si>
  <si>
    <t>Se evidencia el resultado de correr Google Analytics al sitio web del ICDE y análisis de sus metadatos. De igual forma se presenta archivo .pdf “Informe parcial de avance frente a los indicadores del plan de adquisiciones”, cuyo alcance es la descripción general de las estrategias desarrolladas 1er semestre 2022 para el cumplimiento del indicador “Desarrollar y poner en operación la plataforma tecnológica de la ICDE para la administración territorial (Fase 2)”, con lo cual se le da cumplimiento a la actividad._x000D_
Y documento .pdf “Uso de colaboraciones de ArcGIS para la gestión de contenido del sitio de datos abiertos de la ICDE” de julio 2022, que no corresponde al periodo evaluado.</t>
  </si>
  <si>
    <t xml:space="preserve">El seguimiento hace mención a actividades desarrolladas durante el segundo semestre de 2021, lo cual no corresponde al periodo de seguimiento, 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t>
  </si>
  <si>
    <t>Se da continuidad a la puesta en operación de la plataforma tecnológica de la ICDE la cual se llevó a cabo durante el segundo semestre de 2021. Las actividades desarrolladas buscan mejorar el nivel de servicio y las funcionalidades disponibles en la plataforma. Esta gestión permite mejorar los servicios implementados y los datos disponibles desde el momento del lanzamiento, trayendo nuevas funcionalidades y/o mejorando las existentes como: El lanzamiento de la herramienta denominada InData. Avance en la implementación de servicio de catálogo web CSW. Conformación degl Hub de datos abiertos geográficos a partir del portal existente de datos abiertos geográficos de la ICDE. Se anexa informe.</t>
  </si>
  <si>
    <t>Plataforma tecnológica de la ICDE rediseñada y puesta en operación bajo la estrategia de interoperabilidad con los demás sistemas nacionales de información para la administración del territorio.</t>
  </si>
  <si>
    <t>Informe técnico del proceso desarrollado para la construcción y puesta en operación de la Plataforma Tecnológica de la ICDE durante la Fase 2, en el cual se describa, resultados obtenidos, y procesos a desarrollar durante la siguiente vigencia</t>
  </si>
  <si>
    <t>Desarrollar y poner en operación la plataforma tecnológica de la ICDE para la administración territorial (Fase 2)</t>
  </si>
  <si>
    <t>Plan Estratégico de Tecnologías de la Información y las Comunicaciones PETI</t>
  </si>
  <si>
    <t>Implementación del marco estratégico de TI</t>
  </si>
  <si>
    <t>Subdirección de Infraestructura Tecnológica</t>
  </si>
  <si>
    <t>Matriz de activos de información publicados en la página web
Acto administrativo de aprobación del Registro de activos de información</t>
  </si>
  <si>
    <t>Realizar y publicar el registro de activos de información de procesos priorizados, conseguir su aprobación por acto administrativo y publicarlos en la portal web</t>
  </si>
  <si>
    <t>Identificación e incorporación de avances tecnológicos e innovación en procesos misionales</t>
  </si>
  <si>
    <t>Marco estratégico de TI</t>
  </si>
  <si>
    <t>Gestión de Tecnologías de Información</t>
  </si>
  <si>
    <t>Se evidencia la política de seguridad digital código PL-GIN-01, del 16 junio 2022 y pantallazo de publicación en el listado maestro de documentos</t>
  </si>
  <si>
    <t xml:space="preserve">Se evidencia la politica de seguridad de la información oficializada con fecha 16 de junio de 2022. Al ser coincidente la evidencia con el documento de verificación se valida el seguimiento </t>
  </si>
  <si>
    <t>Se realiza la  actualización y publicación de la Política de Seguridad de la información la cual se encuentra publicada en el Listado Maestro de Documentos SGI. Se anexa política seguridad y pantallazo publicación.</t>
  </si>
  <si>
    <t>Política de seguridad de la información actualizada</t>
  </si>
  <si>
    <t xml:space="preserve">Actualización de la política Seguridad de la Información </t>
  </si>
  <si>
    <t xml:space="preserve">Gobierno digital </t>
  </si>
  <si>
    <t>Se evidencia registro de asistencia de 24 asistentes de la capacitación presencial y virtual (no se encuentra registro) ¿Conoces tu rol en la seguridad de la información?; documento de 21 páginas “Aplicación de una encuesta para validar el conocimiento y compromiso sobre temas de seguridad y privacidad de la información e identificar las necesidades de saber frente a seguridad de la información”; envío de correos electrónicos en desarrollo de la campaña “Miércoles de la seguridad de la información de 27 abril (lista de asistencia de 12 participantes),  24 de mayo (35 participantes), 29 junio (11 participantes); 5 tips de seguridad; tip el 28 junio sobre política de protección de Datos Personales, artículo en el boletín IGAC al día “#Información segura es cultura”</t>
  </si>
  <si>
    <t>Se evidencia registro de asistencia de 27 asistentes, capacitación ¿Qué papel juegas como usuario en la seguridad de la información?; 3 correos invitando a votar para escoger el avatar de 3, 14 y 29 de marzo 2022. Las demás actividades propuestas para el trimestre en el Plan de comunicación, sensibilización y capacitación en seguridad de la información no se evidencian, como:_x000D_
Documento resultado de la aplicación de 1 encuesta, creación de 2 piezas de comunicaciones, 1 capacitación y/o publicación, definir 1 indicador de seg. de la inf., 1 socialización de seg. de la inf, 1 pieza de divulgación del concurso Avatar, 1 listado asistencia capacitación seg de la inf, 1 medición de un indicador de gestión de la cultura de seg de la inf, entre otros</t>
  </si>
  <si>
    <t>Se evidencian registros de asistencia, piezas de comunicación e informe de la encuesta que muestran la ejecución del plan de sensibilización del SGSI. Al ser coincidente la evidencia con el documento de verificación se valida el seguimiento</t>
  </si>
  <si>
    <t>Dentro del plan de sensibilización del SGSI adjunto como evidencia, se muestra que para el primer trimestre del año se debian cumplir con diez productos (1 Documento con resultado de la aplicación de una encuesta, Evidencias de la creación de nueve (9)  piezas de comunicaciones , Evidencias de cinco  (5) capacitaciones y/o publicaciones, 1 Indicador de seguridad de la información, Evidencias de cinco  (5) socializaciones presenciales o virtuales de seguridad de la información, (Un) 1 pieza de divulgación del concurso, Nueve (9) Listados de asistencia, Cuatro (4) mediciones del indicador, Cuatro (4)  Correos electrónicos trimestrales y Cuatro (4)  Correos electrónicos trimestrales, sin embargo, solo se adjuntan evidencias de dos actividades, por tanto, no se cumple con la ejecución del plan</t>
  </si>
  <si>
    <t>Se da cumplimiento al Plan de Sensibilización del SGSI de la Vigencia con el  desarrollo  de las siguientes  actividades: Aplicación de una encuesta, desarrollo de las piezas de comunicaciones, crear recursos que soporten las actividades de sensibilización y capacitación, ejecutar actividades de sensibilización y capacitación,  miércoles de sensibilización de seguridad de la información.</t>
  </si>
  <si>
    <t xml:space="preserve">Se da cumplimiento al Plan de Sensibilización del SGSI de la Vigencia, mediante el cual se realizó una sensibilización en seguridad de la información, así como el desarrollo de la iniciativa del concurso del avatar con la Oficina Asesora de Comunicaciones. </t>
  </si>
  <si>
    <t>Registros de asistencia y/o correos electrónicos</t>
  </si>
  <si>
    <t xml:space="preserve">Ejecutar el Plan de Sensibilización del SGSI de la Vigencia </t>
  </si>
  <si>
    <t>Portafolio de servicios tecnológicos</t>
  </si>
  <si>
    <t xml:space="preserve">Actualizar el Portafolio Servicios Tecnológicos </t>
  </si>
  <si>
    <t xml:space="preserve">Sin meta para el trimestre </t>
  </si>
  <si>
    <t>PETIC</t>
  </si>
  <si>
    <t>Actualizar el PETIC de acuerdo con el marco de referencia de arquitectura empresarial</t>
  </si>
  <si>
    <t>Documento primera vista alinean a la estructura orgánica de la  entidad</t>
  </si>
  <si>
    <t xml:space="preserve">Generar la primera vista (Hoja de Ruta)  de la Arquitectura Empresarial de acuerdo al nuevo organigrama IGAC </t>
  </si>
  <si>
    <t>Rediseño del IGAC y modernización basada en procesos</t>
  </si>
  <si>
    <t xml:space="preserve">No se presentan evidencias. </t>
  </si>
  <si>
    <t xml:space="preserve">Se está construyendo  la planificación y el trabajo de levantamiento de la información  que actualmente existe como dato abierto; con el fin de obtener  una línea base y  realizar las  mediciones. No se aporta evidencia </t>
  </si>
  <si>
    <t>Porcentaje de ampliación de conjuntos de datos abiertos</t>
  </si>
  <si>
    <t>Reporte de Conjunto de datos abiertos</t>
  </si>
  <si>
    <t xml:space="preserve">Extender el conjunto de datos abiertos publicados por el IGAC (Énfasis información no geográfica)
(Número de conjunto de datos abiertos nuevos no geográficos  publicados en el período / total de los conjuntos de datos abiertos publicados)  * 100
</t>
  </si>
  <si>
    <t>Mejoramiento del servicio de datos abiertos</t>
  </si>
  <si>
    <t>índice de capacidad en la prestación de servicios de tecnología</t>
  </si>
  <si>
    <t>Informe Plataforma de redes modernizada</t>
  </si>
  <si>
    <t>Plataforma de redes modernizada y en operación  - Networking</t>
  </si>
  <si>
    <t>Servicios Tecnológicos</t>
  </si>
  <si>
    <t>Gestión de Infraestructura</t>
  </si>
  <si>
    <t xml:space="preserve">Se presentan archivos .pdf “Implementación y sostenimiento de estrategias de Seguridad Informática y/o Monitoreo de servicios Web y Nube” donde especifica que la DTIC  ha realizado la gestión y monitoreo de las plataformas firewall, balanceador, correo electrónico, servicios de nube, entre otros; y “Actulización de plataformas de seguridad Fortinet, INSTITUTO GEOGRÁFICO AGUSTÍN CODAZZI” cuyo objetivo fue realizar actualización del firmware del firewall en alta disponibilidad y del FortiAnalyzer._x000D_
</t>
  </si>
  <si>
    <t>Se observa informe de implementación y sostenimiento de estrategias de seguridad informática y/o monitoreo de servicios web y nube de enero a marzo 2022, donde se hace la presentación de funcionamiento de plataformas tales como firewall perimetral, balanceador de cargas y WAF, Google analytics, sistemas operativos asegurados, plataforma de virtualización, correo electrónico, interoperabilidad, servicios en la nube y respaldo de la información, entre otros.</t>
  </si>
  <si>
    <t xml:space="preserve">Se evidencia informe de monitoreo de las herramientas utilizadas así como minutograma de firewall que muestran la implementación de la estrategia de seguridad informatica, al ser coincidente con el documento de verificacíón se aprueba el seguimento. </t>
  </si>
  <si>
    <t xml:space="preserve">Se evidencia informe de monitoreo de las herramientas utilizadas para la implementación de la estrategia de seguridad informatica, al ser coincidente con el documento de verificacíón se aprueba el seguimento. </t>
  </si>
  <si>
    <t>Durante el periodo se realiza  la implementacióny sostenimiento  a las estrategias de seguridad Informática, en diferentes plataformas tecnológica como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</si>
  <si>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t>
  </si>
  <si>
    <t xml:space="preserve">Informe de Monitoreo </t>
  </si>
  <si>
    <t>Implementación y sostenimiento de estrategias de Seguridad Informática  y/o Monitoreo  de servicios Web y Nube</t>
  </si>
  <si>
    <t>Se presenta archivo en Excel “Reporte de I y R atendidos-Mes Junio (1)” que contiene las estadísticas semestrales de incidentes, requerimientos, solucionado, pendientes y porcentaje de solución prestados a soporte técnico Sistema Nacional Catastral, arrojando un total de 14.273 casos atendidos en la mesa de servicios de los cuales se resolvieron 13.841, lo que representa un 97% de casos solucionados.</t>
  </si>
  <si>
    <t>Se presentan como evidencias los reportes de incidencias y requerimientos atendidos mensualmente durante el primer trimestre 2022, arrojando un total de 1068  casos resueltos y 14 no resueltos en enero; para febrero 2886, resueltos 2835 y no resueltos 51 y para marzo 2465, resueltos 2232 y 231 no resueltos. También presentan cuántos fueron atendidos fuera de los ANS</t>
  </si>
  <si>
    <t xml:space="preserve">Se evidencia reporte de la mesa de servicio del periodo comprendido entre enero a junio de 2022. Al ser coincidentes la evidencia con el documento de soporte se aprueba el seguimiento </t>
  </si>
  <si>
    <t xml:space="preserve">Se evidencian reportes de la mesa de servicio de los meses de enero, febrero y marzo de 2022. Al ser coincidentes la evidencia con el documento de soporte se aprueba el seguimiento </t>
  </si>
  <si>
    <t>Dentro del periodo  de enero   y junio  de 2022, se atendió un total de 14.273  casos  (Incidencias: 1046 y Requerimientos: 13.227)  de los cuales se solucionaron 13.841 casos, con un índice de cumplimiento del servicio del 97%.</t>
  </si>
  <si>
    <t>Dentro del periodo  de enero   a  marzo de 2022  se atendió un total 6433 solicitudes, de los cuales se resolvieron 6135 casos. Atendiendo en un  95%  los casos registrados por los usuarios. Se anexa Reporte de incidencias y requerimientos atendidos en los meses de enero, febrero y marzo 2022</t>
  </si>
  <si>
    <t>Solicitudes de TI atendidas</t>
  </si>
  <si>
    <t>Reporte de incidencias y requerimientos atendidos</t>
  </si>
  <si>
    <t>Atender incidencias y requerimientos de la mesa de servicios TI</t>
  </si>
  <si>
    <t>Solicitudes de TI</t>
  </si>
  <si>
    <t>Porcentaje de Direcciones territoriales migradas a SNC</t>
  </si>
  <si>
    <t>Subdirección de Sistemas de Información</t>
  </si>
  <si>
    <t>Actas de Migración</t>
  </si>
  <si>
    <t xml:space="preserve">Migración de información de COBOL a SNC - Territorial Nariño, Territorial  Risaralda (Municipios de Chocó restantes), Territorial Cesar,  Territorial la Guajira, Territorial Magdalena,  Territorial Norte de Santander, Territorial Santander y Territorial Valle del Cauca. </t>
  </si>
  <si>
    <t>Unificación de Sistemas de Información de Gestión Catastral</t>
  </si>
  <si>
    <t>Funcionalidades de software implementadas</t>
  </si>
  <si>
    <t>Diseño y Desarrollo de Sistemas de Información</t>
  </si>
  <si>
    <t>Porcentaje de Construcción de la Interoperabilidad entre en SNC y el RDM</t>
  </si>
  <si>
    <t>Acta de implementación de interoperabilidad</t>
  </si>
  <si>
    <t xml:space="preserve">Construcción de la Interoperabilidad entre en SNC y el RDM y demás requerimientos pendientes dentro de la priorización abordadas por la fábrica software. </t>
  </si>
  <si>
    <t>Implementación del SINIC (Sistema Nacional de Información de Catastro Multipropósito)</t>
  </si>
  <si>
    <t>Fortalecimiento tecnológico para la implementación del SINIC/RMD</t>
  </si>
  <si>
    <t>Porcentaje de implementación de las funcionalidades</t>
  </si>
  <si>
    <t xml:space="preserve">Actas Modulo de consulta de información catastral, registral y de objetos territoriales </t>
  </si>
  <si>
    <t>Creación de funcionalidades de consulta de información catastral y registral  en el RDM/SINIC  para Gestores Catastrales</t>
  </si>
  <si>
    <t xml:space="preserve">Actas Modulo de cargue de Información catastral, registral y de objetos territoriales </t>
  </si>
  <si>
    <t>Creación de funcionalidades de cargue de Información catastral y registral  RDM/SINIC</t>
  </si>
  <si>
    <t>Porcentaje Modelo entidad relación implementado</t>
  </si>
  <si>
    <t>El Modelo entidad relación implementado sobre la base de datos</t>
  </si>
  <si>
    <t>Creación de la estructura de datos de  RDM/SINIC alineado a los estándares definidos por el DNP</t>
  </si>
  <si>
    <t>Porcentaje de priorización de  funcionalidades</t>
  </si>
  <si>
    <t>Actas puesta en producción funcionalidades</t>
  </si>
  <si>
    <t>Construcción de funcionalidades priorizadas por parte de  la fábrica de software  para el Sistema Nacional Catastral SNC</t>
  </si>
  <si>
    <t>Implementación del Nuevo SNC (Sistema Nacional Catastral)</t>
  </si>
  <si>
    <t>Fortalecimiento tecnológico para la implementación del SNC</t>
  </si>
  <si>
    <t>Documento de Priorización</t>
  </si>
  <si>
    <t xml:space="preserve">Definición y priorización de construcción o ajustes de funcionalidades del  Sistema Nacional Catastral - SNC </t>
  </si>
  <si>
    <t>Porcentaje definición Arquitectura</t>
  </si>
  <si>
    <t xml:space="preserve">Documentos de Arquitectura  </t>
  </si>
  <si>
    <t>Levantamiento de información en procura de la definición de la visión de arquitectura general, arquitectura de procesos, requerimientos detallados, arquitectura de datos y arquitectura de solución para el nuevo Sistema Nacional Catastral - SNC</t>
  </si>
  <si>
    <t>Actividad programada para el cuarto trimestre.</t>
  </si>
  <si>
    <t xml:space="preserve">Actividad programada para el cuarto trimestre </t>
  </si>
  <si>
    <t>Oficina de Relación con el Ciudadano</t>
  </si>
  <si>
    <t>1 Informe de resultados de la estrategia de rendición de cuentas</t>
  </si>
  <si>
    <t>PAAC - 4.5.4. Elaborar y publicar el informe de resultados de la estrategia de rendición de cuentas realizados en el año 2022.</t>
  </si>
  <si>
    <t>Actividad programada para el tercer trimestre.</t>
  </si>
  <si>
    <t xml:space="preserve">Actividad programada para el tercer trimestre </t>
  </si>
  <si>
    <t xml:space="preserve">1 Informes recopilando propuestas y observaciones de la ciudadanía frente a la audiencia pública de rendición de cuentas
1 oficio o correo electrónico dando a conocer el informe a OAP
</t>
  </si>
  <si>
    <t>PAAC - 4.5.1. Recopilar, sistematizar y analizar las propuestas y observaciones efectuadas por la ciudadanía  en la audiencia pública de rendición de cuentas.</t>
  </si>
  <si>
    <t xml:space="preserve">Evidencias de la ejecución de la audiencia pública
Carpeta con soportes de audiencia pública </t>
  </si>
  <si>
    <t>PAAC - 4.4.7. Convocar y realizar audiencia pública de rendición de cuentas del IGAC</t>
  </si>
  <si>
    <t>Evidencias de la socialización</t>
  </si>
  <si>
    <t>PAAC - 4.3.2. Socializar temas de rendición de cuentas con los grupos de valor externos o asociaciones identificados para fortalecer capacidades de diálogo</t>
  </si>
  <si>
    <t>Evidencias de la solicitud de información para la rendición de cuentas
Carpeta donde se encuentre la información recolectada</t>
  </si>
  <si>
    <t>PAAC - 4.3.1. Identificar, recolectar y analizar la información necesaria para la rendición de cuentas.</t>
  </si>
  <si>
    <t>De acuerdo con la evidencia suministrada "Roles ,responsabilidades y enlaces Rendiciòn de cuentas" no se observa claramente la participación de todas las áreas, además no se aportan documentos que sustencten la socialización de esta actividad.</t>
  </si>
  <si>
    <t>Roles y responsabilidades pendientes por socializador con el Equipo Líder.</t>
  </si>
  <si>
    <t>Se realiza documento con roles y responsabilidades de las diferentes áreas de la entidad, en materia de rendición de cuentas , pero la actividad no es satisfactoria debido a que no se llevo a cabo la socialización de roles y responsabilidades. Se realizará en el siguiente trimestre.</t>
  </si>
  <si>
    <t>Documento con roles y responsabilidades de las diferentes áreas de la entidad, en materia de rendición de cuentas
Evidencias de socialización de roles y responsabilidades</t>
  </si>
  <si>
    <t>PAAC - 4.2.1. Actualizar los roles y responsabilidades de las diferentes áreas de la entidad, en materia de rendición de cuentas y socializarla.</t>
  </si>
  <si>
    <t>De acuerdo con las evidencias suministradas "Roles ,responsabilidades y enlaces Rendiciòn de cuentas" se evidencia la actualización de la información. Se sugiere complementar el archivo incluyendo los enlaces por cada una de las áreas</t>
  </si>
  <si>
    <t xml:space="preserve">actividad completada en el primer trimestre </t>
  </si>
  <si>
    <t>evidencia cumple con el prodcuto esperado</t>
  </si>
  <si>
    <t>Se adjunta archivo con la relación de enlaces para el suministro de información orientada a la rendición de cuentas</t>
  </si>
  <si>
    <t>Archivo con la relación de enlaces para rendición de cuentas</t>
  </si>
  <si>
    <t>PAAC - 4.1.3. Identificar los enlaces de cada dependencia y cada dirección territorial para suministro de información orientada a la rendición de cuentas</t>
  </si>
  <si>
    <t>No se observaron evidencias del cumplimiento.</t>
  </si>
  <si>
    <t>De acuerdo con las evidencias presentadas "Reto IGac 2022", "Auto diagnóstico Igac" "Autoevaluación Ddhh y paz 2022" se observa que se ha venido trabajando en los instrumentsos de autodiagnóstico para la rendición de cuentas.</t>
  </si>
  <si>
    <t>Instrumentos pendiente por validar por el Equipo Líder, por lo cual no se puede verificar el cumplimiento de la actividad</t>
  </si>
  <si>
    <t>Instrumentos pendiente por validar por el Equipo Líder.</t>
  </si>
  <si>
    <t xml:space="preserve">Se realizan:_x000D_
-Instrumento de autodiagnóstico de rendición de cuentas aplicado_x000D_
-Instrumento de Autoevaluación enfoque de derechos humanos y paz en la rendición de cuentas aplicado_x000D_
-Reto de la rendición de cuentas formulado </t>
  </si>
  <si>
    <t xml:space="preserve">Instrumento de autodiagnóstico de rendición de cuentas aplicado
Instrumento de Autoevaluación enfoque de derechos humanos y paz en la rendición de cuentas aplicado
Reto de la rendición de cuentas formulado 
Soporte de validación del equipo líder del autodiagnóstico, autoevaluación y el reto. 
Evidencia de la Publicación de los instrumentos validados. </t>
  </si>
  <si>
    <t>PAAC - 4.1.1. Realizar autodiagnóstico, autoevaluación y reto para presentarlo al equipo líder de participación ciudadana y rendición de cuentas para su validación y posterior publicación.</t>
  </si>
  <si>
    <t>Informe de resultados de la encuesta de satisfacción del ciudadano sobre Transparencia y acceso a la información del sitio Web oficial</t>
  </si>
  <si>
    <t>PAAC - 3.5.1. Realizar, tabular y publicar informe de los resultados de la encuesta sobre Transparencia y acceso a la información del sitio Web oficial</t>
  </si>
  <si>
    <t>Traducción del propósito central y del objetivo retador</t>
  </si>
  <si>
    <t>PAAC - 3.4.1. Realizar la traducción del propósito central y del objetivo retador dirigidos a los grupos étnicos conforme lo dispone el artículo 8 de la Ley 1381 de 2010</t>
  </si>
  <si>
    <t>Se valida como evidencia de cumplimiento: correos "Actualización Conmutador Página Principal", "Web correo Tolima", "Web directores", "web horarios de atención" "web conmutdor".</t>
  </si>
  <si>
    <t xml:space="preserve">Actividad programada para el segundo trimestre </t>
  </si>
  <si>
    <t>Se realizaron los siguientes cambios en la pagina web del Instituto:_x000D_
*Actualización de nombres de directores y encargados de 4 territoriales; *Actualización de correo electronico para la Territorial Tolima; *Actualización de horarios de atención a nivel nacional, direcciones y datos de la Oficina en San Andrés Isla; *Cambio del número del conmutador. Se adjuntan GLPI para los cambios.</t>
  </si>
  <si>
    <t xml:space="preserve">2 Reportes de los cambios realizados en la información que le compete a relación con el ciudadano </t>
  </si>
  <si>
    <t>PAAC - 3.1.6. Actualizar la información que le compete a la oficina de relación  con el  ciudadano en la sección de Transparencia y acceso a la información pública  del portal web.</t>
  </si>
  <si>
    <t>Se valida como evidencia de cumplimiento: "Feria Acercate del DAFP en la Jagua de Ibirico del departamento del Cesar el 1 y 2 de abril de 2022" con informe de la feria y video de promoción.</t>
  </si>
  <si>
    <t>Sin meta asignada para el trimestre.Sin embargo el proceso presenta correos electrónicos en donde se evidencia la gestión realizada para la participación en ferias en el mes de abril.</t>
  </si>
  <si>
    <t>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t>
  </si>
  <si>
    <t xml:space="preserve">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t>
  </si>
  <si>
    <t>Evidencias de realización y/o participación en dos (2) ferias de servicio</t>
  </si>
  <si>
    <t>PAAC - 2.5.4. Realizar y /o participar en ferias de servicio</t>
  </si>
  <si>
    <t xml:space="preserve">Se realiza informe semestral de encuestas con los siguientes indicadores:_x000D_
*nivel de satisfacción canal telefónico: 93%_x000D_
*nivel de satisfacción canal virtual: 37%_x000D_
*nivel de satisfacción canal presencial: 94% </t>
  </si>
  <si>
    <t>4 Informes de encuestas de satisfacción y percepción al ciudadano publicado</t>
  </si>
  <si>
    <t xml:space="preserve">PAAC - 2.5.2. Realizar encuestas de percepción de los ciudadanos </t>
  </si>
  <si>
    <t>Actividad programada para el cuarto periodo</t>
  </si>
  <si>
    <t xml:space="preserve">Actividad programada para el cuarto </t>
  </si>
  <si>
    <t>Caracterización de los grupos de valor actualizada</t>
  </si>
  <si>
    <t>PAAC - 2.5.1. Revisar y ajustar la caracterización de los grupos de valor</t>
  </si>
  <si>
    <t>la meta esta asignada para otro periodo</t>
  </si>
  <si>
    <t>Protocolo de atención al ciudadano actualizado y publicado
Carta de trato digno actualizada y publicada
Evidencia de Socializaciones</t>
  </si>
  <si>
    <t>PAAC - 2.4.1. Actualizar, publicar y socializar el protocolo de atención al ciudadano y carta de trato digno</t>
  </si>
  <si>
    <t>Sin meta asignada para el Trimestre. Sin embargo el proceso presenta  evidencias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</si>
  <si>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Se realiza campaña de protocolo de atención al ciudadano y es difundida a nivel nacional mediante comunicación interna el 20 de abril de 2022.</t>
  </si>
  <si>
    <t>se revisa la evidencia cumple con el producto esperado, sin embargo la meta esta asignada para el siguiente periodo</t>
  </si>
  <si>
    <t xml:space="preserve">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t>
  </si>
  <si>
    <t xml:space="preserve"> 2 campañas al año de Servicio al ciudadano</t>
  </si>
  <si>
    <t>PAAC - 2.3.6. Fomentar la cultura de servicio al ciudadano mediante campaña interna para fortalecer las competencias de los servidores públicos.</t>
  </si>
  <si>
    <t>Se valida como cumplimiento parcial "MATRIZ DE IDENTIFICACIÓN DE FUNCIONARIOS Y CONTRATISTAS DEL IGAC EN CANALES DE ATENCIÓN (presencial, virtual y telefónico)", sin embargo no evidencian las "Acta de reunión de mesas de trabajo en las que se revisó la caracterización"</t>
  </si>
  <si>
    <t>Sin meta asignada para el trimestre. Sin embargo el proceso presenta registro de asistencia de reunión del 21 de febrero 2022 en donde se establece plan de trabajo para la actualización de la información, ademas se presenta proyección de correo al respecto.</t>
  </si>
  <si>
    <t>se revisa la evidencia cargada por el proceso, cumple con el producto esperado</t>
  </si>
  <si>
    <t>Se adjunta archivo Excel con la caracterizacion de personas que atienden público a nivel nacional parcialmente actualizado.</t>
  </si>
  <si>
    <t xml:space="preserve">Se realiza reunión de los responsables de la actividad para definir tareas el 21 de febrero. Así mismo, se proyecta correo para remitir a las territoriales y solicitar la actualización de la información. </t>
  </si>
  <si>
    <t>Caracterización de las personas que atienden público actualizada 
Acta de reunión de mesas de trabajo en las que se revisó la caracterización</t>
  </si>
  <si>
    <t xml:space="preserve">PAAC - 2.3.5. Revisar y actualizar de ser necesario, la caracterización de las personas que atienden público por canal de atención, evaluando capacidad, competencia, actitud de servicio y tipo de vinculación, así como análisis de la suficiencia de talento humano </t>
  </si>
  <si>
    <t>Se valida como cumplimiento parcial: "Guía de atención al ciudadano", sin embargo no se evidenció la socialización.</t>
  </si>
  <si>
    <t>se revisa la actualización a la herramienta cumple con el producto esperado, sin embargo falta la evidencia de la socialización</t>
  </si>
  <si>
    <t>sin meta para el periodo</t>
  </si>
  <si>
    <t>Se actualiza herramienta dinámica que contiene productos, servicios, trámites y procedimientos de cara al ciudadano, con los respectivos requisitos, tiempos y dependencias que lo atiende para facilitar la distribución de las peticiones al interior del Instituto.</t>
  </si>
  <si>
    <t>Herramienta actualizada con la información de los productos, servicios, trámites y procedimientos de cara al ciudadano
Evidencias de la socialización de la guía o herramienta</t>
  </si>
  <si>
    <t>PAAC - 2.2.6.Mantener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t>
  </si>
  <si>
    <t xml:space="preserve">Acta del Comité de Gestión y Desempeño
Informe relación con el ciudadano </t>
  </si>
  <si>
    <t>PAAC - 2.1.1. Presentar informe al Comité de Gestión y Desempeño de la oficina de relación con el ciudadano con el propósito de tomar decisiones y detectar oportunidades de mejora</t>
  </si>
  <si>
    <t>Sin meta asignada para el Trimestre.</t>
  </si>
  <si>
    <t>Se valida como evidencia de cumplimiento: Reporte Planigac del Proceso de Gestión de Servicio al Ciudadano con seguimiento a las actividades contempladas en el Plan de Acción Anual del PAA y PAAC.</t>
  </si>
  <si>
    <t>Según Planigac del Proceso de Gestión de Servicio al Ciudadano se observa que se realiza seguimiento a las actividades contempladas en el Plan de Acción Anual, respecto a las actividades y gestiones adelantadas en el marco del Plan Anticorrupción y atención al ciudadano no se presentan evidencias, se sugiere revisar este tema.</t>
  </si>
  <si>
    <t>De acuerdo con la evidencia cargada se observa que se realizó el seguimiento a las actividades del PAA y PAAC de la oficina de relación con el ciudadano</t>
  </si>
  <si>
    <t xml:space="preserve">De acuerdo con las evidencias cargadas se observa que la Oficina de Relación con el Ciudadano realizó seguimiento a las actividades del PAA y PAAC del primer trimestre 2022. Se cumple con el documento de verificación._x000D_
</t>
  </si>
  <si>
    <t>Se realiza el seguimiento a las actividades del PAA y PAAC de la oficina de relación con el ciudadano.</t>
  </si>
  <si>
    <t>Se realiza el seguimiento a las actividades del PAA y PAAC de la Oficina de Relación con el Ciudadano en el PLANIGAC</t>
  </si>
  <si>
    <t xml:space="preserve">Sin meta asignada para el período
</t>
  </si>
  <si>
    <t xml:space="preserve">A pesar de que no tenían meta asignada para el período, de acuerdo con la evidencia cargada se observa que realizaron reunión el 29 de junio para revisar los resultados del FURAG </t>
  </si>
  <si>
    <t>Se revisan los resultados del FURAG el 29 de junio. Política de servicio al ciudadano: 95%, Política de racionalización de trámites 90,2% y Política de Participación ciudadana con 85%.</t>
  </si>
  <si>
    <t>Se reportó el FURAG de la vigencia 2021 en el mes de marzo y se espera tener oportunidades de mejora tan pronto lleguen los resultados.</t>
  </si>
  <si>
    <t>Se valida como cumplimiento en la página web del IGAC los siguientes documentos actualizados en el segundo trimestre 2022: Políticas: "Servicio al Ciudadano", "Racionalización de Trámites", "Participación Ciudadana en la Gestión Pública", es recomendable se actualicen los procedimientos.</t>
  </si>
  <si>
    <t>Se observa que se han realizado actualizaciones a procedimientos, formatos e instructivos del proceso de Gestión de Servicio al Ciudadano durante el último trimestre de 2021, por lo que no es posible evidenciar la gestión realizada en el primer trimestre 2022.</t>
  </si>
  <si>
    <t>A pesar de que durante el segundo trimestre 2022 actualizaron la Política de Servicio al Ciudadano y la Política de Participación Ciudadana en la Gestión Pública no se cumple con la meta establecida.</t>
  </si>
  <si>
    <t>Consultado el enlace citado se observa la actualización del procedimiento de trámite de PQRSD y sus documentos asociados. Se cumple con el documento de verificación.</t>
  </si>
  <si>
    <t>Se actualizaron los siguientes documentos el 16 de junio de 2022:*Política de Racionalización de trámites: https://www.igac.gov.co/sites/igac.gov.co/files/listadomaestro/pl-aci-01_racionalizacion_de_tramites.pdf_x000D_
*Política de Servicio al Ciudadano: https://www.igac.gov.co/sites/igac.gov.co/files/listadomaestro/pl-osv-01_servicio_al_ciudadano.pdf_x000D_
*Política de Participación Ciudadana en la Gestión Pública: https://www.igac.gov.co/sites/igac.gov.co/files/listadomaestro/pl-aci-02_participacion_ciudadana_en_la_gestion_publica.pdf</t>
  </si>
  <si>
    <t xml:space="preserve">De acuerdo con el decreto 846 de 2021 "por el cual se modifica la estructura del Instituto Geográfico Agustín Codazzi" se actualizan los siguientes documentos por parte de la Oficina de Relación con el Ciudadano con sus respectivos formatos :_x000D_
- Caracterización Gestión de Servicio al Ciudadano: 24 de nov 2021 https://www.igac.gov.co/sites/igac.gov.co/files/listadomaestro/ct-gsc_gestion_de_servico_al_ciudadano.pdf_x000D_
- Procedimiento trámite de PQRSD : 30 de diciembre de 2021 https://www.igac.gov.co/sites/igac.gov.co/files/listadomaestro/pc-aci-01_tramite_pqrsdf.pdf. Para el segundo trimestre se realizará la actualización de los demás documentos de la Oficina de Relación con el Ciudadano. </t>
  </si>
  <si>
    <t>Sin meta asignada para el período</t>
  </si>
  <si>
    <t>De acuerdo con "Planigac- Gestión Servicio al Ciudadano" y el "INFORME DE AVANCE RIESGOS 2022 DEL PROCESO: GESTIÓN DE SERVICIO AL CIUDADANO GSC" se observa que el proceso ha efectuado el seguimiento a los controles de los riesgos.</t>
  </si>
  <si>
    <t>De acuerdo con la evidencia cargada se observa que se realizó seguimiento a los controles de los riesgos del proceso</t>
  </si>
  <si>
    <t xml:space="preserve">De acuerdo con las evidencias cargadas se observa reporte planigac con la gestión de los riesgos del proceso para el primer trimestre 2022. Se cumple con el documento de verificación._x000D_
</t>
  </si>
  <si>
    <t>Se realiza el reporte de los Riesgos de la Oficina de Relación con el Ciudadano en PLANIGAC.</t>
  </si>
  <si>
    <t>Se realiza el reporte de los controles para los riesgos de la Oficina de Relación con el Ciudadano en PLANIGAC</t>
  </si>
  <si>
    <t>Se valida como evidencia de cumplimiento: "Informe de encuestas  del I semestre de 2022"</t>
  </si>
  <si>
    <t xml:space="preserve">De acuerdo con la evidencia cargada se observa informe semestral de encuestas </t>
  </si>
  <si>
    <t xml:space="preserve">Sede Central y territoriales </t>
  </si>
  <si>
    <t xml:space="preserve">Informes  de satisfacción por canal de atención </t>
  </si>
  <si>
    <t>Informe Semestral de Encuestas</t>
  </si>
  <si>
    <t>Realizar encuestas de satisfacción y percepción de los ciudadanos.</t>
  </si>
  <si>
    <t>Servicio al ciudadano</t>
  </si>
  <si>
    <t>Servicio al Ciudadano Fortalecido</t>
  </si>
  <si>
    <t>Orientación al Servicio</t>
  </si>
  <si>
    <t>Se valida como evidencia de cumplimiento "Informe de Rendición de cuentas y participación ciudadana" del primer semestre de 2022 "nmarcadas en los diferentes procesos misionales del instituto"; sin embargo, validada la página web del IGAC no se observa publicación de Participación ciudadana desde el año 2021, por tanto el concepto es no favorable.</t>
  </si>
  <si>
    <t xml:space="preserve">De acuerdo con las evidencias cargadas y el avance cualitativo reportado, hacen referencia al informe semestral de espacios de participación ciudadana y rendición de cuentas, sin embargo, la actividad y el documento de verificación hacen referencia a la Publicación en página web de los Informes de avance de la estrategia de participación ciudadana </t>
  </si>
  <si>
    <t>Se adjunta informe semestral de espacios de participación ciudadana y rendición de cuentas.</t>
  </si>
  <si>
    <t>Actividad programada para el segundo trimestre</t>
  </si>
  <si>
    <t>Porcentaje de avance implementado del Plan de participación ciudadana.</t>
  </si>
  <si>
    <t>Link de publicación de los informes</t>
  </si>
  <si>
    <t xml:space="preserve">Publicar  en pagina web Informes de avance de la estrategia de participación ciudadana </t>
  </si>
  <si>
    <t>Participación ciudadana y rendición de cuentas</t>
  </si>
  <si>
    <t>Según el documento "​Estrategia de Participación Ciudadana  IGAC 2022" se presenta propuesta en donde se establece metodologia y roles para tener en cuenta de los espacios de rendición de cuentas</t>
  </si>
  <si>
    <t>A pesar de que esta actividad no tiene meta asignada para el período, de acuerdo con la evidencia cargada se observa que se realizó la Estrategia de Participación ciudadana para ser presentada al equipo lider, aprobada y validada por el mismo.</t>
  </si>
  <si>
    <t xml:space="preserve">De acuerdo con la evidencias cargada se observa la Estrategia de Participación Ciudadana para el año 2022. Se cumple con el documento de verificación._x000D_
</t>
  </si>
  <si>
    <t>Se realiza la Estrategia de Participación ciudadana para ser presentada al equipo lider, aprobada y validada por el mismo.</t>
  </si>
  <si>
    <t>Se presenta Estrategia de Participación Ciudadana de aplicación a nivel nacional.</t>
  </si>
  <si>
    <t>Estrategia de Participación Ciudadana</t>
  </si>
  <si>
    <t xml:space="preserve">Elaborar estrategia de Participación Ciudadana </t>
  </si>
  <si>
    <t>Se valida como evidencia de cumplimiento archivo en Excel de "Datos Operación SUIT" con información de los meses marzo, abril y mayo de 2022, conforme a la actividad. De igual manera la política de racionalización de trámites publicada en la página web del IGAC: https://www.igac.gov.co/sites/igac.gov.co/files/listadomaestro/pl-aci-01_racionalizacion_de_tramites.pdf</t>
  </si>
  <si>
    <t>De acuerdo con los documentos suministrados, se evidencia que se han venido actualizando los tramites de racionalización en el aplicativo suit en lo relacionado con los precios y también con aquellos tramités gratuitos.</t>
  </si>
  <si>
    <t>De acuerdo con la evidencia cargada se observa el reporte de datos de operación cargados en el SUIT correspondiente al segundo trimestre. Así mismo, se evidencia la actualización de la política de racionalización de trámites el 16 de junio</t>
  </si>
  <si>
    <t xml:space="preserve">De acuerdo con las evidencias cargadas se observa que se realizó la revisión de los datos de operación de los trámites y OPA del mes de enero y febrero de 2022, se actualizaron los datos de la nueva resolución de precios 2022  en el SUIT. Se cumple con el documento de verificación._x000D_
</t>
  </si>
  <si>
    <t>Actualización de datos de operación de los meses de marzo, abril y mayo. Así mismo, se actualiza la política de racionalización de trámites el 16 de junio. https://www.igac.gov.co/sites/igac.gov.co/files/listadomaestro/pl-aci-01_racionalizacion_de_tramites.pdf</t>
  </si>
  <si>
    <t>En enero se evidencia el consolidado de datos de operación SUIT de la vigencia 2021. Así mismo, se observa el respectivo seguimiento a los trámites y OPA con la actualización en el SUIT. Para el mes de febrero, se consolidan los datos de operación de los trámites y OPA del mes de enero y febrero de 2022. Por ultimo, se evidencia la nueva resolución de precios 2022 la cual se actualizó en la plataforma SUIT en el mes de marzo. Se revisa y corrige la política de racionalización de trámites.</t>
  </si>
  <si>
    <t>Trámites y OPA actualizados</t>
  </si>
  <si>
    <t>Archivo con las OPA y trámites</t>
  </si>
  <si>
    <t>Mantener actualizados los trámites y OPA de cara al ciudadano en el Sistema Único de Trámites - SUIT.</t>
  </si>
  <si>
    <t>Trámites y OPA</t>
  </si>
  <si>
    <t>Gestión de Atención al Ciudadano</t>
  </si>
  <si>
    <t>Sin meta asignada para el trimestre, sin embargo el proceso presenta informe de ACTIVIDADES ADELANTADAS EN ADAPTAR UNA PUBLICACIÓN DEL IGAC PARA LECTURA DE PERSONAS CON DISCAPACIDAD VISUAL donde se observa la gestión adelantada.</t>
  </si>
  <si>
    <t>Sin meta asignada en el periodo. no obstante, se carga como evidencia el reporte de actividades adelantadas para adaptar una publicación del Igac para lectura de personas con discapacidad visual.</t>
  </si>
  <si>
    <t xml:space="preserve">El 1 de marzo se realiza reunión el con INCI junto con la Oficina de Relación con el Ciudadano y se preseleccionó el libro para traducir "Nombres Geográficos de Colombia, departamentos y ciudades capitales",. Así mismo, se realiza cronograma para la respectiva traducción. </t>
  </si>
  <si>
    <t>Libro adaptado  para lectura de personas con discapacidad visual.</t>
  </si>
  <si>
    <t>Libro adaptado</t>
  </si>
  <si>
    <t>Adaptar 1 publicación del IGAC para lectura de personas con discapacidad visual.</t>
  </si>
  <si>
    <t>Se validan como evidencias de cumplimiento: "fotos de visitas", "Registros de asistencias" de los meses abril, mayo y junio de 2022.</t>
  </si>
  <si>
    <t>De acuerdo con las evidencias suministradas registros de asistencia de fechas 28/02/2022, 10/03/2022,18/03/2022, 19/03/2022, 24/03/2022, 26/03/2022, 28/03/2022, 29/03/2022, y 31/03/2022 se observa que se han realizado visitas guiadas de forma presencial al museo del Instituto.</t>
  </si>
  <si>
    <t>De acuerdo con las evidencias cargadas se observan carpetas por trimestrede las visitas realizadas</t>
  </si>
  <si>
    <t xml:space="preserve">De acuerdo con las evidencias cargadas se observa que en el mes de febrero y marzo hicieron visita al Museo de Nacional de Suelos y al Museo Nacional de Geografía y Cartografía algunas universidades. Se cumple con el documento de verificación_x000D_
</t>
  </si>
  <si>
    <t>El museo recibe constantes visitas de colegios, insituciones,  universidad y ciudadanos como se adjevidencia en los soportes. Para el segundo trimestre tuvimos las siguientes visitas: abril, 495 usuarios; mayo, 641 usuarios y junio, 871 visitantes. Para el segundo trimestre se destaca:*El 18 de mayo de 2022, por invitación de la Mesa de Museos de Bogotá, en coordinación con la Secretaría de Desarrollo Económico, el Instituto Distrital de Patrimonio Cultural - IDPC y el Instituto Distrital de Turismo – IDT, el Instituto Geográfico Agustín Codazzi - IGAC participó en la iniciativa Noche de Museos, con la muestra del Museo Nacional de Geografía y Cartografía y el Museo Nacional de Suelos.Del 14 al 17 de junio se realizó la novena edición de la Semana Geomática Internacional 2022 en Maloka.</t>
  </si>
  <si>
    <t xml:space="preserve">En el mes de febrero la Universidades: Distrital Francisco José de Caldas, Externado y la Sergio Arboleda, junto con el SENA regional Tolima hicieron visita al Museo de Nacional de Suelos y al Museo Nacional de Geografía y Cartografía (se adjuntas actas de asistencia y registro fotográfico). En el mes de marzo se recibieron visitas de: Universidad de Nariño, Universidad ECCI, Universidad Nacional de Colombia, Universidad Pedagógica, Colegio Nacional de Avaluadores, Politécnico Internacional, Universidad DIstrital. </t>
  </si>
  <si>
    <t>Número de visitas guiadas</t>
  </si>
  <si>
    <t xml:space="preserve">Comunicaciones y/o actas de asistencia </t>
  </si>
  <si>
    <t>Realizar y gestionar visitas guiadas presenciales y/o virtuales a los museos del Instituto.</t>
  </si>
  <si>
    <t>Se valida como evidencia de cumplimiento: "Informe incognito presencial y virtual I semestre 2022"en Sede central 8 de febrero,  Dirección territorial Boyacá 15 de mayo, Dirección territorial la Guajira 25 de mayo  y diirección territorial Caldas. 30 de junio.</t>
  </si>
  <si>
    <t>De acuerdo con las evidencias suministradas, formato para realizar llamadas telefónicas, formato para la atención en canal virtual, evaluación de canal presencial, y prueba piloto ejercicio evaluación de la atención en canal presencial realizada el 08 de febrero se observa el desarrollo de la actividad.</t>
  </si>
  <si>
    <t>De acuerdo con las evidencias cargadas se observa que durante el segundo trimestre se diligenciaron fichas técnicas con ejercicios de cliente incognito presencial en las instalaciones de Riohacha, Bogotá, Tunja y Manizales.</t>
  </si>
  <si>
    <t xml:space="preserve">De acuerdo con las evidencias cargadas se observan las fichas tecnicas del canal presencial, telefónico y virtual de cliente incógnito. Se cumple con el documento de verificación._x000D_
</t>
  </si>
  <si>
    <t>Se realiza cliente incognito presencial en las instalaciones de Riohacha, Bogotá, Tunja y Manizales. Se adjuntan fichas técnicas.</t>
  </si>
  <si>
    <t>Se realizan fichas tecnicas del canal presencial, telefónico y virtual de cliente incognito. Así mismo se realiza ejercicio de cliente incognito del canal presencial el 8 de febrero de 2022.</t>
  </si>
  <si>
    <t>Porcentaje de aplicación del ejercicio de cliente incognito en los diferentes canales</t>
  </si>
  <si>
    <t xml:space="preserve">Ficha técnica para realizar ejercicio de cliente incógnito en los canales de atención e informe de ejercicio </t>
  </si>
  <si>
    <t>Construcción y aplicación de ficha técnica para realizar ejercicios de cliente incógnito en los canales de atención (telefónico, virtual y presencial).</t>
  </si>
  <si>
    <t>Se valida como evidencia de cumplimiento: "INFORME DE CANALES IGAC  (PRESENCIAL, VIRTUAL Y TELEFÓNICO) I SEMESTRE DE 2022" con la siguiente información: "Canal presencial se recibieron 188.785 ciudadanos en las diferentes sedes,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t>
  </si>
  <si>
    <t>Segun el documento "Primer informe trimestral canal" se observa que desde la Oficina de Relación con el Ciudadano se realiza seguimiento a las PQRSD recibidas por los diferentes canales de atención, dando cumplimiento a la actividad y producto esperado.</t>
  </si>
  <si>
    <t xml:space="preserve">De acuerdo con la evidencia cargada se observa que se realizó informe semestral con el comportamiento de los canales presencial, virtual y telefónico del primer semestre 2022. </t>
  </si>
  <si>
    <t xml:space="preserve">De acuerdo con las evidencias cargadas se observa que la Oficina de Relación con el Ciudadano realizó el informe trimestral de los canales de atención para esta ocasión presencial. Se cumple con el documento de verificación._x000D_
</t>
  </si>
  <si>
    <t>Se realiza informe semestral con el comportamiento de los canales. Para el canal presencial se recibieron 188.785 ciudadanos en las diferentes sedes y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t>
  </si>
  <si>
    <t xml:space="preserve">La Oficina de Relación con el Ciudadano realiza informe trimestral de los canales de atención. </t>
  </si>
  <si>
    <t>Número de informes</t>
  </si>
  <si>
    <t xml:space="preserve">Informe trimestrales </t>
  </si>
  <si>
    <t>Realizar seguimiento a los canales de atención (telefónico, virtual y presencial)  a través de los cuales la ciudadanía realiza trámites, solicita servicios o presenta peticiones.</t>
  </si>
  <si>
    <t>Se valida evidencia de cumplimiento: "video de invitación feria acercate liderada por el DAFP" 1 Y 2 abril 2022</t>
  </si>
  <si>
    <t>Sin meta asignada para el periodo, sin embargo el proceso aporta correos electrónicos y memorandos de gestión realizada para participar en ferias en el mes de abril.</t>
  </si>
  <si>
    <t xml:space="preserve">De acuerdo con las evidencias cargadas se observa que durante el segundo trimestre la entidad participó en la Feria Acercate del DAFP en la Jagua de Ibirico del departamento del Cesar el 1 y 2 de abril de 2022. </t>
  </si>
  <si>
    <t>Sin meta asignada en el periodo. No obstante, la Oficina de Relación con el Ciudadano  reporta en su autoseguimiento, la participación en ferias del año 2021.</t>
  </si>
  <si>
    <t xml:space="preserve">Número de ferias realizadas </t>
  </si>
  <si>
    <t>Informe, imágenes, pieza de las ferias</t>
  </si>
  <si>
    <t>Liderar 2 ferias de servicio al ciudadano.</t>
  </si>
  <si>
    <t>Se validan como evidencias de cumplimiento: "Reporte de los indicadores de las PQRSD a nivel nacional" de marzo: oportunidad 87%, productividad 62%,  abril: Oportunidad 81%, productividad 71%, mayo: oportunidad: 52% productividad:  72% y junio 2022.</t>
  </si>
  <si>
    <t>De acuerdo con las evidencias suministradas se observa que desde la  Oficina de atención al ciudadno se realiza seguimiento mensual a las PQRSD atendidas de la siguiente forma: Enero: se envío correo electrónico a los líderes de los procesos en sede central y Direcciones Territoriales el día 20 de enero además se observan  correos de seguimiento a las Direcciones Territoriales Bolívar, Boyacá, Casanare, Santander y al proceso de Geografía y Cartografía. Febrero: se envía seguimiento con las PQRSD pendientes a líderes de la sede central y direcciones Territoriales, el 04 de marzo además se presenta seguimiento detallado de las solicitudes de Atlantico, Guajira y Magdalena, Casanare, Cesar, Cundinamarca, Norte de Santander, Tolima. En el mes de Marzo se presenta informe de visita a Atlantico</t>
  </si>
  <si>
    <t>De acuerdo con las evidencias cargadas se observa que durante el segundo trimestre se realizó reporte mensual del estado de las PQRSD de los meses de abril, mayo y junio.</t>
  </si>
  <si>
    <t xml:space="preserve">De acuerdo con las evidencias cargadas se observa que se realiza seguimiento mensual al estado de las PQRSD mediante correos electrónicos a las diferentes dependencias y direcciones territoriales, por lo cual se cumple con el documento de verificación._x000D_
</t>
  </si>
  <si>
    <t>Se realiza reporte mensual del estado de las PQRSD del IGAC de los meses de abril, mayo y junio. En el primer semestre se recibieron 14.692 PQRSD, de las cuales se atendieron 10.880 y estan pendientes 3.812; con un indicador de productividad del 74%</t>
  </si>
  <si>
    <t>Se realiza seguimiento mensual al estado de las PQRSD mediante correo electrónico con las diferentes dependencias y direcciones territoriales. En los correos podemos observar el envío de las bases de datos con las PQRSD pendientes y las reiteraciones solicitando el adecuado cierre de las PQRSD.</t>
  </si>
  <si>
    <t>(Número) Porcentaje de PQRD atendidas con oportunidad</t>
  </si>
  <si>
    <t>Informe del reporte mensual</t>
  </si>
  <si>
    <t>Realizar reporte mensual del estado y/o respuesta a PQRSD para conocimiento de las dependencias y direcciones territoriales a nivel nacional.</t>
  </si>
  <si>
    <t>PQRSD atendidas dentro del término de ley</t>
  </si>
  <si>
    <t>Se validan como evidencias de cumplimiento: "seguimiento a los indicadores de las PQRSD a nivel nacional" de marzo: oportunidad 87%, productividad 62%,  abril: Oportunidad 81%, productividad 71%, mayo: oportunidad: 52% productividad:  72% y junio 2022, Memorando seguimiento a PQRSD a abril, correos de seguimiento marzo y mayo 2022</t>
  </si>
  <si>
    <t>Según documentos suministrados correos electrónicos del 19/04/2022, se observa que se realiza seguimiento a las respuestas de las PQRSD presentadas tanto de la vigencia 2021 y 2022. Se adjuntan documentos en excel de los meses de enero,febrero y marzo en donde se presenta el respectivo estado por proceso y por Dirección Territorial.</t>
  </si>
  <si>
    <t>De acuerdo con las evidencias cargadas se observa que durante el segundo trimestre se envía a nivel nacional el estado de la PQRSD, se envía memorando mediante SIGAC a las direcciones territoriales para el seguimiento de PQRSD, Se envía a las dependencias seguimiento de PQRSD mediante correo electrónico.</t>
  </si>
  <si>
    <t>De acuerdo con las evidencias cargadas se observa reporte mensual del estado de las PQRSD del IGAC con corte a los meses de enero, febrero y marzo de 2022. Se cumple con el documento de verificación</t>
  </si>
  <si>
    <t>El 19 de abril se envía a nivel nacional el estado de la PQRSD a corte 31 de marzo. En el mes de mayo, se envía memorando mediante SIGAC a las direcciones territoriales para el seguimiento de PQRSD a corte 30 de abril de 2022, con copia a la Oficina de Control Interno Disciplinario. Se envía a las dependencias seguimiento de PQRSD con corte a 31 de mayo el 7 de junio mediante correo electrónico.</t>
  </si>
  <si>
    <t>Se realiza reporte mensual del estado de las PQRSD del IGAC de los meses de enero, febrero y marzo . En el primer trimestre se recibieron 9.567 PQRSD, de las cuales se atendieron 5.966 y estan pendientes 3.601; con un indicado de productividad del 62%.</t>
  </si>
  <si>
    <t>Correos y demás soportes</t>
  </si>
  <si>
    <t>Realizar seguimiento a los indicadores de gestión y oportunidad de las PQRSD a nivel nacional.</t>
  </si>
  <si>
    <t>Se validan evidencias de cumplimiento: "Socialización: protocolos de atención [DT Caldas]", "Transfefrencia de conocimiento BOYACÁ", "Kits de emergencia para acercarse a la ciudadanía".</t>
  </si>
  <si>
    <t>De acuerdo con las evidencias suministradas se observa desarrollo de dos jornas de transferencia de conocimiento tematica comunicarnos mejor desarrolladas los días 7 y 14 de marzo con la participación presencial de 39 personas segun lo reportado en los registros de asistencia.</t>
  </si>
  <si>
    <t>De acuerdo con las evidencias cargadas se observa que durante el segundo trimestre se realizaron jornadas de transferencia del conocimiento con la socializacion de "Kit de emergencia y jornadas con la dirección territorial de Boyacá, Socialización de protocolos de atención DT Caldas.</t>
  </si>
  <si>
    <t xml:space="preserve">De acuerdo con las evidencias cargadas se observa convocatoria a las Direcciones Territoriales el 7 de marzo a transferencia de conocimiento en "espacio para desarrollar habilidades que nos ayuden a comunicarnos mejor". Igualmente, se adjuntan listas de asistencia presencial de la Oficina de Relación con el ciudadano y algunos participantes de la DT Cundinamarca los días 7 y 14 de marzo. </t>
  </si>
  <si>
    <t>Se realiza jornada de transferencia del conocimiento con la socializacion de "Kit de emergencia para acercarce a la ciudadanía" en sede central con la oficina de Relación con el Ciudadano el 18 de mayo y tres jornadas con la dirección territorial de Boyacá el 11 y 12 de mayo. Socialización de protocolos de atención DT Caldas el 19 de abril.</t>
  </si>
  <si>
    <t xml:space="preserve">Se realiza convocatoria a las Direcciones Territoriales el 7 de marzo a transferencia de conocimiento "espacio para desarrollar habilidades que nos ayuden a comunicarnos mejor". Así mismo se adjunta lista de asistencia presencial de la Oficina de Relación con el ciudadano los días 7 y 14 de marzo. </t>
  </si>
  <si>
    <t xml:space="preserve">Número de espacios realizados </t>
  </si>
  <si>
    <t xml:space="preserve">Correos, presentaciones y/o actas de asistencia </t>
  </si>
  <si>
    <t>Promover 8 espacios de transferencia de conocimiento dirigidos a los servidores públicos que apoyan la atención de los canales a nivel nacional.</t>
  </si>
  <si>
    <t xml:space="preserve">Habilidades de servidores públicos fortalecidos en la atención de grupos de valor y/o Interés </t>
  </si>
  <si>
    <t>Caracterización realizada</t>
  </si>
  <si>
    <t>Caracterización de grupos de valor y/o grupos de interés.</t>
  </si>
  <si>
    <t xml:space="preserve">Actualizar, publicar y difundir al interior de las dependencias la caracterización de grupos de valor y grupos de interés. </t>
  </si>
  <si>
    <t>Se validan evidencias de cumplimiento: "Socialización: Protocolos de Atención al Ciudadano" y "Protocolo de Atención al Ciudadano".</t>
  </si>
  <si>
    <t>De acuerdo con las evidencias suministradas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t>
  </si>
  <si>
    <t>De acuerdo con las evidencias cargadas se observa que durante el segundo trimestre se fomentó la cultura de servicio al ciudadano a través de la campaña de protocolo de atención al ciudadano difundida a nivel nacional mediante comunicación interna el 20 de abril de 2022</t>
  </si>
  <si>
    <t>De acuerdo con las evidencias cargadas se observan pieza comunicativa a los servidores públicos del 28 de febrero sobre Lenguaje no verbal y los correos de solicitud. Igualmente se realiza propuesta de campaña de atención al ciudadano durante marzo 2022. Se cumple con el documento de verificación</t>
  </si>
  <si>
    <t>Se realiza campaña de protocolo de atención al ciudadano y es difundida a nivel nacional mediante comunicación interna el 20 de abril de 2022</t>
  </si>
  <si>
    <t>Porcentaje de avance de la campaña</t>
  </si>
  <si>
    <t>Campaña, correos electrónicos solicitando las piezas publicitarias, las piezas publicitarias</t>
  </si>
  <si>
    <t>Fomentar la cultura de servicio al ciudadano mediante campaña interna para fortalecer las competencias de los servidores públicos en: Apropiación de protocolos de atención al ciudadano, atención de canales, ciclo del servicio, carta de trato digno, rendición de cuentas y participación ciudadana, atención preferencial e incluyente.</t>
  </si>
  <si>
    <t>Se validan las evidencias de promover estrategias de lenguaje claro con: "postulación para simplificar el documento formulario único de solicitud de trámites", " FORMULARIO ÚNICO DE SOLICITUD DE TRÁMITES CATASTRALES", "Capacitación de Función Pública de lenguaje claro", "laboratorio de simplicidad con participación del IGAC, DAFP y UNAL", "kit de emergencia para acercarse a la ciudadanía" "charla en el Oficina de Relación con el Ciudadano", "Transferencia de  conocimiento de la Dirección Territorial de Boyacá".</t>
  </si>
  <si>
    <t>De acuerdo con las evidencias suministradas se observa certificado del curso de lenguaje claro desarrollado por los funcionarios: Manuel Fernando Pérez, Jeisson Alexander Salcedo, John Montenegro Parra, Andrea Solano Eusse, así mismo se observa acta de reunión de fecha 10 de febrero en donde se establece plan de trabajo para incentivar la capacitación de los funcionarios del Instituto.</t>
  </si>
  <si>
    <t>De acuerdo con las evidencias cargadas se observa que durante el segundo trimestre se realizó postulación para simplificar el documento formulario único de solicitud de trámites catastrales, se revisó la estratégia de lenguaje claro, se realizó el laboratorio de simplicidad con participación y se resaltó la importancia del lenguaje claro</t>
  </si>
  <si>
    <t xml:space="preserve">De acuerdo con las evidencias cargadas se observa soportes del paso a paso para la inscripción del curso de lenguaje claro. Igualmente, durante el primer trimestre se realizó seguimiento a la participación de los servidores públicos en este curso. Se cumple con el documento de verificación </t>
  </si>
  <si>
    <t xml:space="preserve">Como parte de la estrategia de lenguaje claro, la Oficina de Relacion con el Ciudadano, realiza postulación para simplificar el documento formulario único de solicitud de trámites catastrales. Se realizó reunión el 7 de abril con funcionaria de Briggitte Quintero de la Función Pública y se revisaró la estratégia de lenguaje claro. El 20 de mayo se realiza el laboratorio de simplicidad con participación del IGAC, DAFP y UNAL. Así mismo, en la capacitaciones "kit de emergencia para acercarse a la ciudadanía" se resalta la importancia del lenguaje claro, se realizó esta charla en el Oficina de Relación con el Ciudadano el 18 de mayo  y la Dirección Territorial de Boyacá el 12 de mayo. </t>
  </si>
  <si>
    <t>La Oficina de Relación con el Ciudadano, realiza pieza con el paso a paso para la inscripción del curso de lenguaje claro . 4 personas que faltaban por la certificación de la oficina  se certificaron en el curso de lenguaje claro del Departamento Nacional de Planeación - DNP. Así mismo se solicita al DNP el número de funcionarios que desde el 2018 al 2021 han realizado el curso, según el reporte entre el 2018 y el 2020: 83 funcionarios aprobaron el curso, mientras que en el 2021: 283 funcionrios aprobaron el curso.</t>
  </si>
  <si>
    <t>Número de invitaciones a participar en los talleres o cursos virtuales</t>
  </si>
  <si>
    <t>Correos, reuniones, participaciones a los cursos y/o talleres</t>
  </si>
  <si>
    <t>Promover la participación de los Servidores Públicos en los talleres o cursos virtuales de: lenguaje claro y enfoque diferencial, ofrecidos por el Departamento Nacional de Planeación, Función Pública, Escuela Superior de Administración Pública, Unidad de Víctimas, entre otras.</t>
  </si>
  <si>
    <t xml:space="preserve">Encuentro Nacional de Servicio al Ciudadano realizado </t>
  </si>
  <si>
    <t>Informe, imágenes, pieza del encuentro</t>
  </si>
  <si>
    <t>Realizar el 5to. encuentro nacional de servicio al ciudadano del IGAC.</t>
  </si>
  <si>
    <t>De acuerdo con la información dispuesta en https://www.igac.gov.co/es/transparencia-y-acceso-a-la-informacion-publica/proyectos-para-comenta, se observa que se ha dispuesto un espacio en la página web para recibir comentarios de parte de los ciudadanos relacionados con proyectos normativos se evidencian temas desarrollados en los meses de abril y mayo.</t>
  </si>
  <si>
    <t>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t>
  </si>
  <si>
    <t>Se evidencia en el link link https://www.igac.gov.co/es/transparencia-y-acceso-a-la-informacion-publica/proyectos-para-comentar</t>
  </si>
  <si>
    <t>Se evidencia en link: https://www.igac.gov.co/es/transparencia-y-acceso-a-la-informacion-publica/proyectos-para-comentar</t>
  </si>
  <si>
    <t>En el link https://www.igac.gov.co/es/transparencia-y-acceso-a-la-informacion-publica/proyectos-para-comentar, se encuentran dispuestos los ejercicios para la participación de la ciudadanía.</t>
  </si>
  <si>
    <t>Se realizó la solicitud de publicación de los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t>
  </si>
  <si>
    <t>Dirección de Regulación y Habilitación</t>
  </si>
  <si>
    <t>Evidencias de la publicación de proyectos normativos para participación ciudadana y actores interesados
Observaciones y respuestas publicadas en la página web</t>
  </si>
  <si>
    <t>PAAC - 5.2.1. Verificar que se hayan realizado los ejercicios de participación durante el diseño de los proyectos normativos con la ciudadanía y actores interesados.</t>
  </si>
  <si>
    <t>De acuerdo con las evidencias suministradas “Registro de asistencia del 12/05/2022 con la participación de 10 funcionarios del IGAC se realizó Mesa de trabajo borrador para resolución de actualización de AHT y potencial de uso” se observa el desarrollo de la actividad. se sugiere tener en cuenta la fecha de seguimiento los otros dos soportes hacian parte de las evidencias del primer trimestre.</t>
  </si>
  <si>
    <t>Esta actividad está programada a partir del segundo trimestre de la vigencia 2022.</t>
  </si>
  <si>
    <t>La Dirección actualizó y socializó a todos los funcionarios del instituto la actualización del procedimiento del regulación de la entidad asi como sus formatos, adicionalmente el día 12 de mayo en reunión se socializó el procedimiento</t>
  </si>
  <si>
    <t>Evidencias de cuatro (4) socializaciones del procedimiento de regulación.</t>
  </si>
  <si>
    <t>PAAC - 4.2.2. Socializar e implementar el procedimiento de Regulación de la Entidad, junto con su correspondiente formato, atendiendo a lo dispuesto en la Resolución 1519 de 2020</t>
  </si>
  <si>
    <t>De acuerdo con documento “INFORME DE AVANCE PLAN DE ACCIÓN ANUAL 2022 DEL PROCESO: GESTIÓN DE REGULACIÓN Y HABILITACIÓN” se observa el autoseguimiento realizado a las actividades contempladas en el plan de acción y en el plan anticorrupción y atención al ciudadano</t>
  </si>
  <si>
    <t>De acuerdo con los soportes suministrados "Planigac GRH primer trimestre 1204 2022" se observa que el proceso ha realizado seguimiento al Plan de acción anual, sin embargo no se aporta evidencia de la gestión adelantada y actividades ejecutadas en el marco del Plan Anticorrupción y atención al ciudadano se sugiere incluir la información relacionada con este tema.</t>
  </si>
  <si>
    <t xml:space="preserve">Se realiza el seguimiento al Plan de Acción Anual - PAA y al Plan Anticorrupción y de Atención al Ciudadano - PAAC del proceso mediante el diligenciamiento de la herramienta PLANIGAC Regulación y Habilitación </t>
  </si>
  <si>
    <t>Se realiza el seguimiento al Plan de Acción Anual - PAA y al Plan Anticorrupción y de Atención al Ciudadano - PAAC del proceso mediante el diligenciamiento de la herramienta PLANIGAC Regulación y Habilitación a 31 de marzo de 2022. Como evidencia, herramienta PLANIGAC-GRH diligenciada y sus correspondientes soportes cargados en las rutas de OneDrive indicadas.</t>
  </si>
  <si>
    <t>Sin meta asignada para este trimestre</t>
  </si>
  <si>
    <t>Esta actividad está programada para el último trimestre de la vigencia 2022.</t>
  </si>
  <si>
    <t>No se preesenta documento y o Formato de identificación y control de PTS, que evidencia que no se han presentado trabajo y/o servicio no conforme del proceso.</t>
  </si>
  <si>
    <t>De acuerdo con los soportes suministrados correo electrónico del 30 de marzo 2022 desde el proceso de regulación y habilitación se informa que para el primer trimestre del año en curso no se han presentado trabjo y/o servicio no conforme.</t>
  </si>
  <si>
    <t>Se valida reporte</t>
  </si>
  <si>
    <t>La Dirección de Regulación y habilitación no se presentan productos, trabajos o servicios no conforme durante el segundo trimestre de 2022.</t>
  </si>
  <si>
    <t>El día 30 de marzo se realizó el reporte a los productos, trabajos y/o servicios no conformes del proceso de gestión de regulación y habilitación a través de correo electrónico, como evidencia se cargo 1 archivo PDF del correo electrónico en mención en la ruta indicada.</t>
  </si>
  <si>
    <t>Índice de Desempeño Institucional (IDI)</t>
  </si>
  <si>
    <t>Esta actividad está programada para el tercer trimestre de la vigencia 2022.</t>
  </si>
  <si>
    <t>De acuerdo con el listado maestro de documentos del Instituto se observa que la política de mejora normativa 16/06/2022 y el procedimiento de Empalme de gestores catastrales al igual que 8 formatos asociados actualizados con fecha 30/06/2022 se encuentran dentro de la documentación del sistema de gestión de calidad.</t>
  </si>
  <si>
    <t>Se observa en el listado maestro de documentos que el día 18 de marzo 2022 se actualizo el procedimiento de Regulación y el formato de agenda regulatoria.</t>
  </si>
  <si>
    <t>Se actualizó documentación SGI</t>
  </si>
  <si>
    <t>La evidencia cumple</t>
  </si>
  <si>
    <t>Durante el segundo trimestre se actualizó el 100% de la documentación https://www.igac.gov.co/es/listado-maestro-de-documentos?shs_term_node_tid_depth=190&amp;field_tipo_de_documento_tid=All&amp;title=&amp;field_codigo_value=</t>
  </si>
  <si>
    <t>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t>
  </si>
  <si>
    <t>De acuerdo con documento “INFORME DE AVANCE RIESGOS 2022 DEL PROCESO: GESTIÓN DE REGULACIÓN Y HABILITACIÓN” se observa el autoseguimiento realizado a los controles de los riesgos por parte del proceso.</t>
  </si>
  <si>
    <t>De acuerdo con los soportes suministrados "Planigac GRH primer trimestre 1204 2022" se observa que el proceso ha realizado seguimiento a los controles de los riesgos.</t>
  </si>
  <si>
    <t>Se realiza el seguimiento a los controles de riesgos del proceso mediante el diligenciamiento de la herramienta PLANIGAC Regulación y Habilitación</t>
  </si>
  <si>
    <t>Se realiza el seguimiento a los controles de riesgos del proceso mediante el diligenciamiento de la herramienta PLANIGAC Regulación y Habilitación a 31 de marzo de 2022. Como evidencia, herramienta PLANIGAC-GRH diligenciada y sus correspondientes soportes cargados en las rutas de OneDrive indicadas.</t>
  </si>
  <si>
    <t>De acuerdo con las evidencias suministradas “Registro de asistencia del 12/05/2022 con la participación de 10 funcionarios del IGAC se realizó Mesa de trabajo borrador para resolución de actualización de AHT y potencial de uso” se observa el desarrollo de la actividad</t>
  </si>
  <si>
    <t>Se valida registro de asistencia</t>
  </si>
  <si>
    <t>Durante el segundo trimestre se socializó el procedimiento de regulación</t>
  </si>
  <si>
    <t>Número de socializaciones y/o actualizaciones realizadas</t>
  </si>
  <si>
    <t>Registros de asistencia de las socializaciones realizadas y/o documento actualizado del procedimiento</t>
  </si>
  <si>
    <t>Socializar y/o actualizar procedimiento de regulación</t>
  </si>
  <si>
    <t>Máxima autoridad reguladora</t>
  </si>
  <si>
    <t>Consolidar al IGAC como máxima autoridad reguladora en los temas de su competencia</t>
  </si>
  <si>
    <t>Documentos de Regulación socializados</t>
  </si>
  <si>
    <t>Regulación</t>
  </si>
  <si>
    <t>De acuerdo con los documentos allegados “6. Respuestas participación ciudadana cartografía POT, CORREO_RESPUESTAS_OBS_CIUDADANIA_CARTO_1105, formato-reg-pc01-02_participacion_ciudadana_Etnicos, formato-reg-pc01-02_participacion_ciudadana_Parques, Formato-reg-pc01-02_participacion_RES. 1149 de 2021_ciudadana_respuestas, R_ASISTENCIA_SOCIALIZACION_GESTORES_RES_1149_0404, R_ ASISTENCIA_SOCIALIZACION_GESTORES_RES_1149_0504, R_ASISTENCIA_OBS_CIUDADANA_RES_1149_2804, R_ASISTENCIA_OBS_CIUDADANA_RES_1149_2904, REG_ASISTENCIA_OBS_CIUDADANA_1905, REG_ASISTENCIA_OBS_CIUDADANA_RES_1149_0605, REG_ASISTENCIA_OBS_CIUDADANA_RES_1149_1305, REG_ASISTENCIA_OBS_CIUDADANA_RES_1149_2605, REG_ASISTENCIA_OBS_CIUDADANA_RES_1149_2705, REG_ASISTENCIA_OBS_CIUDADANIA_PARQUES_2605, se observa el desarrollo de la activi</t>
  </si>
  <si>
    <t>De acuerdo con las evidencias suministradas registro de asistencia del 30 de marzo 2022 se observa que se realizo mesa técnica para revisar y dar respuesta a las observaciones formuladas por los ciudadanos a la Resolución de Servidumbres.</t>
  </si>
  <si>
    <t>Se realizaron mesas de trabajo para revisión de las observaciones de la ciudadanía a la modificación de la Resolución 1149 de 2021 y socializaciones de la modificación de la nombrada resolución, se realizaron reuniones para la resolución de Parques Naturales, grupos étnicos y propuesta resolución cartografía para los POT, se cargaron en las evidencias los formatos de respuestas y participación ciudadana de la Resolución 1149 de 2021, grupos étnicos, Resolución  parques naturales y Resolución cartografía para los POT.</t>
  </si>
  <si>
    <t>Se brindó apoyo a la Subdirección de Avalúos con el fin de dar respuesta a los comentarios enviados por la ciudadanía a la resolución de servidumbres, en constancia de lo anterior se cargo en la ruta indicada 1 archivo PDF con el registro de asistencia de la reunión. Es importante aclarar que en la versión 1 del procedimiento de regulación está actividad estaba asignada en su totalidad a las áreas misionales, por lo que en algunos casos no requirieron apoyo y dieron respuesta directamente, el procedimiento se actualizó el 28 de marzo y a partir de esa fecha se ha brindado el apoyo requerido.</t>
  </si>
  <si>
    <t>Porcentaje de revisiones a comentarios recibidos por la ciudadanía realizadas, respecto de las revisiones solicitadas</t>
  </si>
  <si>
    <t xml:space="preserve">	Registros de asistencia, actas de las reuniones, correos electrónicos y memorandos que evidencien el acompañamiento realizado</t>
  </si>
  <si>
    <t>Apoyar a las áreas misionales en la revisión de los comentarios recibidos por la ciudadanía  a los proyectos de actos administrativos de regulación.</t>
  </si>
  <si>
    <t>Servicios del proceso de regulación</t>
  </si>
  <si>
    <t>De acuerdo con los documentos suministrados “ 20220505_Proyecto resolución Parques, 3_BORRADOR_PROYECTO_AVALUOS SERVIDUMBRES, 3_PROYECTO_RESOLUCION CARTOGRAFIA PARA EL POT, 4. Res. PLAN NACIONAL DE CARTOGRAFIA BASICA DE COLOMBIA, 5_BORRADOR_PROYECTO RES. 1149 DE 2021, 5_BORRADOR_PROYECTO_RESOLUCION_JURIDICA_RES.388 DE 2020, 5_DOCUMENTO_OBSERVACIONES_JURIDICA_ASUNTOS ETNICOS, R_ ASISTENCIA_REUNION_ASUNTOS_ETNICOS_0104, R_ ASISTENCIA_REUNION_ASUNTOS_ETNICOS_0604, entre otros ...se observa el desarrollo de la actividad</t>
  </si>
  <si>
    <t>De acuerdo con las evidencias suministradas se observan actas de reunión de fecha 04/01/2022 con la participación de 4 personas, 03/02/2022 con la participación de 4 personas, 08/02/2022 participación de 6 personas, además se observan correos electrónicos de fecha 22/03/2022 circular adopción modelo LADM, 02/03/2022 Comité Técnico asesor para la gestión catastral, 23/03/2022 instancia técnica asesora proyecto acto administrativo para modificar Resolución 388 de 2020, 11/03/2022 Modificación Resoluciones 1149 y 388, se demuestra el acompañamiento realizado.</t>
  </si>
  <si>
    <t>Durante el 2 trimestre se proyectaron los 9 actos administrativos siguientes: proyección resolución avalúos servidumbres, proyección modificación resolución 1149 de 2021, proyección Resolución 388 de 2020, proyección resolución por medio de la cual se establecen las especificaciones técnicas mínimas para la generación de cartografía asociada a los planes de ordenamiento, proyección circulas asuntos étnicos, proyección resolución por la cual se adopta el Plan Nacional de Cartografía Básica de Colombia, proyección resolución versión aplicable del Modelo de Aplicación LADM_COL, proyección resolución por medio de la cual se fijan normas, métodos, parámetros, criterios y procedimientos para la elaboración de Áreas homogéneas de tierras-AHT y potencial de uso del suelo y proyección Res. Parques.</t>
  </si>
  <si>
    <t>Se proyectaron 3 actos administrativos con el apoyo de las áreas misionales del IGAC: Resolución 315 de 2022, Resolución 197 de 2022 y Resolución 343 de 2022, los actos administrativos se pueden consultar en el normograma de la página web de la entidad: https://www.igac.gov.co/es/normograma. Como evidencia de la proyección de los actos administrativos se cargaron en la ruta indicada 8 archivos PDF que corresponden a registros de asistencia, correos y actas de reuniones realizadas con las áreas misionales previo a la publicación de los actos administrativos.</t>
  </si>
  <si>
    <t>Porcentaje de actos administrativos elaborados respecto de los solicitados</t>
  </si>
  <si>
    <t>Registros de asistencia, actas de las reuniones, correos electrónicos y memorandos que evidencien el acompañamiento realizado</t>
  </si>
  <si>
    <t>Proyectar los actos administrativos que hacen parte del alcance del proceso de regulación</t>
  </si>
  <si>
    <t>No se presentan evidencias del desarrollo de procesos de empalme.</t>
  </si>
  <si>
    <t>De acuerdo con las evidencias suministradas se observa que se han desarrollado procesos de empalmme que han finalizado en las siguientes fechas: 07/01/2022 Municipio de Giradot, 02/02/2022 Municipio de Sahagún-Córdoba, 11/02/2022 Municipio de Ubaque- Cundinamarca, 18/02/2022 Municipio de Cucunubá - Cundinamarca, 18/02/2022 Municipio de Cajica - Cundinamarca, 24/02/2022 Municipio de Garzón-Huila, 15/03/2022 Distrtito Turistico y cultural de Cartagena,16/03/2022 Muncipio de Chinigüana- Cesar y 29/03/2022 Municipio de Cogua Cundinamarca, por lo que se evidencia el desarrollo de la actividad.</t>
  </si>
  <si>
    <t>no se presentaron procesos de empalme.</t>
  </si>
  <si>
    <t>SE valiidan los empalmes</t>
  </si>
  <si>
    <t>La Dirección de Regulación y Habilitación estuvo presto a realizar los procesos de empalme que se presentaran dentro de este periodo, sin embargo, no se presentaron procesos de empalme.</t>
  </si>
  <si>
    <t>Se finalizaron 9 procesos de empalme y se realizó la entrega del servicio a los gestores catastrales habilitados. Se profirió acto administrativo mediante el cual se dio por terminado unilateralmente el periodo de empalme con el municipio de El Espinal-Tolima, el municipio interpuso recurso de reposición el cual se encuentra en trámite de respuesta y se comunicó a la Superintendencia de Notariado y Registro – SNR el acto administrativo citado anteriormente. En constancia de lo anterior se cargaron en la ruta indicada 10 archivos PDF que corresponden a los actos administrativos descritos antriormente.</t>
  </si>
  <si>
    <t>Porcentaje total de procesos de empalme realizados con gestores catastrales habilitados y aquellos que resulten con procesos de contratación de gestores catastrales</t>
  </si>
  <si>
    <t>Acta final de cierre de empalme</t>
  </si>
  <si>
    <t>Procesos de empalme realizados con gestores catastrales habilitados y aquellos que resulten con procesos de contratación de gestores catastrales</t>
  </si>
  <si>
    <t>Procesos de empalme realizados</t>
  </si>
  <si>
    <t>Habilitación</t>
  </si>
  <si>
    <t>De acuerdo con los documentos suministrados “Resolución No 448 del 21/04/2022 "Por Ia cual se habilita como gestor catastral a Ia Unidad Administrativa Especial de Gestión de Restitución de Tierras Despojadas - UAEGRTD y se dictan otras disposiciones" “ Resolución No 4499 del 29/03/2022 "Por Ia cual se habilita como gestor catastral a! municipio de Cota (Cundinamarca) y se dictan otras disposiciones" “ Resolución No 655 del 23/05/2022 "Por Ia cual se habilita como gestor catastral al municipio de Florencia – Caquetá” “ Resolución No 4499 del 27/05/2022 "Por Ia cual se habilita como gestor catastral al municipio de Villavicencio  (Meta) y se dictan otras disposiciones" “ Resolución N° 681 del  01/06/2022 "Por Ia cual se habilita como gestor catastral at Distrito Especial, Portuario, Industr</t>
  </si>
  <si>
    <t>Sin meta asignada para el trimestre. Sin embargo el proceso incluye 14 resoluciones del inicio de tramites y desistimientos de habilitación de gestores catastrales, se observa que durtante el primer trimestre se habilito el município de Cota.</t>
  </si>
  <si>
    <t xml:space="preserve">En el primer trimestre se habilitó al municipio de Cota-Cundinamarca y en el segundo trimestre se habilitaron 6 Gestores Catastrales: la Unidad Administrativa Especial de Gestión de Restitución de Tierras Despojadas UAEGRTD, Florencia, Villavicencio, Barrancabermeja, Marinilla y Soledad. </t>
  </si>
  <si>
    <t>Se dió inicio al trámite de habilitación como gestor catastral al municipio de Cota-Cundinamarca y a la Unidad Administrativa Especial de Gestión de Restitución de Tierras Despojadas – UAEGRTD, logrando durante el primer trimestre la habilitación como Gestor Catastral del municipio Cota-Cundinamarca. Adicionalmente, se requirió que atendieran las observaciones enviadas a 7 propuestas de habilitación, se profirieron 5 actos administrativos de rechazo y 2 de desistimiento. A la fecha se han habilitado un total de 35 gestores catastrales, obteniendo un avance de 175% de la meta del cuatrienio, establecida en 20 gestores catastrales habilitados. En constancia de lo anterior se cargaron en la ruta indicada 17 archivos PDF y 1 archivo Excel con el consolidado de los gestores habilitados.</t>
  </si>
  <si>
    <t>Número de Gestores Catastrales Habilitados en el marco de lo definido en el Plan Nacional de Desarrollo 2019-2022</t>
  </si>
  <si>
    <t>Resoluciones, reporte Excel de municipios</t>
  </si>
  <si>
    <t>Habilitar mínimo tres (3) Gestores Catastrales</t>
  </si>
  <si>
    <t>Gestores habilitados en el marco de lo definido en el Plan Nacional de Desarrollo 2019-2022</t>
  </si>
  <si>
    <t>No se presentan soportes que evidencien el desarrollo de la actividad.</t>
  </si>
  <si>
    <t>Las evidencias suministradas: "Acta cierre acompañamiento fusagasuga" "encuesta acompañamiento fusagasuga" "Estrategia acompñamiento a gestores habilitados e interesados en habilitarse" "Estrategia acompañamiento a gestores habilitados" "Plan fortalecimiento Fusagasuga", no guardan relación con el producto esperado dado que se solicita Instructivo y formatos oficializados, Registros de asistencia de las socializaciones del instructivo y los formatos asociados.</t>
  </si>
  <si>
    <t>La evidencia no cumple, no obstante todos los documentos de verificación estan en construcción</t>
  </si>
  <si>
    <t xml:space="preserve">Durante el segundo trimestre se ajusto el diseño del procedimiento de acompañamiento a los gestores catastrales habilitados </t>
  </si>
  <si>
    <t>Se definió la estrategia de acompañamiento a los gestores catastrales habilitados, este documento fue cargado como evidencia en la ruta indicada pues es la base del instructivo. Se diseñaron 2 formatos: 1 formato de encuesta que permite identificar los temas relacionados con la prestación del servicio público catastral y 1 formato de plan de fortalecimiento que es la hoja de ruta de las actividades que se desarrollan durante los acompañamientos, también se están definiendo los parametros que debe contener el acta del cierre de acompañamiento. Es importante aclarar que estos documentos se encuentran en construcción y los primeros borradores fueron probados en los acompñamientos realizados en el primer trimestre, por lo tanto se pueden consultar en la ruta de la actividad 1.</t>
  </si>
  <si>
    <t>Documento  oficializado</t>
  </si>
  <si>
    <t>Instructivo y formatos oficializados, Registros de asistencia de las socializaciones del instructivo y los formatos asociados</t>
  </si>
  <si>
    <t>Diseñar, oficializar y socializar el instructivo y formatos asociados, que evidencien el acompañamiento a los gestores catastrales habilitados</t>
  </si>
  <si>
    <t>Instructivo y formatos asociados para el acompañamiento a los gestores catastrales habilitados</t>
  </si>
  <si>
    <t>Se presentan actas y registros de asistencia de jornadas de acompañamiento realizadas a:_x000D_
Gerencia Catastro departamento de Antioquia 31 de marzo y 1 de abril, con la participación de 26 personas, Gestor Municipio de Sesquilé,7 y 8 de abril con la participación de 20 personas, Gestor área Sincelejo, 8 de abril con la participación de 20 personas, Gestor Catastral Jamundí 29 de abril, Catastro Medellín el 19 y 20 de mayo con la participación de 20 personas, Unidad Administrativa especial de Catastro Distrital – UAECD el 27 de mayo con la asistencia de 12 personas, Gestor Catastral municipio de Valledupar 2 y 3 de junio con la participación de 19 personas, Gestor catastral Municipio de Zipaquirá 3 de junio, con la participación de 40 personas, Gestor Catastral Ibagué 09 y 10 de junio con la p</t>
  </si>
  <si>
    <t xml:space="preserve">De acuerdo con las evidencias suministradas se observa actas de acompañamiento de fechas:_x000D_
04 de marzo Gestor catastral municipio de Fusagasugá_x000D_
10 y 11 de marzo al gestor catastral municipio de Cúcuta_x000D_
 25 de marzo 2022 al gestor área metropolitana valle de aburra-AMVA, cronograma de acompañamiento a los gestores catastrales y 4 formatos diligenciados encuestas de satisfacción acompañamientos realizados, por lo que se evidencia el desarrollo de la actividad._x000D_
</t>
  </si>
  <si>
    <t>Se validan las evidencias de los gestores habilitados</t>
  </si>
  <si>
    <t xml:space="preserve">Se dio acompañamiento a 13 Gestores Catastrales: Jamundí, Sincelejo, Sesquilé, Envigado, Departamento de Antioquia, Catastro Medellín, Catastro Bogotá (UAECD), Ibagué, Catastro Cali, Zipaquirá, AMCO, Sabanalarga, Valledupar._x000D_
</t>
  </si>
  <si>
    <t>Se definió el cronograma para realizar acompañamiento a los gestores catastrales habilitados y se brindó acompañamiento a 4 gestores: Gestor Área Metropolitana Del Valle De Aburra-AMVA, Gestor Catastral Municipio de Cúcuta, Gestor Catastral Municipio de Fusagasugá y a la Gerencia de Catastro de Antiociuia. En constancia de lo anterior se cargaron 14 archivos PDF en la ruta indicada: 3 actas de cierre de acompañamiento, 1 cronograma, 4 encuestas de acompañamiento y 6 formatos de registros de asistencia de los acompñamientos realizados. Es importante aclarar que el acta de cierre del acompñamiento realizado a la Gerencia de Catastro de Antiociuia se cargará en el segundo trimestre, pues el acompañamiento finalizó el 1 de abril.</t>
  </si>
  <si>
    <t>Porcentaje total de acompañamientos y asesoramientos realizados a los gestores catastrales habilitados</t>
  </si>
  <si>
    <t>Actas  y formatos  que evidencien los acompañamientos, registros de asistencia</t>
  </si>
  <si>
    <t>Acompañar y asesorar a los gestores catastrales habilitados</t>
  </si>
  <si>
    <t>Acompañamiento a los gestores catastrales habilitados</t>
  </si>
  <si>
    <t xml:space="preserve">Sin meta programada para este trimestre del año 2022.  </t>
  </si>
  <si>
    <t>Esta actividad se programó a partir del cuarto trimestre.</t>
  </si>
  <si>
    <t>Subdirección Cartográfica y Geodésica</t>
  </si>
  <si>
    <t>Implementar políticas y acciones enfocadas en el fortalecimiento institucional y la arquitectura de procesos como pilar estratégico del Institucional</t>
  </si>
  <si>
    <t xml:space="preserve">De acuerdo a las evidencias suministradas por el área se observa que se ha realizado el avance a las actividades plasmadas en el Plan de Acción Anual para el proceso de Dirección de Gestión de Información Geográfica, correspondiente al segundo trimestre del año.  </t>
  </si>
  <si>
    <t>De acuerdo a las evidencias suministradas por el área se observa que se ha realizado el avance a las actividades plasmadas en el Plan de Acción Anual para el proceso de Dirección de Gestión de Información Geográfica.</t>
  </si>
  <si>
    <t>la evidencia cumple con el producto esperado</t>
  </si>
  <si>
    <t xml:space="preserve">De acuerdo con las evidencias cargadas se observa durante el primer trimestre, se avanzó en las actividades contempladas en el plan de acción anual correspondiente al proceso de Dirección de Gestión Geográfica. Se cumple con el entregable._x000D_
</t>
  </si>
  <si>
    <t>Durante el segundo trimestre, se avanzó en las actividades contempladas en el plan de acción anual correspondiente al proceso de Dirección de Gestión Geográfica el cual contempla los Subprocesos de Gestión Agrológica, Gestión Cartográfica, Gestión Geográfica y Gestión Geográfica.</t>
  </si>
  <si>
    <t>Durante el primer trimestre, se avanzó en las actividades contempladas en el plan de acción anual correspondiente al proceso de Dirección d eGestión Geográfica el cual contempla los Subprocesos de Gestión Agrológica, Gestión Cartográfica, Gestión Geográfica y Gestión Geográfica.</t>
  </si>
  <si>
    <t xml:space="preserve">Se observa correo electrónico del 19/07/2022 informando que se presentaron dos (2) productos No Conformes, para el proceso de Agrología, adicional se evidencia diligenciamiento de la matriz, identificación y control del producto, trabajo y/o servicio No Conforme – LNS, dando cumplimiento a la meta programada para el segundo trimestre del año 2022.  </t>
  </si>
  <si>
    <t xml:space="preserve">Se observa correo electrónico del 11/04/2022 informando que no se presentó Productos No Conformes durante el primer trimestre del año 2022.  </t>
  </si>
  <si>
    <t>la evidencia cumple con el producto esperado formato producto no conforme</t>
  </si>
  <si>
    <t xml:space="preserve">De acuerdo con las evidencias cargadas se observa generaron el correo informando que no se presentaron productos no conformes. Se cumple con el entregable._x000D_
</t>
  </si>
  <si>
    <t>Durante el segundo trimestre se presentò producto no conforme correspondiente al Subproceso de Gestiòn Agrològica. Por lo tanto, se registra el cumplimiento de la meta con el número 2, ya que en el primer trimestre se entregó el reporte correspondiente al igual que en este periodo.</t>
  </si>
  <si>
    <t>Durante el primer trimestre no se presentaron productos no conformes</t>
  </si>
  <si>
    <t>Esta actividad se programó a partir del tercer trimestre.</t>
  </si>
  <si>
    <t xml:space="preserve">Se observa que, para el segundo trimestre del año 2022, se avanzó en la revisión de los “Procedimientos de producción y actualización de cartografía básica, validación y oficialización, deslindes y amojonamiento de Entidades Territoriales, Asuntos Fronterizos y Nombres geográficos, los cuales se encuentran en revisión y aprobación por parte de la OAP.  De acuerdo a lo anterior, se evidencia que no se dio cumplimiento a la meta programada durante el periodo evaluado.  </t>
  </si>
  <si>
    <t xml:space="preserve">Se observa que, para el primer trimestre del año 2022, se realizó la publicación del procedimiento de disposición de información geográfica y se encuentra en revisión los procedimientos de Administración de equipos, Producción y actualización de cartografía básica, sin embargo, se cumplió el 10% de la meta programada de 50%, por lo anterior no se da cumplimiento a la meta para este periodo.  </t>
  </si>
  <si>
    <t>De acuerdo con las evidencias cargadas se observa que el proceso realiza seguimiento a la actualización documental, sin embargo, no cumplió con la meta.</t>
  </si>
  <si>
    <t xml:space="preserve">De acuerdo con las evidencias cargadas se observa que el proceso realiza seguimiento a la actualización documental, sin embargo, no cumplió con la meta._x000D_
_x000D_
</t>
  </si>
  <si>
    <t>Durante el segundo trimestre, se implementó la acción de mejora sobre el cumplimiento de esta actividad. Asimismo, se continuó con la revisión los procedimientos de Producción y actualización de cartografía básica, Validación y oficialización, deslindes y amojonamiento de Entidades Territoriales, Asuntos Fronterizos, Nombres geográficos y se llevó a cabo la gestión con la Oficina Asesora de Planeación para oficializar los instructivos que soportan la gestión del Laboratorio Nacional de suelos.</t>
  </si>
  <si>
    <t>Durante el primer trimestre, se llevó a cabo la publicación del procedimiento de Disposición de información geográfica y se encuentra en revisión los procedimientos de Administración de equipos, Producción y actualización de cartografía básica, Validación y oficialización de información cartográfica y los instructivos que soportan la gestión del Laboratorio Nacional de suelos.</t>
  </si>
  <si>
    <t>Actualización</t>
  </si>
  <si>
    <t xml:space="preserve">Se observa que para el segundo trimestre, se  realizó la actualización del mapa de riesgos de la Dirección de Gestión de Información Geográfica, sin embargo, para este trimestre no se programó meta.  </t>
  </si>
  <si>
    <t>Durante el segundo trimestre,  se llevó a cabo la  actualización del mapa de riesgos del proceso asociado a la Dirección de Gestión de Información Geográfica, logrando así el cumplimiento de la meta.</t>
  </si>
  <si>
    <t>Durante el primer trimestre, no se llevó a cabo la  actualización del mapa de riesgos del proceso, ya que, está no se ha requerido por parte de la Oficina Asesora de Planeación.</t>
  </si>
  <si>
    <t xml:space="preserve">Se observa matriz con el seguimiento al cumplimiento a los controles de riesgos, adicional se suministró el correo electrónico del 13/07/2022, solicitando a cada proceso el cargue de las evidencias de los controles, con el fin de hacer la consolidación de la información.  </t>
  </si>
  <si>
    <t xml:space="preserve">Se observan correos electrónicos del 28/03/2022 y del 07/04/2022 solicitando cargar las evidencias de los controles de riesgos para el primer trimestre del año 2022, adicional se observa matriz de seguimiento dando cumplimiento a los controles de los riesgos en la herramienta de PLANIGAC.  </t>
  </si>
  <si>
    <t xml:space="preserve">De acuerdo con las evidencias cargadas se observa que durante el primer trimestre se realizó seguimiento al cumplimiento de los controles de los riesgos en la herramienta Planigac. Se cumple con el entregable._x000D_
</t>
  </si>
  <si>
    <t xml:space="preserve">Durante el segundo trimestre, se llevó a cabo el seguimiento al cumplimiento de los controles de los riesgos </t>
  </si>
  <si>
    <t>Durante el primer trimestre, se realizó seguimiento al cumplimiento de los controles de los riesgos vía correo electrónico</t>
  </si>
  <si>
    <t xml:space="preserve">Se observa que para el segundo trimestre del año 2022 se ejecutaron 10.349 análisis, realizados así: para el mes de abril se realizaron 4.322 análisis, en mayo 2.283 y para el mes de junio 3.744 análisis, los cuales corresponden a 6.730 análisis para el tema de Química,  1.272 en el tema de física, 176 para mineralogía y 2.171 al tema de Biología.  Por lo anterior no se da cumplimiento a la meta programada (16.200 análisis) para el periodo reportado.  Se recomienda evaluar la información y modificar el avance describiendo únicamente lo ejecutado en el II trimestre, ya que lo reportado por el área hace referencia al acumulado del año 2022.  </t>
  </si>
  <si>
    <t xml:space="preserve">Se observa que para el primer trimestre del año 2022 se ejecutaron 15.715 análisis, realizados así: para el mes de enero se realizaron 1.871 análisis, en febrero 5.625 y para el mes de marzo 8.219 análisis, los cuales corresponden a 12.978 análisis para el tema de Química,  855 en el tema de física, 510 para mineralogía y 1.372 al tema de Biología.  Por lo anterior se da cumplimiento a la meta programada para el periodo evaluado.  </t>
  </si>
  <si>
    <t>De acuerdo con la evidencia cargada y con el avance cualitativo el valor a reportar por el segundo trimestre era de 10.349 análisis y reportaron fue el total acumulado del año 26.064 análisis para este trimestre.</t>
  </si>
  <si>
    <t xml:space="preserve">De acuerdo con las evidencias cargadas se observa que en el LNS durante el primer trimestre se ejecutaron 15.715 analisis de los 5400 proyectados. Se cumple con el entregable._x000D_
</t>
  </si>
  <si>
    <t>Al segundo trimestre, se  logró atender 26.064, correspondientes a los diferentes temáticas como Química 6.730, Física 1.272, Mineralogía 176 y Biología 2.171.</t>
  </si>
  <si>
    <t xml:space="preserve">Durante el primer trimestre se ejecutaron 15.715 analisis de los 5400 proyectados, estos corresponden a 12.978 al tema de Quimica, 855 al tema de fisica, 510 al tema de mineralogia y 1372 al tema de Biologia, este indicador es a demanda.  </t>
  </si>
  <si>
    <t>Análisis químicos, físicos, mineralógicos y biológicos de suelos realizados</t>
  </si>
  <si>
    <t>Oficina LNS</t>
  </si>
  <si>
    <t xml:space="preserve">Reporte Excel </t>
  </si>
  <si>
    <t>Ejecutar análisis químico, físico, biológicos, mineralógicos y/o micro morfológicos de suelos</t>
  </si>
  <si>
    <t xml:space="preserve"> Fortalecimiento organizacional y simplificación de procesos </t>
  </si>
  <si>
    <t>Ampliación de la cobertura en la identificación de los suelos, geomorfología y capacidad agrológica a escalas más detalladas, sus usos y aplicaciones.</t>
  </si>
  <si>
    <t>Servicio de análisis químicos, físicos, mineralógicos y biológicos de suelos</t>
  </si>
  <si>
    <t>Gestión Agrológica</t>
  </si>
  <si>
    <t xml:space="preserve">Al revisar las evidencias dispuestas por el área se observa un avance del 27% para el segundo trimestre del año 2022, dando cumplimiento a la meta programada, evidenciando que con el propósito de mantener la acreditación se realizó la revisión de instructivos y formatos, adicionalmente se realizó el pago y trámite ante el ICA para la liberación y entrega de muestras de suelos enviadas desde Holanda para la participación en la tercera ronda de Pruebas de desempeño WEPAL, se trabajó en el informe de relación de incidencias del LNS y se realizaron evaluaciones trimestrales de las cartas de control (química).  </t>
  </si>
  <si>
    <t xml:space="preserve">Al revisar las evidencias dispuestas por el área se observa un avance del 25% para el primer trimestre del año 2022, dando cumplimiento a la meta programada por medio de documentos como el diagnóstico para verificar el estado de la documentación, además del insumo para la elaboración de un cronograma y la actualización de la misma.  </t>
  </si>
  <si>
    <t>De acuerdo con las evidencias cargadas se observa que durante el segundo trimestre se realizaron actividades tendientes a mantener la acreditación del LNS a partir del control a nivel técnico de las determinaciones analíticas. Se cumple con el producto esperado</t>
  </si>
  <si>
    <t xml:space="preserve">De acuerdo con las evidencias cargadas se observa que en el LNS durante el primer trimestre se adelantaron actividades tendientes a mantener la acreditación del LNS. Se cumple con el entregable._x000D_
</t>
  </si>
  <si>
    <t xml:space="preserve">Durante el segundo trimestre, seavamzó en 26,5%, de acuerdo con: realización del manejo integral permanente de los residuos peligrosos; se inició la revisión documental, así como, la verificación a la ejecución de los controles, verificación, mantenimiento y calibración de los equipos del laboratorio y se dio seguimiento permanente al programa RESPEL; Además se contó con la planficación para iniciar y continuar con el proceso de validación y definición de incertidumbre de los procesos analíticos acreditados y por acreditar del laboratorio;Se gestionó el proceso contractual sobre prestación de servicios para la limpieza recolección, transporte y disposición final de los residuos sólidos y líquidos generados en los diferentes procesos de análisis de suelos, agua y tejido vegetal del LNS. </t>
  </si>
  <si>
    <t xml:space="preserve">Durante el primer trimestre, se llevaron a cabo actividades asociadas al manejo integral de los residuos peligrosos, definición de las condiciones técnicas necesarias en la recolección de estos por un gestor externo, especializado y autorizado, se elaboró un diagnóstico para verificar el estado de la documentación insumo para la elaboración de un cronograma para la actualización de la misma, se realizó el seguimiento a las liberaciones del personal, se llevó a cabo el monitoreo y seguimiento a los métodos de referencia, se inició el proceso contractual para participar en las pruebas de evaluación de desempeño, y se verificaron instrumentos en el laboratorio (Micropipetas y Balanzas). </t>
  </si>
  <si>
    <t>Mantenimiento de la acreditación del LNS.</t>
  </si>
  <si>
    <t>Reporte Excel y/o Documento</t>
  </si>
  <si>
    <t>Mantener la acreditación del LNS a partir del control a nivel técnico de las determinaciones analíticas.</t>
  </si>
  <si>
    <t>Ampliación de la cobertura en la identificación de los suelos,  geomorfología y capacidad agrológica a escalas más detalladas, sus  usos y aplicaciones</t>
  </si>
  <si>
    <t>Mantener la Acreditación del Laboratorio Nacional de Suelos</t>
  </si>
  <si>
    <t xml:space="preserve">Se evidencia informe correspondiente al segundo trimestre del año 2022, donde se describe que se realizó el procesamiento oportuno de muestras en el tema de Química, Física, Mineralogía y Biología, de 16.627 muestras lo que corresponde a un avance de 63,79%, de igual manera, se implementó un plan de choque para dar cumplimiento a esta actividad, sin embargo, para el periodo evaluado no se alcanzó a cumplir con la meta programada.  </t>
  </si>
  <si>
    <t xml:space="preserve">Se evidencia informe correspondiente al primer trimestre del año 2022, donde se describe que se realizó el procesamiento oportuno de muestras en el tema de Química, Física, Mineralogía y Biología, avanzando en un 70,17%, observando que no se cumplió con la meta programada que es del 90%.  </t>
  </si>
  <si>
    <t>De acuerdo con las evidencias cargadas se observa que durante el segundo trimestre se realizó seguimiento al procesamiento oportuno de muestras en el tema de Quimica, Fisica, Mineralogia y Biologia en los tiempos establecidos para cada determinación, sin embargo, no se cumplió con la meta. Se resalta que establecieron una acción buscando mejorar el resultado de este indicador.</t>
  </si>
  <si>
    <t xml:space="preserve">De acuerdo con las evidencias cargadas se observa informe del indicador de oportunidad reflejado en el 70,17%, razón por la cual no se cumple con la meta._x000D_
_x000D_
</t>
  </si>
  <si>
    <t>Durante el segundo trimestre, se  atendieron con oportunidad 16.627 análisis del total de 26.064, logrando el 63,79% de cumplimiento.  Es preciso mencionar que en el mes de abril se inició con la implementación de la Acción de mejora con el propósito de mejorar el resultado del cumplimiento de la meta.</t>
  </si>
  <si>
    <t>Durante el primer trimestre, se procesaron de manera oportuna el 70,17%  de los análisis solicitados. Así mismo, se gestionaron los procesos contractuales para la adquisición de materiales y el mantenimiento y calibración de los equipos para la atención oportuna de las solicitudes.</t>
  </si>
  <si>
    <t>Indicador de oportunidad de respuesta</t>
  </si>
  <si>
    <t xml:space="preserve">Realizar el procesamiento oportuno de muestras en el tema de Quimica, Fisica, Mineralogia y Biologia en los tiempos establecidos para cada determinación. </t>
  </si>
  <si>
    <t xml:space="preserve">Indicador de oportunidad en respuesta mejorado </t>
  </si>
  <si>
    <t xml:space="preserve">Se observa base de datos donde se realizó la revisión, organización y se dispuso la información de los Planes de ordenamiento Territorial, en la plataforma Institucional "Colombia OT”, para 340 municipio, dando cumplimiento a la meta programada para el segundo trimestre del año 2022.  </t>
  </si>
  <si>
    <t xml:space="preserve">Se observa base de datos donde se realizó la revisión, organización y se dispuso la información de los Planes de ordenamiento Territorial, en la plataforma Institucional "Colombia OT”, para 60 municipio, dando cumplimiento a la meta programada para el primer trimestre del año 2022.  </t>
  </si>
  <si>
    <t>se revisa los documentos cargados cumplen con el producto esperado</t>
  </si>
  <si>
    <t>Se verifica el registro con la actualización de los 60 municipios y el enlace para consultar el POT</t>
  </si>
  <si>
    <t>Durante el segundo trimestre se revisó, organizó y dispuso la información de los Planes de ordenamiento Territorial, en la plataforma Institucional "Colombia  OT”, correspondiente a 340 municipios.</t>
  </si>
  <si>
    <t>Durante el primer trimestre se revisó, organizó y dispuso la información de los Planes de ordenamiento Territorial, en la plataforma Institucional "Colombia  OT”, correspondiente a 60 municipios de los departamentos de Bolívar, Boyacá, Casanare, Cauca, Córdoba, Cundinamarca, Guaviare, Huila, Meta, Nariño, Norte de Santander, Tolima, La Guajira, Quindío, Sucre, Tolima, Arauca, Amazonas, Antioquia, Atlántico, Chocó y Antioquia.</t>
  </si>
  <si>
    <t>Datos de Ordenamiento Territorial</t>
  </si>
  <si>
    <t>Subdirección de Geografía</t>
  </si>
  <si>
    <t>URL y/o pantallazo y/o Reporte Excel</t>
  </si>
  <si>
    <t>Revisar, organizar y disponer la información de los Planes de ordenamiento Territorial del país en la plataforma Institucional "Colombia  OT”</t>
  </si>
  <si>
    <t xml:space="preserve">Sistema único de información geográfica, cartográfica y geodésica </t>
  </si>
  <si>
    <t>Gestión Geográfica</t>
  </si>
  <si>
    <t xml:space="preserve">Se observa que para el segundo trimestre del año se ha avanzado en las actividades de proyecto de resolución, actualización de circular de asuntos étnicos, entre otras.  Sin embargo no se programó meta para este periodo evaluado.  </t>
  </si>
  <si>
    <t xml:space="preserve">Se realizó avance en el acto administrativo, sin embargo, no se cumplió con la meta programada para el primer trimestre del año 2022.  </t>
  </si>
  <si>
    <t>Se verifican los avances en los registros establecidos en el seguimiento del proceso.</t>
  </si>
  <si>
    <t>Durante el segundo trimestre, se avanzó en las siguientes normatividades: 1). el proyecto de resolución que modifica la Resolución 1093 se encuentra en revisión para enviar a la Dirección de Regulación. 2). El proyecto de actualización de la circular de asuntos étnicos fue publicado para comentarios 3)Avance en nueva versión de la metodología para las caracterizaciones territoriales. 4). Se sigue integrando la versión de la cartilla de Lineamientos de uso de la información geográfica en Planes de Ordenamiento Departamental la cual se encuentra en etapa de diseño. De otro lado se está haciendo la identificación de cambios para el documento de recomendaciones para el proceso de revisión y ajuste de POT.</t>
  </si>
  <si>
    <t>Durante el primer trimestre, se avanzó en la identificación de los aspectos más relevantes para la actualización de la metodología de caracterización territorial. Así mismo, se avanzó en una primera versión de la propuesta de actualización de la resolución 1093 de 2015 y en su respectiva memoria justificativa. Adicionalmente, se remitió propuesta de actualización de circular 047 de 2019 conforme al nuevo procedimiento establecido por la Dirección de Regulación.</t>
  </si>
  <si>
    <t>Regulación de información geográfica</t>
  </si>
  <si>
    <t>Documento sobre el avance y/o propuesta y/o versión final de la Resolución</t>
  </si>
  <si>
    <t>Elaborar y/o actualizar actos administrativos y documentos técnicos asociados al subproceso de geografía.</t>
  </si>
  <si>
    <t>Generación de productos cartográficos, geográficos y geodésicos, a partir de la  implementación de instrumentos efectivos de gestión, estandarización, producción y validación.</t>
  </si>
  <si>
    <t xml:space="preserve">Se integraron y dispusieron tres niveles de cartografía temática así: 1) Unidades de intervención: 162 municipios; 2) Síntesis biofísica: 162 municipios; 3) Síntesis de ocupación: 162 municipios.  Adicional para el segundo trimestre del año, dando cumplimiento a la meta programada para el periodo.  </t>
  </si>
  <si>
    <t>No se programó meta para el primer trimestre del año 2022.</t>
  </si>
  <si>
    <t>Se verifica el ingreso de información en CeM para disponer tres niveles de cartografía temática generada con fines geográficos.</t>
  </si>
  <si>
    <t>Aunque la meta se cumplió en el primer trimestre, durante el segundo trimestre se continuó con el mantenimiento de las 3 capas estructuradas y dispuestas así: 1) 162 Unidades de intervención, 162 municipios de Síntesis Biofísica:, 162 municipios de Síntesis de ocupación y apropiación del territorio. Se actualizaron y verificaron las capas Plan de ordenamiento territorial las capas de los municipios de Florencia, Villavicencio, Popayán y Tumaco para la herramienta de consulta de uso. A la fecha las capas dispuestas contienen: 4). Clasificación del suelo 167 municipios, 5). Zonificación de usos urbanos: 150 de 167 análisis POT realizados, 6). Zonificación de usos rural: 142 de 167 análisis POT realizados.</t>
  </si>
  <si>
    <t>Durante el primer trimestre se integraron y se dispusieron tres niveles cartografía temática generada con fines geográficos por el proyecto de caracterizaciones territoriales, los cuales seguirán siendo integrados durante el año:  Estas son: 1) Unidades de intervención: 121 municipios; 2) Síntesis biofísica: 117 municipios; 3) Síntesis de ocupación: 70 municipios. Así mismo, se actualizaron las capas de análisis POT y se dispusieron datos producidos por el proyecto de caracterizaciones territoriales de: a) Clasificación del suelo: 158 municipios; b) Zonificación de usos urbanos: 141 municipios; c) Zonificación de usos rurales: 135 municipios.</t>
  </si>
  <si>
    <t>Documento y/o URL y/o pantallazo y/o Reporte Excel</t>
  </si>
  <si>
    <t>Integrar y disponer tres niveles cartografía temática generada con fines geográficos</t>
  </si>
  <si>
    <t xml:space="preserve">Se observa la actualización, validación y disposición de ocho (8) datos de información de ordenamiento territorial de los nodos regionales y locales, y se integraron al sistema único, los cuales son: 1. Categorías del Suelo Rural Santa Marta, 2). Suelo de Protección Rural Santa Marta, 3). Suelo de Protección Urbano Santa Marta, 4). Tratamientos Urbanísticos Santa Marta, 5). Densidades Urbanas Santa Marta, 6). Espacio público Santa Marta, 7). Planes de escala intermedia Santa Marta y 8). Ecosistemas estratégicos Corpochivor. De acuerdo a lo anterior, se da cumplimiento a la meta programada para el segundo trimestre del año. </t>
  </si>
  <si>
    <t xml:space="preserve">Se observa que no se cumplió con la meta programada para el primer trimestre del año 2022, sin embargo, se realizó un acercamiento para gestionar la actualización, validación y disposición de información de ordenamiento territorial.  </t>
  </si>
  <si>
    <t>Se verifican los registros de acercamiento para gestionar la actualización, validación y disposición de información de ordenamiento territorial de los nodos regionales y locales e integrar al sistema único.</t>
  </si>
  <si>
    <t>Durante el segundo trimestre se gestionó la actualización, validación y disposición de 8 datos de información de ordenamiento territorial de los nodos regionales y locales, y se integraron al sistema único: 1). Categorías del Suelo Rural Santa Marta, 2). Suelo de Protección Rural Santa Marta, 3). Suelo de Protección Urbano Santa Marta, 4). Tratamientos Urbanísticos Santa Marta, 5). Densidades Urbanas Santa Marta, 6). Espacio publico Santa Marta, 7). Planes de escala intermedia Santa Marta y 8). Ecosistemas estratégicos Corpochivor.</t>
  </si>
  <si>
    <t>Durante el primer trimestre se realizaron acercamientos para publicar información con fines de ordenamiento territorial con las siguientes entidades: Corpochivor: Se realizó acercamiento e identificación de de 129 capas que se tienen en el sistema de la corporación. Se definieron 28 datos con prioridad para carga, se plantea que el cargue en la CeM se realizará en el mes de abril. Distrito de Santa Marta: Se definieron 8 mapas a ser publicados en la plataforma CeM del Plan de ordenamiento territorial. Corantioquia, gobernación de Antioquia y Corpourabá: Se hicieron acercamientos para definir qué información producida por sus diferentes sistemas puede ser cargada en la plataforma de CeM.</t>
  </si>
  <si>
    <t>Documento y/o URL y/o pantallazo</t>
  </si>
  <si>
    <t>Gestionar la actualización, validación y disposición de información de ordenamiento territorial de los nodos regionales y locales e integrar al sistema único.</t>
  </si>
  <si>
    <t xml:space="preserve">Se soportan tres (3) informes de Apoyo Técnico en Fronteras donde se presenta el estado de las solicitudes hechas por MRE, conforme al numeral 6 que describe los procedimientos para atender dichas solicitudes.  Logrando un avance para el segundo trimestre del año del 25%, dando así cumplimiento a la meta programada.  </t>
  </si>
  <si>
    <t xml:space="preserve">Se soportan tres (3) informes de Apoyo Técnico en Fronteras logrando un avance para el primer trimestre del año del 25%, dando cumplimiento a la meta programada.  </t>
  </si>
  <si>
    <t>se verifican los informes de informe apoyo técnico en fronteras ejecutados durante el primer trimestre del 2022</t>
  </si>
  <si>
    <t>Durante el segundo trimestre se cumplió el 25% de la meta, ya que, se apoyó técnicamente a 11 solicitudes del Ministerio de Relaciones Exteriores en la demarcación y mantenimiento de fronteras internacionales, y a las demás entidades gubernamentales en temas fronterizos, sobre asuntos de zonas como: la entrega por parte de la Cancillería de las metodología de asignación de islas nuevas en el río Amazonas, la entrega a Cancillería del estudio multitemporal del río Amazonas (1950-2021) y las reuniones preparatorias para la reunión de la Comisión Mixta Permanente colombo - ecuatoriana de Fronteras.</t>
  </si>
  <si>
    <t>Durante el primer trimestre se cumplió el 25% de la meta, ya que, se apoyó técnicamente a 13 solicitudes del Ministerio de Relaciones Exteriores en la demarcación y mantenimiento de fronteras internacionales, y a las demás entidades gubernamentales en temas fronterizos, sobre asuntos de zonas como: sector Catatumbo - Tres Bocas, sectores fronterizos de la recta Arauca-Meta y los municipios de Cumbal e Ipiales, frontera colombo-panameña, archipiélago de Malpelo, cartografía marítima de Colombia y Cúcuta.</t>
  </si>
  <si>
    <t>Servicio de apoyo técnico a las solicitudes recibidas por la cancillería en temas fronterizos internacionales</t>
  </si>
  <si>
    <t>Documento</t>
  </si>
  <si>
    <t>Apoyar técnicamente a las solicitudes del Ministerio de Relaciones Exteriores en la demarcación y mantenimiento de fronteras internacionales, y a las demás entidades gubernamentales en temas fronterizos.</t>
  </si>
  <si>
    <t>Servicio de apoyo técnico a las solicitudes recibidas  en temas fronterizos</t>
  </si>
  <si>
    <t xml:space="preserve">Se evidencian avance para esta actividad en la elaboración del Plan estratégico Observatorio de OT, sin embargo, no se programó meta para el segundo trimestre del año 2022.  </t>
  </si>
  <si>
    <t xml:space="preserve">Se evidencian avance para esta actividad con estructura Plan Estratégico Observatorio de OT, junto a la matriz, sin embargo, no se programó meta para este periodo.  </t>
  </si>
  <si>
    <t>Se verifican los registros de los avances para la propuesta del Plan estratégico del Observatorio de ordenamiento territorial.</t>
  </si>
  <si>
    <t>Durante el segundo trimestre, se elaboró versión 2.0 del Plan estratégico del observatorio, con el desarrollo del capítulo del Marco estratégico y plan de acción, en tres ejes estratégicos: i. Medición, seguimiento y evaluación al OT en Colombia ii. Gobierno de datos y iii Gestión de conocimiento, y en la visión, principios, objetivos estratégicos, acciones, introducción, contexto, oportunidad, funciones, justificación, estado actual del observatorio, antecedentes y experiencias internacionales. Adicionalmente se realizó presentación del Plan estratégico del OOT ante el Comité Especial Interinstitucional y la Comisión de Ordenamiento Territorial el día 20 de mayo. Además, se revisó última versión de decreto reglamentario del artículo 38 de la Ley 2079 de 2021.</t>
  </si>
  <si>
    <t>Durante el primer trimestre se avanzó enel 15% de  la meta, ya que se realizaron aportes al Decreto de reglamentación del artículo 38 de la Ley 2029 de 2021, con referencia al observatorio de ordenamiento territorial y se definió estructura para el plan estratégico del Observatorio de ordenamiento territorial, diligenciando los antecedentes en el marco del Acuerdo COT 027.</t>
  </si>
  <si>
    <t>Instrumentos  para el fortalecimiento de los procesos de ordenamiento territorial</t>
  </si>
  <si>
    <t>Documento y/o Reporte Excel</t>
  </si>
  <si>
    <t>Realizar propuesta del Plan estratégico del Observatorio de ordenamiento territorial.</t>
  </si>
  <si>
    <t>Instrumentos para el fortalecimiento de los procesos de ordenamiento territorial</t>
  </si>
  <si>
    <t xml:space="preserve">Se observa la elaboración del documento “Precisar Límites”, dando cumplimiento a la meta de todo el año 2022, sin embargo, no se programó meta para el segundo trimestre del año.  </t>
  </si>
  <si>
    <t xml:space="preserve">Se observa avance del documento “Precisar Límites”, sin embargo, no se programó meta para este periodo.  </t>
  </si>
  <si>
    <t>Se verifican los avances en el documento “precisar límites”</t>
  </si>
  <si>
    <t>Durante el segundo trimestre, se logró la meta, entregando el documento final al 100%, incluyendo el trabajo en campo realizado y las verificaciones del area del municipio de Gachancipá de sus 5 líneas limitrofes; se dejó como recomendación realizar el estudio para otras zonas del país, tanto de trabajo de campo como de la descripción contenida en los textos normativos.</t>
  </si>
  <si>
    <t>Durante el primer trimestre se realizó el estudio de los municipios de Gachancipa, Cucunuba, Sutatausa, Ubaté encontrandose que tienen el Decreto No. 441 de 1950 que describen sus límites. Se procede a analizar la descripción de los anteriores municipios que suman 18 líneas limitrofes para precisar cinco (5) líneas limítrofes de entidades territoriales a una escala acorde con las necesidades del Catastro Multipropósito, corroborando la identificación de su descripción con la cartografia a escala de mayor precisión.</t>
  </si>
  <si>
    <t>Documentos de  Estudios Técnicos de Entidades Territoriales elaborados</t>
  </si>
  <si>
    <t>Documento y/o Base de datos</t>
  </si>
  <si>
    <t xml:space="preserve">Realizar la implementación de piloto para precisar cinco (5) líneas limítrofes de entidades territoriales a una escala acorde con las necesidades del Catastro Multipropósito </t>
  </si>
  <si>
    <t>Documentos de Estudios Técnicos de Entidades Territoriales</t>
  </si>
  <si>
    <t xml:space="preserve">Se observa que el área realizó un avance para esta actividad, sin embargo, para el segundo trimestre del año no se programó meta.  </t>
  </si>
  <si>
    <t xml:space="preserve">Se observa que el área realizó un avance para esta actividad, sin embargo, para el primer trimestre del año no se programó meta.  </t>
  </si>
  <si>
    <t>Se verifican los registros de avances de la apertura y expedición del acta de deslinde de líneas limítrofes municipales.</t>
  </si>
  <si>
    <t>Durante el segundo trimestre, logró la expedición de las actas de deslinde de líneas limítrofes municipales de 2 procesos aperturados corrrespondientes a: deslinde municipal Puerto Wilches - Sabana de Torres y Deslinde municipal Paz del Río - Belén (Boyacá).</t>
  </si>
  <si>
    <t>Durante el primer trimestre se avanzó en la apertura de las líneas limítrofes municipales: Maceo - Yolombo, Carmen de Viboral - Marinilla, Puerto Wilches - Sabana de Torres, Betéitiva - Floresta (Boyacá), Paz del Río - Belén (Boyacá), Jericó - Sativanorte (Boyacá), Puerto Rico - Puerto Concordia (Meta) y Vistahermosa - San Juan de Arama (Meta).</t>
  </si>
  <si>
    <t>Actas y/o Documento</t>
  </si>
  <si>
    <t>Realizar la apertura y expedición del acta de deslinde de líneas limítrofes municipales.</t>
  </si>
  <si>
    <t xml:space="preserve">Se observan informes técnicos del proceso de deslindes, evidenciando un avance del 36%, dando cumplimiento a la meta programada para el segundo trimestre del año 2022, correspondiente a los municipios de: Carmen de Viboral,  Cocorná, Granada, Santuario, San Luis, San Francisco (Antioquia), por lo anterior se da cumplimiento a la meta programada en el periodo.  Se recomienda diligenciar la herramienta PLANIGAC de forma correcta y verídica con el avance realizado en el trimestre a ser evaluado, esto debido a que en le ejecución el proceso colocó un avance de 3.6%.  </t>
  </si>
  <si>
    <t xml:space="preserve">Se observan informes técnicos del proceso de deslindes, evidenciando un avance del 25%, dando cumplimiento a la meta programada para el primer trimestre del año 2022, para los municipios de:  Cocorná - Carmen de Viboral (Antioquia), San Luis - Granada (Antioquia), San Luis - San Francisco, San Luis - Puerto Nare y San Luis - San Carlos y Segovia - Remedios (Antioquia).  </t>
  </si>
  <si>
    <t>Se verifican los registros de avance de las operaciones de los procesos de deslindes municipales</t>
  </si>
  <si>
    <t>Durante el segundo trimestre se avanzó en un 36,46% correspondeinte a las operaciones de los procesos de deslindes municipales de: Cocorná - Carmen de Viboral, Cocorná - Santuario, Segovia-Remedios, San Luis - Granada y San Luis - San Francisco.</t>
  </si>
  <si>
    <t>Durante el primer trimestre se avanzó en un 24,54% correspondeinte a las operaciones de los procesos de deslindes municipalesde: Cocorná - Carmen de Viboral (Antioquia), Segovia - Remedios (Antioquia), San Luis - Granada (Antioquia), San Luis - San Francisco, San Luis - Puerto Nare y San Luis - San Carlos. Así mismo, se completaron los procesos de Cocorná - San Francisco (Antioquia) y San Luis - Puerto Triunfo.</t>
  </si>
  <si>
    <t>Avanzar en un 80% las operaciones de los procesos de deslindes MUNICIPALES aperturados, con su correspondiente informe técnico.</t>
  </si>
  <si>
    <t xml:space="preserve">Para el segundo trimestre del año 2022 se avanzó en un 57% de las operaciones de los procesos de deslindes departamentales de: Atlántico, Bogotá, Boyacá, Norte de Santander y Santander.  De acuerdo a lo anterior se da Cumplimiento a la meta programada para el periodo evaluado.  </t>
  </si>
  <si>
    <t>Para el primer trimestre del año 2022 se avanzó en un 2.9% de las operaciones de los procesos de deslindes departamentales, evidenciando que no se logró cumplir con la meta programada para el periodo evaluado.</t>
  </si>
  <si>
    <t>Se verifican los reportes de avance de operaciones de deslinde y/o amojonamiento municipales y departamentales</t>
  </si>
  <si>
    <t>Durante el segundo trimestre se avanzó en 57,02% correspondiente a las operaciones de los procesos de deslindes departamentales de: Atlántico - Bolivar, Norte de Santander - Santander (Silos, Guaca, Santa Bárbara), Boyacá (Cubará) - Norte de Santander (Toledo), Bogotá D.C - La Calera y Norte de Santander - Cesar (Ocaña - Río de Oro).</t>
  </si>
  <si>
    <t>Durante el primer trimestre se avanzó en un 2,9% correspondiente a las operaciones de los procesos de deslindes departamentales de: Atlántico - Bolívar, Norte de Santander - Santander (Silos, Guaca, Santa Bárbara), Norte de Santander - Cesar (Ocaña - Río de Oro) y Bogotá D.C - La Calera.</t>
  </si>
  <si>
    <t>Avanzar en un 20% las operaciones de los procesos de deslindes DEPARTAMENTALES aperturados, con su correspondiente informe técnico.</t>
  </si>
  <si>
    <t xml:space="preserve">Se evidencia por medio de reporte la elaboración y publicación de ciento veintitrés (123) Diagnósticos del límite entre el municipio y el área no municipalizada correspondiente a treinta y ocho (38) municipios, superando la meta programada para el segundo trimestre del año 2022.  </t>
  </si>
  <si>
    <t xml:space="preserve">Se evidencian cincuenta y siete (57) Diagnósticos del límite entre el municipio y el área no municipalizada correspondiente a veintiún (21) municipios, dando cumplimiento a la meta programada para el primer trimestre del año 2022.  </t>
  </si>
  <si>
    <t>Se verifican los registros de diagnósticos de áreas limítrofes</t>
  </si>
  <si>
    <t>Durante el segundo trimestre se elaboraron, remitieron y publicaron 123 diagnósticos de límites de entidades territoriales como insumo para la caracterización territorial y levantamiento catastral, correspondientes a 38 municipios de Guainía, Antioquia, Boyacá, Nariño, Valle del Cauca y Cauca.</t>
  </si>
  <si>
    <t xml:space="preserve">Durante el primer trimestre se elaboraron, remitieron y publicaron 57 diagnósticos de límites de entidades territoriales como insumo para la caracterización territorial y levantamiento catastral, correspondientes a 21 municipios: La Pedrera, La Victoria, Mirití - Paraná, El Encanto, Tarapacá, Puerto Alegría, La Chorrera, Puerto Arica, Santander (Amazonas), Amagá, Caramanta, Medellín (Antioquia), Lloró (Chocó), Puerto Colombia, Cacahual, Paná-Paná, Inírida (Guainía), California (Santander), Taraira, Papunaua y Carurú (Vaupés). </t>
  </si>
  <si>
    <t>Elaborar, remitir y publicar el diagnóstico de límites de entidades territoriales como insumo para la caracterización territorial y levantamiento catastral.</t>
  </si>
  <si>
    <t xml:space="preserve">Se evidencia “Informe de Revisión e Integración de la Información Cartográfica de Territorios Colectivos”, realizando la verificación de la GDB de Comunidades Étnicas suministradas por la ANT, avanzando en un 25% para el segundo trimestre del año 2022, dando así cumplimiento a la meta programada.  </t>
  </si>
  <si>
    <t xml:space="preserve">Se evidencia “Informe de Uniformidad de las Fuentes de Información Geográfica de Territorios Colectivos”, avanzando en un 25% para el primer trimestre del año 2022.  </t>
  </si>
  <si>
    <t>Se verifica el cumplimiento del primer 25% con la caracterización en el Informe de Información cartográfica de territorios colectivos.</t>
  </si>
  <si>
    <t>Durante el segundo trimestre se cumplió el 25% de la meta con el proceso la verificación de la GDB de Comunidades Étnicas suministrada por la ANT, realizando las pruebas de calidad correspondiente a correspondencia temática, y se encuentra en avance la compilación del informe.</t>
  </si>
  <si>
    <t>Durante el primer trimestre se cumplió el 25% de la meta con la elaboración del informe de uniformidad de las fuentes de información geográfica de territorios colectivos suministrada por la Agencia Nacional de Tierras (ANT).</t>
  </si>
  <si>
    <t>Asuntos Étnicos coordinados</t>
  </si>
  <si>
    <t>Revisar y disponer la información cartográfica de territorios colectivos suministrada por la Agencia Nacional de Tierras (ANT) en la plataforma "Colombia en Mapas"</t>
  </si>
  <si>
    <t>Coordinación y gestión Asuntos Étnicos</t>
  </si>
  <si>
    <t>Para el cumplimiento de esta actividad, se realizaron los informes “Apoyo técnico a procesos relacionados con territorios colectivos en Colombia”, coordinando y orientando el apoyo técnico a los consejos comunitarios (Alto Paraíso, localizado en el municipio de Orito, Putumayo; y La Gloria, del municipio de Valle del Cauca).  Lo anterior corresponde a un avance del 25% para el segundo trimestre del año 2022, dando cumplimiento a lo programado.</t>
  </si>
  <si>
    <t xml:space="preserve">Se observa documento de “Apoyo técnico a procesos relacionados con territorios colectivos en Colombia”, adicional el seguimiento de evaluación de expedientes de Titulación de Comunidades Indígenas y Comunidades Negras que contiene dos (2) procesos remitidos por ANT.  Lo anterior corresponde a un avance del 25% para el primer trimestre del año 2022.  </t>
  </si>
  <si>
    <t>Se verifica el documento de Apoyo técnico a procesos relacionados con territorios colectivos en Colombia</t>
  </si>
  <si>
    <t>Durante el segundo trimestre, se orientó y coordinó el apoyo técnico a la titulación de 2 consejos comunitarios (Alto Paraíso, localizado en el municipio de Orito, Putumayo; y_x000D_
La Gloria, localizado en el municipio de Valle del Cauca) para la evaluación de expedientes de titulación y la determinación de los límites de tierras de comunidades negras y de las tierras que conformen resguardos indígenas, y se recibió 1 proceso remitidos por ANT.</t>
  </si>
  <si>
    <t>Durante el primer trimestre, se orientó y coordinó el apoyo técnico a la titulación de 3 consejos comunitarios (La Soledad, Panamá de Arauca y Santo Domingo) para la evaluación de expedientes de titulación y la determinación de los límites de tierras de comunidades negras y de las tierras que conformen resguardos indígenas, y se recibieron de 2 procesos remitidos por ANT.</t>
  </si>
  <si>
    <t>Orientar y coordinar el apoyo técnico para la evaluación de expedientes de titulación y la determinación de los límites de tierras de comunidades negras y de las tierras que conformen resguardos indígenas.</t>
  </si>
  <si>
    <t xml:space="preserve">Esta meta se cumplió en el primer trimestre del año 2022. Sin embargo, para el segundo trimestre el proceso continuó realizando actividades que apuntan al cumplimiento de la actividad, como lo son la elaboración del mapa con la identificación de lenguas nativas,  mapa general de la región amazónica, mapa de los pueblos indígenas transfronterizos con Perú, de igual manera se actualizó la Base de Datos con la ubicación, el código DANE.  </t>
  </si>
  <si>
    <t xml:space="preserve">Se observa en la página de Colombia en Mapas, el mapa que representa la diversidad lingüística de Colombia, contiene la información básica de las lenguas nativas de los grupos étnicos, variables como su ubicación, su denominación, familia lingüística, su estado de vitalidad y su demografía según el Censo Nacional de Población y Vivienda 2018, con el fin de contribuir al reconocimiento fomento, protección, uso, preservación y fortalecimiento de las 68 Lenguas Nativas de los grupos étnicos de Colombia.  Por lo anterior se da cumplimiento a la meta programada para el año 2022.  </t>
  </si>
  <si>
    <t>Se verifican los registros y la trazabilidad para vincular en Colombia en Mapas el mapa con la configuración territorial de las lenguas nativas del país.</t>
  </si>
  <si>
    <t>Aunque la meta ya se había cumplido en el primer trimestre, durante el segundo trimestre, se continuó en la elaboración del mapa con la identificación de las lenguas nativas en las Direcciones Territoriales del IGAC. Se elaboró la Base de Datos con la ubicación y el código DANE del Departamento y Municipio de los pueblos indígenas y las lenguas transfronterizos con Ecuador y el mapa, se elaboraró el mapa ubicación general de la región amazónica;se elaboraron mapas de los pueblos indígenas transfronterizos con Perú; se actualizó la Base de Datos con la ubicación, el código DANE del Departamento, Municipio de los pueblos indígenas de las lenguas nativas con la información del Ministerio de Cultura; se realizaron mapas de toponimia.</t>
  </si>
  <si>
    <t>Durante el primer trimestre se generó el mapa de lenguas nativas, dentro del cual se identificaron las (68) lenguas nativas, de los (115) pueblos indígenas, Comunidades Palenqueras y Raizales y el pueblo Rrom, teniendo en cuenta las competencias de las Direcciones Territoriales del IGAC. Este servicio se encuentra dispuesto en colombia en mapas.</t>
  </si>
  <si>
    <t>Documento, URL y/o pantallazo</t>
  </si>
  <si>
    <t>Desarrollar un servicio temático relacionado con la configuración territorial de las lenguas nativas del país, en la plataforma institucional "Colombia en Mapas".</t>
  </si>
  <si>
    <t xml:space="preserve">Para esta actividad el área realizó diecisiete (17) mapas de síntesis territorial, correspondiente a 17 municipios de los departamentos de (Amazonas, Arauca, Cauca, Córdoba, Guainía, Putumayo, Vaupés y Vichada.  Superando la meta programada para el segundo trimestre del año 2022.  </t>
  </si>
  <si>
    <t xml:space="preserve">Para esta actividad el área realizó trece (13) mapas de síntesis territorial, superando la meta programada para el primer trimestre del año 2022.  </t>
  </si>
  <si>
    <t>Se verifican los 13 registros los ingresos a la base de datos geográfica de los mapas.</t>
  </si>
  <si>
    <t>Durante el segundo trimestre se generaron 17 mapas de síntesis territorial, unidades de intervención y base de datos geográfica, con su respectiva documentación, correspondientes a los municipios: Mirití-Paraná, Puerto Alegría, Santander (Amazonas), Fortul (Arauca), Puerto Libertador (Córdoba), Carurú, Pacoa, Taraira, Papunaua, Yavaraté (Vaupés), Orito (Putumayo), Balboa (Cauca), Puerto Carreño, La Primavera (Vichada), Inírida, Puerto Colombia y Paná-Paná (Guainía).</t>
  </si>
  <si>
    <t>Durante el primer trimestre se generaron 13 mapas de síntesis territorial, unidades de intervención y base de datos geográfica, con su respectiva documentación, correspondientes a los municipios: Leticia, Puerto Nariño, El Encanto, La Chorrera, La Pedrera, La Victoria, Puerto Arica, Tarapacá (Amazonas), Santa Rosa Del Sur, Cartagena de Indias (Bolívar), Calamar, El Retorno (Guaviare) y Mitú (Vaupés).</t>
  </si>
  <si>
    <t>Área (ha) con caracterización geográfica</t>
  </si>
  <si>
    <t>Salida gráfica y/o Base de datos geográfica</t>
  </si>
  <si>
    <t>Generar mapas de síntesis territorial, unidades de intervención y base de datos geográfica, con su respectiva documentación.</t>
  </si>
  <si>
    <t xml:space="preserve">Caracterización territorial </t>
  </si>
  <si>
    <t xml:space="preserve">Se entregaron los documentos de “Caracterización Territorial Municipal con Fines de Catastro Multipropósito” para diecisiete (17) municipios, donde se elaboraron y publicaron 15’480.028 ha para el segundo trimestre del año 2022, dando cumplimiento a la meta programada para el periodo evaluado.  </t>
  </si>
  <si>
    <t xml:space="preserve">Se entregaron los documentos de “Caracterización Territorial Municipal con Fines de Catastro Multipropósito” para trece (13) municipios, donde se elaboraron y publicaron 11’459.684 ha para el primer trimestre del año 2022.  </t>
  </si>
  <si>
    <t xml:space="preserve">Se verifican los 13 registros con las Caracterizaciones territoriales </t>
  </si>
  <si>
    <t>Durante el segundo trimestre se elaboraron y publicaron 15.480.028,22ha de documentos de caracterización territorial con fines de Catastro Multipropósito, conforme a metodología establecida, correspondientes a diecisiete (17) municipios: Mirití-Paraná, Puerto Alegría, Santander (Amazonas), Fortul (Arauca), Puerto Libertador (Córdoba), Carurú, Pacoa, Taraira, Papunaua, Yavaraté (Vaupés), Orito (Putumayo), Balboa (Cauca), Puerto Carreño, La Primavera (Vichada), Inírida, Puerto Colombia y Paná-Paná (Guainía).</t>
  </si>
  <si>
    <t>Durante el primer trimestre se elaboraron y publicaron 11.459.684,2ha de documentos de caracterización territorial con fines de Catastro Multipropósito, conforme a metodología establecida, correspondientes a trece (13) municipios: Leticia, Puerto Nariño, El Encanto, La Chorrera, La Pedrera, La Victoria, Puerto Arica, Tarapacá (Amazonas), Santa Rosa Del Sur, Cartagena de Indias (Bolívar), Calamar, El Retorno (Guaviare) y Mitú (Vaupés).</t>
  </si>
  <si>
    <t xml:space="preserve">Documento </t>
  </si>
  <si>
    <t>Elaborar y publicar documentos de caracterización territorial con fines de Catastro Multipropósito, conforme a metodología establecida.</t>
  </si>
  <si>
    <t xml:space="preserve">Para el segundo trimestre del año 2022, de acuerdo a lo ejecutado por el área se observa que se avanzó en un 49%, en cuanto a la revisión temática y actualización de los topónimos (564) priorizados del diccionario geográfico, sin embargo, en la meta de ejecución se describe que el avance fue de 4,9%.  Se hace necesario realizar una revisión en lo que se reporta, para que los datos de lo ejecutado correspondan con lo que se describe en el espacio de autoseguimiento del proceso.  </t>
  </si>
  <si>
    <t xml:space="preserve">De acuerdo a los soportes dispuestos por el área se observa que se avanzó en un 3%, en cuanto a la revisión temática y actualización de los topónimos priorizados del diccionario geográfico, sin embargo, no se logró cumplir con la meta programada para el primer trimestre del año.  </t>
  </si>
  <si>
    <t>Se verifican los registros aportados por el proceso y la propuesta GDB base de datos nombres geográficos 2022, cumpliendo con el 3% ejecutado por el proceso.</t>
  </si>
  <si>
    <t>Durante el segundo trimestre se avanzó en el  48,55%, relacionado con la revisión temática y actualización de 564 topónimos priorizados del diccionario geográfico, asociados a las entidades territoriales.</t>
  </si>
  <si>
    <t>Durante el primer trimestre, se realizó la revisión y priorización de topónimos a actualizar. Adicionalmente, se consolidó información insumo para la actualización de las descripciones de entidades territoriales. Por otro lado, se realizaron acercamientos con diferentes entidades y organizaciones para gestionar información útil para el robustecimientos de la base de datos.</t>
  </si>
  <si>
    <t>Efectividad</t>
  </si>
  <si>
    <t>Nombres geográficos recolectados, actualizados y/o integrados</t>
  </si>
  <si>
    <t>Documento y/o Reporte Excel y/o Base de datos</t>
  </si>
  <si>
    <t>Realizar la revisión temática y actualización de los topónimos priorizados del diccionario geográfico, asociados a las entidades territoriales.</t>
  </si>
  <si>
    <t xml:space="preserve">Base Nacional de Nombres Geográficos integrada, actualizada y disponible (Base de datos del diccionario geográfico)
</t>
  </si>
  <si>
    <t xml:space="preserve">Se observan (9) mapas relacionados con el pilotaje y la base oficial de nombres geográficos, que contiene información de la región amazónica proporcionada por Gaia y Parques Naturales, así mismo el reporte del consolidado que contiene los nombres geográficos capturados a diferentes escalas (1.000, 2.000, 5.000, 10.000, 25.000).  Por lo anterior se evidencia que se dio cumplimiento a la meta programada para el segundo trimestre del año 2022.  </t>
  </si>
  <si>
    <t>Se observan documento donde se define la primera versión de la estrategia para desarrollar un piloto en la región amazónica con la inclusión de un enfoque diferencial étnico en el proceso de levantamiento y validación de nombres geográficos, apoyados en las reuniones de articulación Interinstitucional realizadas con el Ministerio de Cultura, con la Universidad Nacional de Colombia (Facultad Ciencias Humanas), Ministerio de Educación Nacional, Gobierno Mayor, la Universidad Externado, entre otras entidades.  De acuerdo a lo anterior se da cumplimiento al 10% para el primer trimestre del año 2022</t>
  </si>
  <si>
    <t xml:space="preserve">Se verifican los registros aportados por el proceso y la propuesta para implementar un proyecto piloto en la región amazónica con enfoque étnico, cumpliendo con el 10% programado para el primer trimestre. </t>
  </si>
  <si>
    <t>Durante el segundo trimestre, se socializó el proyecto y concertación conceptual, metodológica y operativa entre el IGAC -AMPII-CANKE, en el municipio La Hormiga, Putumayo. _x000D_
Se elaboró la BD de la localización de los pueblos transfronterizos de región amazónica con Ecuador y se depuraron 417.682 topónimos.Se realizan (9) mapas relacionados con el pilotaje y la base oficial de nombres geográficos, que contiene información de la región amazónica proporcionada por Gaia y Parques Naturales. Se elaboró un procedimiento sobre el tratamiento de topónimos indígenas, que se implementará en el marco de este proyecto piloto.También se realiza una revisión de los dominios de las lenguas nativas y familias lingüísticas.</t>
  </si>
  <si>
    <t xml:space="preserve">Durante el primer trimestre, se definió una primera versión de la estrategia para el desarrollo del piloto, se llevaron a cabo reuniones de articulación interinstitucional, una con el Ministerio de Cultura y la otra con la Facultad de Lingüística de la Universidad Nacional de Colombia, y con la participación de otros eventos relacionados.   </t>
  </si>
  <si>
    <t>Desarrollar un piloto en la región amazónica, con la inclusión de un enfoque diferencial étnico en el proceso de levantamiento y validación de nombres geográficos.</t>
  </si>
  <si>
    <t xml:space="preserve">De acuerdo a los documentos suministrados por el área se observa la instalación de la estación de funcionamiento continuo GNSS para diferentes municipios, en los que se encuentran Garzón – Huila, Puerto Guzmán – Putumayo, Puerto Gaitán – Meta, entre otros.  Adicional se observan trece (13) listas de asistencia donde se realiza capacitación a los funcionarios y/o contratistas sobre (conceptos GNSS, CORS, RTK, procesamiento automático Bernese y sobre el Centro de Control en actualizaciones, accesos, soluciones y problemas).  Por lo anterior, se cumple con la meta programada para el segundo trimestre del año 2022.  </t>
  </si>
  <si>
    <t xml:space="preserve">De acuerdo a los documentos suministrados por el área se observa el acta de reunión No. 22 sobre el “Comité Técnico del Proyecto para el Seguimiento, Análisis y Aprobación de Actividades del contrato 24695/2021”realizada el 05 de enero de 2022, el seguimiento del Centro de Control de la Red Geodésica Nacional, verificando que se avanzó para el primer trimestre del año en un 25%, sin embargo, no se da cumplimiento a la meta programada para el periodo evaluado que es del 30%, por lo que recomienda continuar con los seguimientos y monitoreos de la red para poner en funcionamiento el CCR en los siguientes meses del año 2022. </t>
  </si>
  <si>
    <t>Se verifican las actas del comité técnico y las de instalación, el cuadro de seguimiento.</t>
  </si>
  <si>
    <t>Se avanzó 40%, con la Integración y disposición de 207 estaciones que conforman la Red Activa (89 IGAC, 105 SGC, 4 EAAB, 5 CELSIA, 3 GALILEO y 1 SENA). Del total de 53 estaciones (25%) cuentan con servicios de tiempo real generando RINEX automáticos en versión 2.11.Se desarrolla un esquema automatizado para garantizar la visualización de los datos de las estaciones activas. Este código se implementa también en los cálculos automáticos de Bernese para la generación de series temporales diarias y semanales;se dispone de un módulo para el seguimiento de funcionamiento de los componentes no geodésicos (Baterías,alimentación fotovoltaica, paneles solares) de las 13 estaciones instaladas en el contrato con IGNFI-LEICA. Sitio en desarrollo del Centro de Control https://igac-cc.azurewebsites.net/</t>
  </si>
  <si>
    <t>Durante el primer trimestre, se avanzó en el 25% de _x000D_
con la puesta en marcha, funcionamiento del Centro de Control Geodésico, seguimiento y monitoreo, a través de _x000D_
instalación de estaciones de operación continua, reuniones técnicas como parte de la implementación del Centro de Control.</t>
  </si>
  <si>
    <t>Centro de control de la red</t>
  </si>
  <si>
    <t>Poner en funcionamiento el centro de control de la red geodésica nacional, así como realizar seguimiento y monitoreo</t>
  </si>
  <si>
    <t>Marco de Referencia Geodésico Nacional</t>
  </si>
  <si>
    <t>Gestión Geodésica</t>
  </si>
  <si>
    <t xml:space="preserve">Se evidencia el cumplimiento de la meta programada para el segundo trimestre del año realizando la incorporación de (62) vértices en la Red Geodésica Pasiva para 31 municipios de los departamentos de (Amazonas, Caldas, Guainía, Quindío, Risaralda, Tolima y Vaupés), superando la meta programada para el periodo evaluado.  De acuerdo a lo anterior, se da cumplimiento a la meta programada en todo el año 2022.  </t>
  </si>
  <si>
    <t xml:space="preserve">Se evidencia el cumplimiento de la meta programada para el primer trimestre del año realizando la incorporación de seis (6) vértices nuevos en la Red Geodésica Pasiva de los municipios de El Encanto (4 vértices) – Amazonas y Guadalupe (2 vértices) – Bogotá. Adicional se hizo la actualización de quince (15) vértices geodésicos en cinco proyectos de cálculo para los municipios de Puerto Rondón (2) - Arauca, San José de Fagua (1), El Paujil (1), Valparaíso (1), Montañita (1), El Doncello (1), Albania (1) del departamento de Caquetá, Piamonte (2) -Cauca, Barranca de Upía (2), Puerto Gaitán (1), Puerto López (1) del departamento de Meta y del municipio de Inza (1 vértice) – Cauca.  </t>
  </si>
  <si>
    <t>Se verifica documento resumen del estado de la Red Pasiva, la descripción de los puntos geodésicos y la captura de la información del archivo gráfico.</t>
  </si>
  <si>
    <t>Durante el segundo trimestre se  incluyeron 62 nuevos vértices en la Red geodésica pasiva  correspondientes a 31 municipios de los departamentos de Amazonas, Guainía, Vaupés, Caldas, Quindío, Risaralda y Tolima, los cuales se encuentran disponibles en Colombia en mapas, logrando asì el cumplimiento de la meta.</t>
  </si>
  <si>
    <t>Durante el primer trimestre se  realizó la inclusión de 6 nuevos vértices en la Red geodésica pasiva  de los municipios de (4) El Encanto (Amazonas) y (2) Guadalupe (Bogotá).  Asimismo, se realizó la la actualización de coordenadas correspondientes a 25 vértices antiguos de los municipios de: (2) Astrea (Cesar); (2) Zambrano, (1) San Jacinto, (1) San Juan Nepomuceno, (1) Villanueva, (2) Mahates (Bolívar); (1) Repelón (Atlántico).</t>
  </si>
  <si>
    <t xml:space="preserve">Vértices geodésicos </t>
  </si>
  <si>
    <t xml:space="preserve">Reporte Excel y/o documento </t>
  </si>
  <si>
    <t>Densificar (materialización, georreferenciación y cálculo) la red geodésica pasiva, de acuerdo con las prioridades.</t>
  </si>
  <si>
    <t xml:space="preserve">Se observa en el documento soporte que se procesaron y dispusieron las coordenadas de estaciones activas del centro de procesamiento IGA del Sistema de Referencia Geocéntrico para las Américas (SIRGAS), así: en abril 4 semanas, mayo 4 semanas y para el mes de junio 5 semanas, obteniendo para el segundo trimestre del año 2022, trece (13) semanas procesadas correspondientes a 2201 – 2213.  </t>
  </si>
  <si>
    <t xml:space="preserve">Se observa en el documento soporte que se procesaron y dispusieron las coordenadas de estaciones activas del centro de procesamiento IGA del Sistema de Referencia Geocéntrico para las Américas (SIRGAS), así: en enero 4 semanas, febrero 4 semanas y para el mes de marzo 5 semanas, obteniendo para el primer trimestre del año 13 semanas procesadas correspondientes a 2188 – 2200.  </t>
  </si>
  <si>
    <t>Se verifica registro de estaciones procesadas por el centro de procesamiento IGA - IGAC para SIRGAS.</t>
  </si>
  <si>
    <t>Durante el segundo trimestre, se procesaron y dispusieron las coordenadas de estaciones activas del centro de procesamiento IGA del Sistema de Referencia Geocéntrico para las Américas (SIRGAS), correspondiente a 13 Semanas procesadas 2201 - 2213.</t>
  </si>
  <si>
    <t>Durante el primer trimestre, se procesaron y dispusieron las coordenadas de estaciones activas del centro de procesamiento IGA del Sistema de Referencia Geocéntrico para las Américas (SIRGAS), correspondiente a 13 Semanas procesadas 2188 - 2200.</t>
  </si>
  <si>
    <t>Reporte de ajuste de  coordenadas de estaciones elaborado</t>
  </si>
  <si>
    <t>Reporte Excel conteo datos semanas</t>
  </si>
  <si>
    <t>Procesar y disponer las coordenadas de estaciones activas del centro de procesamiento IGA del Sistema de Referencia Geocéntrico para las Américas (SIRGAS).</t>
  </si>
  <si>
    <t xml:space="preserve">Se procesaron y dispusieron 1.767 rinex en el mes de abril, para mayo 1.897 y para el mes de junio se procesaron 1.908 rinex, para un total de 5.572 archivo rinex procesados y dispuestos en el segundo trimestre del año 2022, superando la meta programada para este periodo.  </t>
  </si>
  <si>
    <t xml:space="preserve">Se procesaron y dispusieron 1.554 rinex en el mes de enero, para febrero 1.440 y para el mes de marzo se procesaron 1.475 rinex, para un total de 4.469 archivo rinex procesados y dispuestos en el primer trimestre del año 2022, superando la meta programada para este periodo.  </t>
  </si>
  <si>
    <t>Se verifican registros de producción de archivos rinex por día, durante el primer trimestre del 2022</t>
  </si>
  <si>
    <t>Durante el segundo trimestre se logró procesar y disponer 5.572 archivos rinex de las estaciones de operación continua administradas e integradas por el IGAC, para un total acumulado de 10.041 archivos RINEX</t>
  </si>
  <si>
    <t>Durante el primer trimestre se logró procesar y disponer 4.469 archivos rinex de las estaciones de operación continua administradas e integradas por el IGAC.</t>
  </si>
  <si>
    <t>Archivos rinex procesados</t>
  </si>
  <si>
    <t>Reporte Excel y PDF publicación</t>
  </si>
  <si>
    <t>Procesar y disponer los archivos rinex de las estaciones de operación continua administradas e integradas por el IGAC.</t>
  </si>
  <si>
    <t xml:space="preserve">Se evidencia documento donde se describe el mantenimiento realizado remotamente a once (11) estaciones geodésicas permanentes de operación continua para los municipios de _x000D_
Arauca, Arauquita, Cartagena, Colombia, Florencia, Santa Rosalía, Sincelejo, Bogotá (2), Zambrano y ovejas.  Adicional se observa el formato con el mantenimiento realizado a la estación geodésica (BQLA) por medio de trabajo de campo del municipio de Barranquilla – Atlántico, de acuerdo a lo anterior se avanzó en el mantenimiento para el segundo trimestre del año 2022 en doce (12) estaciones, dando cumplimiento a la meta programada para el periodo evaluado.  </t>
  </si>
  <si>
    <t xml:space="preserve">Se evidencia documento donde se describe el mantenimiento realizado remotamente a diecinueve (19) estaciones geodésicas para los municipios de Aguachica, Barrancabermeja, Cali, Cartagena, Fúquene, La Calera, La Dorada, Leticia, Montería, Popayán, Puerto Carreño, San Andrés, Santa Marta, Sonsón, Tumaco, Tuquerres, Villavicencio, Yopal y Zarzal.  Adicional se observa el formato con el mantenimiento realizado a la estación geodésica (PULE) por medio de trabajo de campo del municipio de Puerto Lleras – Meta, de acuerdo a lo anterior se avanzó en el mantenimiento para el primer trimestre del año 2022 en veinte (20) estaciones, dando cumplimiento a la meta programada para todo el año 2022.  </t>
  </si>
  <si>
    <t>Se verifican los registros de mantenimiento de las estaciones.</t>
  </si>
  <si>
    <t>Durante el segundo trimestre, se llevó a cabo mantenimiento de la estación geodésica a través de trabajo de campo del municipio de Barranquilla (Atlántico) (BQLA). Asimismo, se llevó a cabo el mantenimiento remoto a 11 estaciones permanentes de operación continua correspondientes a los municipios de Arauca, Arauquita, Cartagena, Colombia, Florencia, Santa Rosalía, Sincelejo, Bogotá (2), Zambrano y Ovejas. Por lo anterior, se logró el cumplimiento de la meta.</t>
  </si>
  <si>
    <t xml:space="preserve">Durante el primer trimestre, se llevó a cabo mantenimiento de la estación geodésica a través de trabajo de campo del municipio de Puerto Lleras (Meta) (PULE). Asimismo, se llevó a cabo el mantenimiento remoto a 19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(1).  </t>
  </si>
  <si>
    <t>Estaciones de operación continua</t>
  </si>
  <si>
    <t>Reporte Excel de  mantenimiento y/o Formato de mantenimiento</t>
  </si>
  <si>
    <t>Realizar el mantenimiento de como mínimo el 30% de las estaciones CORS administradas por el IGAC, así como realizar el seguimiento y monitoreo de las existentes.</t>
  </si>
  <si>
    <t xml:space="preserve">Se observa que, para el segundo trimestre del año 2022, se materializaron once (11) estaciones geodésicas ubicadas en los municipios de San Luis de Cubarral y Puerto Gaitán (Meta), Colón, Puerto Guzmán y Orito (Putumayo),  Topaipí (Cundinamarca), Primavera (Vichada), Majagual (Sucre), Trinidad (Casanare), Santa Rosa del Sur (Bolívar)y Garzón (Huila), cumpliendo con la meta programada para el periodo evaluado.  </t>
  </si>
  <si>
    <t xml:space="preserve">Se observa que, para el primer trimestre del año 2022, se materializaron nueve (9) estaciones geodésicas ubicadas en los municipios de (Agustín Codazzi, Argelia, Cumbitara, Curumaní, Maguí, Norosí, Patía, Pinillos y Santa Rosa.  Cumpliendo con la meta programada para el periodo evaluado.  </t>
  </si>
  <si>
    <t>se verifican las actas de instalación de estación de operación continuas.</t>
  </si>
  <si>
    <t>Durante el segundo semestre, se materializaron 11 estaciones de operación continua  CORS en los municipios de: Majagual (Sucre), Trinidad (Casanare), Santa Rosa del Sur (Bolívar) , Primavera (Vichada),Topaipí (Cundinamarca) y Colón, Orito, Puerto Guzmán (Putumayo), San Luis de Cubarral, Puerto Gaitán (Meta) y Garzón (Huila)</t>
  </si>
  <si>
    <t>Durante el primer trimestre se materializaron 9 estaciones geodésicas ubicadas en los municipios de:  Pinilos y Norosí (Bolívar),Curumaní,  Agustín Codazzi (Cesar), Patía, Argelia y Santa Rosa (Cauca) y Cumbitara, Magüi (Nariño).</t>
  </si>
  <si>
    <t>Actas de instalación</t>
  </si>
  <si>
    <t xml:space="preserve">Establecer, poner en operación y validar estaciones CORS en los municipios priorizados,  y realizar su respectivo monitoreo, procesamiento y disposición </t>
  </si>
  <si>
    <t xml:space="preserve">Se observa el avance en la elaboración de la base de datos gravimétricos para el Modelo Geoidal Colombiano.  Adicionalmente se culminó el proceso de diagnóstico y estandarización de la información gravimétrica.  De acuerdo a lo anterior, el proceso no alcanzó a cumplir la meta programada para el segundo trimestre del año, sin embargo, se da concepto favorable ya que en el acumulado para el I semestre de 2022, van al día.  </t>
  </si>
  <si>
    <t xml:space="preserve">Se observa el avance de los documentos técnicos “Propuesta de campaña de campo para realizar la conexión de la red gravimétrica de orden cero”, “Caracterización de la información geodésica, gravimétrica y de nivelación existente en el IGAC”, “Inventario documentación gravimétrica” y se realizó el cronograma del modelo geoidal para Colombia, con el fin de avanzar en su actualización, obteniendo un avance del 30% para el primer trimestre del año 2022.  </t>
  </si>
  <si>
    <t xml:space="preserve">Se verifica en los registros aportados, los documentos diagnósticos de definición e implementación, para la estrategia de actualización del modelo geoidal para Colombia, con la descripción realizada por el proceso._x000D_
Pero no coincide con la ejecución reportada. </t>
  </si>
  <si>
    <t>Durante el segundo trimestre, se avanzó en el 20%, logrando, la finalización del proceso de diagnóstico y estandarización de la información gravimétrica, vigencia 2019, la determinación del desplazamiento del datum vertical y compensación de las redes verticales de Colombia y la elaboración Base de datos gravimétricos para el Modelo Geoidal Colombiano.  Asimismo, se inició el desarrollo para la implementación de los software de GRAVSOFT y GROOPS para la determinación matemática del modelo Geoidal para Colombia y se avanzó en la obtención de resultados de la prueba piloto gravimétrica.</t>
  </si>
  <si>
    <t>Durante el primer trimestre, se avanzó en las siguientes actividades: Definición de la estrategia para avanzar en la actualización del modelo geoidal para Colombia, Revisión, organización y estandarización de la información gravimétrica de fuentes externas como BGI y ANH; y se inicio la creación de una GBD para la consolidación de la información gravimétrica de fuentes externas.</t>
  </si>
  <si>
    <t>Documentos técnicos</t>
  </si>
  <si>
    <t>Documento  y/o Base de datos y/o Reporte Excel</t>
  </si>
  <si>
    <t xml:space="preserve">Definir e implementar, conforme al alcance, estrategia para avanzar en la actualización del modelo geoidal para Colombia. </t>
  </si>
  <si>
    <t xml:space="preserve">Se observa documento borrador sobre el Análisis de técnicas Geodésicas Alternativas para el Apoyo a la Generación de Productos Cartográficos, sin embargo, no se tiene meta programada para el segundo trimestre del año 2022.  </t>
  </si>
  <si>
    <t xml:space="preserve">Se observa documento borrador sobre el Análisis de técnicas Geodésicas Alternativas para el Apoyo a la Generación de Productos Cartográficos, sin embargo, no se tiene meta programada para el primer trimestre del año 2022.  </t>
  </si>
  <si>
    <t>Se verifica registro con los avances en el documento de análisis de técnicas geodésicas</t>
  </si>
  <si>
    <t>Durante segundo trimestre, se avanzó en el análisis de información y la incorporación de los antecedentes correspondientes a las metodologías RTK, VRS,  NTRIP y PPP en el documento sobre análisis de técnicas geodésicas alternativas para el apoyo a la generación de productos cartográficos y asimismo, se ajustaron los objetivos general y específicos.</t>
  </si>
  <si>
    <t>Durante el primer trimestre, se avanzó en las siguientes actividades: realizar el análisis de técnicas geodésicas alternativas para el apoyo a la generación de productos cartográficos, se elaboró la estructuración general del documento, acompañado de un avance en los ítems de Introducción, objetivos y alcance; y la incorporación de marco teórico correspondiente a la metodología de NTRIP, además, de su alineación con el Centro de Control.</t>
  </si>
  <si>
    <t>Realizar el análisis de técnicas geodésicas alternativas para el apoyo a la generación de productos cartográficos, dentro del cual se contemple propuesta de acciones para su implementación.</t>
  </si>
  <si>
    <t xml:space="preserve">Información cartográfica generada o actualizada a diferentes  resoluciones </t>
  </si>
  <si>
    <t xml:space="preserve">Se observa que se realizó la captura de coordenadas de estaciones relativas de gravedad, sin embargo, para el segundo trimestre del año no se programó meta.  </t>
  </si>
  <si>
    <t xml:space="preserve">Se evidencia la medición de 26 vértices, para diferentes municipios de 17 departamentos, sin embargo, no se cumple con la meta programada ya que no se han procesado e integrado en la Red de Gravedad Absoluta para Colombia.  </t>
  </si>
  <si>
    <t>Se verifica el registro con los 26 vértices y se aclara con el proceso que está pendiente procesar y disponer los datos en la red de gravedad Absoluta para su ejecución.</t>
  </si>
  <si>
    <t>Durante segundo trimestre, se realizó la captura de coordenadas de las estaciones relativas de gravedad, mediante estación total y equipos GNSS, localizadas en los municipios de Buenaventura, Bogotá - IGAC, Cali, Medellín, Popayán, Montería, Sincelejo y Aguachica.</t>
  </si>
  <si>
    <t>Durante el primer triestre, se llevó a cabo la medición de 26 vértices, para luego ser procesados e integrados en la Red de gravedad Absoluta para Colombia IGAC-SGC-BGI,los cuales corresponden a los municipios de: 5 Bogotá, con dos Cartagena, y con 1 cada uno de los siguientes municipios Aguachica, Buenaventura, Cajicá, Cali, Florencia, Honda, Ibagué, La Plata, Manizales, Medellín, Montería, Pasto, Piedecuesta, Popayán, Santa Marta, Sincelejo,  Tunja, Valledupar y Villavicencio.</t>
  </si>
  <si>
    <t>Estaciones gravimétricas</t>
  </si>
  <si>
    <t>Reporte Excel y/o PDF</t>
  </si>
  <si>
    <t xml:space="preserve">Realizar el establecimiento Red de gravedad Absoluta para Colombia IGAC-SGC-BGI. </t>
  </si>
  <si>
    <t>Integración de la información geográfica nacional a través de Colombia en Mapas como portal único de información geográfica nacional</t>
  </si>
  <si>
    <t>Datos de gravedad procesados y dispuestos</t>
  </si>
  <si>
    <t xml:space="preserve">Se observa que la meta programada para el segundo trimestre del año 2022, es realizar el escáner de 6.900 fotografías análogas.  En el mes de abril el proceso realizó el escáner de 696 fotografías análogas, en mayo 1.822 y en junio se escanearon 1.898 fotografía, obteniendo un total de 4.416 fotografías análogas escaneadas, evidenciando que no se alcanzó a cumplir con la meta.  Sin embargo, se da un concepto favorable, ya que en el primer trimestre se superó la meta en un 271%.  </t>
  </si>
  <si>
    <t xml:space="preserve">Para el primer trimestre del año 2022 se escanearon 6.243 fotografía análogas, dando cumplimiento a la meta programada.  </t>
  </si>
  <si>
    <t>Se verifica informe de a febrero y marzo 2022 de la preservación y disposición del archivo histórico de fotografía aérea</t>
  </si>
  <si>
    <t xml:space="preserve">Durante el segundo trimestre se preservó y dispuso el archivo histórico de 4.416 rollos de negativos de película de fotografía aérea. </t>
  </si>
  <si>
    <t>Durante el primer trimestre se preservó y dispuso el archivo histórico de 6243 rollos de negativos de película de fotografía aérea</t>
  </si>
  <si>
    <t>Productos disponibles (fotografías disponibles)</t>
  </si>
  <si>
    <t xml:space="preserve">Preservar y disponer el archivo histórico de rollos de negativos de película de fotografía aérea </t>
  </si>
  <si>
    <t>Servicios de información geográfica, geodésica y cartográfica</t>
  </si>
  <si>
    <t>Gestión Cartográfica</t>
  </si>
  <si>
    <t xml:space="preserve">Se evidencia que para el mes de abril se oficializaron e integraron 307.634,10 ha de información cartográfica producida por terceros, de igual manera para el mes de mayo se oficializaron e integraron 585.639,09 ha y para el mes de junio 2’482.393,38 ha, lo cual corresponde a un total de 3’375.396,57 ha de información cartográfica producida por terceros, de Carto10000-1000, Orto100-50-20-10 y MDT10-5-1, para diferentes municipios de los departamentos de (Bolívar, Boyacá, Casanare, Cauca, Cesar, Córdoba, Cundinamarca, Guajira, Magdalena, Putumayo, Risaralda y Sucre), logrando cumplir con la meta programada para el periodo evaluado.  </t>
  </si>
  <si>
    <t xml:space="preserve">Se evidencia que para el mes de enero se oficializaron e integraron 229.964,06 ha de información cartográfica producida por terceros, de igual manera para el mes de febrero se oficializaron e integraron 88.323,77 ha y para el mes de marzo 301.335,83 ha, lo cual corresponde a un total de 619.623,66 ha de información cartográfica producida por terceros, de Orto100-Orto50-MDT5, para diferentes municipios, sin embargo la meta programada para el primer trimestre fue de 1’500.000 ha oficializadas e integradas.  Por lo anterior no se alcanzó a dar cumplimiento con la meta para el periodo evaluado.  </t>
  </si>
  <si>
    <t>Se verifican los "Informes de validación: Ortoimagen" producidos durante el primer trimestre del 2022 y el resumen del trimestre en hectáreas y por municipios.</t>
  </si>
  <si>
    <t>Durante el segundo trimestre se oficializaron e integraron 3.375.666,57ha de información cartográfica producida por terceros, de Carto10000-1000, Orto100-50-20-10 y MDT10-5-1, correspondiente a 35 municipios Meta, Bolívar, Boyacá, Casanare, Cauca, Cesar, Córdoba, Cundinamarca, Guajira, Magdalena, Putumayo, Risaralda y Sucre, con cobertura parcial o total.</t>
  </si>
  <si>
    <t>Durante el primer trimestre se oficializaron e integraron 619.623,66ha de información cartográfica producida por terceros, de Orto100-Orto50-MDT5, correspondiente a los municipios El Peñón, Altos Del Rosario (Bolívar), Padilla, Mercaderes (Cauca), Tamalameque, San Diego, Manaure Balcon Del Cesar (Cesar), Momil (Córdoba), Topaipí (Cundinamarca), Aracataca (Magdalena), Leiva (Nariño), San Miguel (Putumayo), Tolú Viejo, Palmito (Sucre) y Pradera (Valle del Cauca).</t>
  </si>
  <si>
    <t>Información cartográfica producida por terceros, oficializada</t>
  </si>
  <si>
    <t>Informes de validación y/o actas de oficialización y/o Bases de datos y/o Reporte Excel</t>
  </si>
  <si>
    <t>Oficializar e integrar la información cartográfica producida por terceros, de acuerdo con la demanda y entrega de productos programados en el marco de los contratos (urbano y rural).</t>
  </si>
  <si>
    <t xml:space="preserve">Información cartográfica producida por terceros, oficializada </t>
  </si>
  <si>
    <t xml:space="preserve">Se observa que se capturaron 1’223.443,15 ha de imágenes con avión, 7.341 ha con drones, con el ejercito 2’405.316,05 ha, con DIMAR se gestionaron 446.737,36 ha y con las Fuerzas Militares se gestionaron 5’705.721,65 ha, para un total en el segundo trimestre del año de 9’788.559,21 ha de imágenes capturadas y/o gestionadas dando así cumplimiento a la meta programada para este periodo.  </t>
  </si>
  <si>
    <t xml:space="preserve">Se observa que se capturaron 745.520,25 ha de imágenes con avión, 9.710,17 ha con drones, con la FAC se gestionaron 140.682,41 ha, adicional se adquirieron por medio de contratos 1’281.532,65 ha, para un total en el primer trimestre del año de 2’177.445,480 ha de imágenes capturadas y/o gestionadas, dando así cumplimiento a la meta programada para este periodo.  </t>
  </si>
  <si>
    <t>Se verifican los registros de ingreso a la base de datos de imágenes, y el resumen del trimestre en hectáreas y por municipios.</t>
  </si>
  <si>
    <t>Durante el segundo trimestre, se capturaron con dron 7,341ha de imágenes,  1.223.443,15ha con avión y se gestionaron  8.557.775,06ha con Fuerzas Militares y DIMAR, para un total de 9.788.559,21ha correspondientes a cobertura parcial o total de 178 municipios de los departamentos de Arauca, Atlántico, Bolívar, Caldas, Caquetá, Casanare, Cauca, Córdoba, Guainía, Guaviare, Huila, La Guajira, Magdalena, Meta, Nariño, Putumayo, Vaupés, Vichada, y zona maritima de Colombia, logrando el cumplimiento de la meta.</t>
  </si>
  <si>
    <t xml:space="preserve">Durante el primer trimestre, se capturaron con dron 9.710,17ha de imágenes, 745.520,25ha con avión, se gestionaron 140.682,41ha con las FAC y se adquirieron mediante contratos 1.281.532,65ha, para un total de 2.177.445,48ha correspondientes a 76 municipios de los departamentos de Amazonas, Caquetá, Casanare, Cauca, Guainía, Guaviare, Huila, Meta, Nariño, Putumayo, San Andrés, Vaupés y Vichada. </t>
  </si>
  <si>
    <t>Área geográfica (ha) con cubrimiento de imágenes</t>
  </si>
  <si>
    <t xml:space="preserve">Ficha con sálida gráfica y/o Reporte  Excel y/o Base de datos </t>
  </si>
  <si>
    <t>Capturar y/o gestionar imágenes del área del territorio continental del país e incorporarlas en el Banco Nacional de Imágenes, a escalas y temporalidad requerida para fines catastrales</t>
  </si>
  <si>
    <t xml:space="preserve">De acuerdo a los insumos dispuestos por el área se observa que se realizó la generación de 3’551.937,20 ha del modelo digital de elevación de 12 m correspondiente al mes de abril, para mayo se generaron 2’589.842,90 ha y para el mes de junio se generaron 2’786.419,60 ha, para un total en el segundo trimestre de 8’928.199,70 ha para los municipios de (El Encanto, La Chorrera, La Pedrera, La Victoria, Mirití - Paraná, Puerto Alegría (Amazonas), Solano (Caquetá), Rocié, Paz De Ari poro, San Luis De Palenque (Casanare), El Retorno, Miraflores (Guaviare), Puerto Leguizamón (Putumayo), Carurú, Mitú, Paco, Taraira (Vaupés), La Primavera, Santa Rosalía (Vichada) y zonas fronterizas de Perú y Brasil.  Dando cumplimiento a la meta programada para el periodo evaluado.  </t>
  </si>
  <si>
    <t xml:space="preserve">De acuerdo a los insumos dispuestos por el área se observa que se realizó la generación de 2’557.238,85 ha del modelo digital de elevación de 12 m correspondiente al mes de febrero y para el mes de marzo se generaron 2’577.047,8 ha, para un total en el trimestre de 5’134.286,65 ha para los municipios de (El Encanto, La Chorrera, Leticia y Zona limítrofe con Perú, Puerto Arica, Puerto, Santander, Solano,  Tarapacá y Trinidad, dando cumplimiento a la meta programada para el periodo evaluado.  </t>
  </si>
  <si>
    <t>Se verifica registro resumen de la base de datos cartográfica, con el avance mensual en (Ha) para febrero y marzo.</t>
  </si>
  <si>
    <t>Durante el segundo trimestre se generaron 8.928.199,56ha del modelo digital de elevación de 12m correspondientes a 19 municipios con cobertura total o parcial: El Encanto, La Chorrera, La Pedrera, La Victoria, Mirití - Paraná, Puerto Alegría (Amazonas), Solano (Cauquetá), Orocué, Paz De Ariporo, San Luis De Palenque (Casanare), El Retorno, Miraflores (Guaviare), Puerto Leguízamo (Putumayo), Carurú, Mitú, Pacoa, Taraira (Vaupés), La Primavera, Santa Rosalía (Vichada) y zonas fronterizas de Perú y Brasil.</t>
  </si>
  <si>
    <t>Durante el primer trimestre se generaron 5.134.286,62ha del modelo digital de elevación de 12m correspondientes a los municipios de La Chorrera, Puero Arica, Puerto Santander, Tarapacá, El Encanto (Amazonas), Solano (Caquetá), Trinidad (Casanare), Paná-Paná, Morichal (Guainía), El Retorno (Guaviare), Mitú, Carurú y Papanahua (Vaupés), y Perú (zona fronteriza).</t>
  </si>
  <si>
    <t>Área geográfica (ha) con cartografía básica</t>
  </si>
  <si>
    <t>Ficha con sálida gráfica y/o Reporte de avance  Excel y/o Base de datos geográfica</t>
  </si>
  <si>
    <t>Generar el modelo digital de elevación de 12 m correspondiente a áreas priorizadas e integrarlo en el modelo digital de elevación mundial.</t>
  </si>
  <si>
    <t xml:space="preserve">Para el segundo trimestre del año 2022, se generaron 7.964,88 ha de productos cartográficos con cubrimiento del área urbana para veintiún (21) municipios de los departamentos de Amazonas, Casanare,  Guainía, San Andrés y Vaupés.  Cumpliendo así con la meta programada para el periodo evaluado.  </t>
  </si>
  <si>
    <t xml:space="preserve">Para el primer trimestre del año 2022, se generaron 8.901,44 ha de productos cartográficos con cubrimiento del área urbana para los municipios de Cartagena de Indias y Puerto Libertador.  Cumpliendo así con la meta programada para el periodo evaluado.  </t>
  </si>
  <si>
    <t>Se verifican los registros que se ingresaron a la base de datos geográfica de los productos cartográficos a escala, y Excel de reporte con la cantidad de hectáreas en los respectivos municipios durante el primer trimestre del 2022</t>
  </si>
  <si>
    <t>Durante el segundo trimestre se generaron 7.964,88ha de productos cartográficos con cubrimiento parcial o total del área urbana de 21 municipios a escala 1:2.000: El Encanto, La Chorrera, La Pedrera, Leticia, Puerto Alegría, Puerto Arica, Puerto Nariño, Tarapacá (Amazonas), Paz de Ariporo (Casanare), Barranco Mina, Cacahual, La Guadalupe, Morichal, Paná-Paná, Puerto Colombia, San Felipe (Guainía), San Andrés (San Andrés), Carurú, Mitú, Pacoa y Papunaua (Vaupés),  logrando el cumplimiento de la meta.</t>
  </si>
  <si>
    <t>Durante el primer trimestre se generaron 8.901,44ha de productos cartográficos con cubrimiento del área urbana de los municipios Cartagena de Indias (Bolívar) y Puerto Libertador (Córdoba) a escala 1:2.000. Así mismo, se inició la producción de la cartografía urbana de San Andrés.</t>
  </si>
  <si>
    <t>Reporte de avance PDF y/o Excel y/o Base de datos geográfica</t>
  </si>
  <si>
    <t>Generar productos cartográficos con cubrimiento del área urbana del territorio continental del país (escalas 1:2.000) .</t>
  </si>
  <si>
    <t xml:space="preserve">Se evidencia de acuerdo a los soportes suministrados por el área que para el mes de abril se generaron 4’078.991,57 ha de productos cartográficos a escala 1:50.000, adicional en el mes de mayo se generaron 405.438,17 ha de productos cartográficos a escala 1:50.000 y en el mes de junio se generaron 13’911.621,88 ha para un total de área generada para el segundo trimestre del año 2022 de 18’396.051,62 ha de productos cartográficos a escala 1:50.000 correspondiente a los departamentos de Amazonas, Antioquia, Atlántico, Caquetá, Cauca, Chocó, Guainía, Guaviare, La Guajira, Magdalena, Meta, Nariño, Putumayo, Sucre, Vaupés y Vichada.  Se recomienda cargar la información de forma clara y correcta, ya que el Excel dispuesto se encontraba en blanco.  </t>
  </si>
  <si>
    <t xml:space="preserve">Se evidencia de acuerdo a los soportes suministrados por el área que para el mes de febrero se generaron 28’179.442,04 ha de productos cartográficos a escala 1:50.0000, adicional en el mes de marzo se generaron 8’975.495,02 ha de productos cartográficos a escala 1:50.0000 para un total de área generada para el primer trimestre del año 2022 37’154.937,06 ha de productos cartográficos a escala 1:50.0000 correspondiente a los departamentos de Amazonas, Guainía, Vaupés, Guaviare, Vichada, Caquetá, Chocó, Magdalena  y Meta.  </t>
  </si>
  <si>
    <t>Se verifica los registros que se ingresaron a la base de datos geográfica de los productos cartográficos a escala</t>
  </si>
  <si>
    <t xml:space="preserve">Durante el segundo trimestre se generaron 18.396.051,62ha de productos cartográficos a escala 1:50.000 de la región de la Amazonía colombiana y de municipios de Nariño, Chocó, Cauca, Antioquia, Atlántico, Vichada y La Guajira, con cubrimiento parcial o total,  logrando el cumplimiento de la meta.  </t>
  </si>
  <si>
    <t>Durante el primer trimestre se generaron 37.154.937,06ha de productos cartográficos a escala 1:50.000 de la región de la Amazonía colombiana dando cumplimiento a la meta anual.</t>
  </si>
  <si>
    <t>Generar los productos cartográficos a escala 1:50.000 de la región de la Amazonía colombiana</t>
  </si>
  <si>
    <t xml:space="preserve">De acuerdo a los soportes suministrados por el proceso se evidencia que para el segundo trimestre del año, se generaron y actualizaron 1’779.439,068 ha de productos cartográficos, correspondientes a los departamentos de Arauca, Guainía, Meta y Vichada, dando así cumplimiento a la meta programada para el periodo evaluado.  </t>
  </si>
  <si>
    <t xml:space="preserve">Se observa planeación y programación para la generación de cartografía 1:10.000 del municipio de San Juan de Arama – Meta.  Sin embargo, no se cumplió con la meta programada para el primer trimestre del año 2022.  </t>
  </si>
  <si>
    <t>Se verifican los registros de avance en la planeación y programación para generar o actualizar productos cartográficos.</t>
  </si>
  <si>
    <t>Durante el segundo trimestre, se generaron 1.779.439,07 ha de productos cartográficos con cubrimiento parcial o total del archipiélago de Malpelo y de los municipios Barrancominas (Guainía), Puerto Carreño (Vichada), Puerto Lleras (Meta) y Arauquita (Arauca) (escalas 1:5.000, 1:10.000, y/o 1:25.000), logrando el cumplimiento de la meta.</t>
  </si>
  <si>
    <t xml:space="preserve">Durante el primer trimestre se avanzó en la planeación y programación para la adquisición de puntos de control terrestre y aerofotografías, para la generación de la cartografía 1:10.000 de Puerto Carreño y La Primavera, Vichada. Se avanzó en la planeación de la generación de la cartografía 1:10.000 del municipio de San Juan de Arama (Meta) y Santa Rosalía (Vichada). </t>
  </si>
  <si>
    <t>Ficha con sálida gráfica y/o Reporte de avance  PDFo Excel y/o Base de datos geográfica</t>
  </si>
  <si>
    <t>Generar o actualizar productos cartográficos con cubrimiento del área del territorio continental del país (escalas 1:5.000, 1:10.000, y/o 1:25.000) .</t>
  </si>
  <si>
    <t xml:space="preserve">Para el segundo trimestre del año 2022, se dispusieron 8’824.238,25 ha de productos cartográficos y geodésicos correspondientes a los departamentos de Amazonas, Guainía y Vaupés.  De acuerdo a lo anterior, se evidencia que no se cumplió con la meta programada en el periodo evaluado, sin embargo, se da concepto favorable ya que en el acumulado se está cumpliendo con lo programado.  Se recomienda que las áreas encargadas de diligenciar el PLANIGAC para cada proceso, diligencien la información correcta y verídica ejecutada, ya que se observa que los valores descritos en la meta ejecutada NO corresponden con los documentos suministrados.  </t>
  </si>
  <si>
    <t xml:space="preserve">Para el primer trimestre del año 2022, se dispusieron 6’517.878,176 ha de productos cartográficos y geodésicos correspondientes a Ortos. Dando así cumplimiento a la meta programada para el trimestre.  </t>
  </si>
  <si>
    <t>Se verifica registro con la descripción del sensor, la cantidad y las hectáreas organizas, se aclara con el proceso que es un excel de reporte con el resumen de la   “Bases de datos y Sistema único de información geográfica, cartográfica y geodésica”.</t>
  </si>
  <si>
    <t>Durante el segundo trimestre se organizaron, catalogaron y dispusieron 8.824.238ha de productos cartográficos, geográficos y geodésicos para un total acumulado de 15.342.116 productos.</t>
  </si>
  <si>
    <t>Durante el primer trimestre se organizaron y catalogaron  92.840.950,62ha de 438 productos, y se dispusieron 6.517.878,176ha de productos cartográficos, geográficos y geodésicos, dando cumpliiento a la meta.</t>
  </si>
  <si>
    <t xml:space="preserve">Reporte Excel  y/o Base de datos </t>
  </si>
  <si>
    <t>Organizar, catalogar y disponer los productos cartográficos, geográficos y geodésicos.</t>
  </si>
  <si>
    <t>Servicios de Información Geográfica, geodésica y cartográfica</t>
  </si>
  <si>
    <t xml:space="preserve">Se observa como soportes para el cumplimiento de esta actividad los documentos correspondientes a la implementación de nuevas funcionalidades para la disposición de la información cartográfica, agrológica y geodésica del país.  Se recomienda en primer lugar que toda la información dispuesta en el drive abra correctamente y en segundo lugar que se coloque en la meta ejecutada el porcentaje correspondiente a lo trabajado por el proceso, ya que se evidencia que se avanzó en un 25% en el segundo trimestre del año, sin embargo, se reporta un 2.5% de avance.  </t>
  </si>
  <si>
    <t xml:space="preserve">Se observa como soportes para el cumplimiento de esta actividad los documentos correspondientes a la implementación de nuevas funcionalidades correspondientes a información de Clases Agrológicas.  Adicional se realizó la publicación de la nueva versión de la aplicación móvil CeM “El mapa de todos”.  </t>
  </si>
  <si>
    <t xml:space="preserve">Se verifican los registros de los diseños y estructuración de los contenidos en CeM </t>
  </si>
  <si>
    <t>Se diseñaron y desplegaron Análisis POT:Guasca,Leticia,Florencia,Popayán, Villavicencio,Tumaco en CeM.Se diseñó y desplegó la página 404 en CeM, Colombia OT,Diccionario Geográfico y Origen Nacional.Se diseñó la V1 de la nueva plantilla StoryMaps;Se desplegó la V2 de la página Preguntas Frecuentes de lOrigen Nacional;Se desarrolló la V2 del diseño de la página Hojas Cartográficas de la Plataforma Origen Nacional;del diseño de la página Documentos de Origen Nacional;del diseño de la página Inicio de  CeM;Se diseñó la V3 de la página Buscador Unificado de Colombia OT; Se diseñó la V4 del Centro de Control Geodésico Nacional;de las ilustraciones de términos geográficos de la plataforma DNG;del diseño de la página Herramientas de Origen Nacional;Se diseñó la V7 del documento Sistema de Portales</t>
  </si>
  <si>
    <t>Durante el primer trimestre, se finalizó el diseño e implementación de nueva funcionalidad relacionada con consulta de información clases agrológicas en CeM(www.colombiaenmapas.gov.co). Asimismo,se publicó en tiendas (Apple Store y Google play) la nueva versión de la aplicación móvil CeM "El mapa de todos".</t>
  </si>
  <si>
    <t>Servicios</t>
  </si>
  <si>
    <t>Dirección de Gestión de Información Geográfica</t>
  </si>
  <si>
    <t>Muestra (pdf) de las funcionalidades y/o  URL funcionalidaes</t>
  </si>
  <si>
    <t>Fortalecer las aplicaciones o sistemas asociados a la disposición de la información cartográfica, agrológica y geodésica del país, con más y mejores funcionalidades.</t>
  </si>
  <si>
    <t xml:space="preserve">Se observan como insumo doce (12) documentos de diagnósticos de información cartográfica correspondiente a los departamentos de (Antioquia, Caldas, Caquetá, Casanare, Cesar, Chocó, Córdoba, Cundinamarca y Norte de Santander).  Por loa anterior, no se dio cumplimiento a la meta programada para el segundo trimestre del año (15 documentos de diagnósticos), sin embargo, se da un concepto favorable, ya que en el primer trimestre se superó la meta en la realización de diagnósticos en un 173%.  </t>
  </si>
  <si>
    <t xml:space="preserve">Se observan como insumo veintiséis (26) documentos de diagnósticos de información cartográfica correspondiente a los departamentos de (Antioquia, Atlántico, Arauca, Bolívar, Boyacá, Cauca, Cesar, Chocó, Cundinamarca, Huila, Magdalena, Nariño, Norte de Santander, Putumayo, Santander, Sucre, Tolima, Valle del Cauca y Vaupés.  Cumpliendo así con la meta programada para este trimestre.  </t>
  </si>
  <si>
    <t>Se verifican 26 registros de diagnósticos de información cartográfica, geodésica y agrológica, elaborados en el primer trimestre del 2022.</t>
  </si>
  <si>
    <t>Durante el segundo trimestre se consolidaron y generaron 12 documentos de diagnósticos de información cartográfica, geodésica y agrológica de 126 municipios de los departamentos: Cesar, Antioquia, Caldas, Caquetá, Casanare, Chocó, Córdoba, Cundinamarca y Norte de Santander.</t>
  </si>
  <si>
    <t>Durante el primer trimestre se consolidaron y generaron 26 documentos de diagnósticos de información cartográfica, geodésica y agrológica de 200 municipios de los departamentos: Antioquia, Cauca, Chocó, Magdalena, Nariño, Norte de Santander, Sucre, Valle del Cauca, Vaupés, Cundinamarca, Huila, Santander, Bolívar, Cesar, Putumayo, Tolima, Boyacá, Atlántico y Arauca.</t>
  </si>
  <si>
    <t>Productos disponibles</t>
  </si>
  <si>
    <t>Documentos de diagnóstico</t>
  </si>
  <si>
    <t>Consolidar y generar los documentos de diagnósticos de información cartográfica, geodésica y agrológica de los municipios priorizados y/o requeridos.</t>
  </si>
  <si>
    <t xml:space="preserve">Para el segundo trimestre del año 2022 se realizaron mesas técnicas donde se revisó la resolución propuesta, sin embargo, para este periodo no se programó meta.  </t>
  </si>
  <si>
    <t xml:space="preserve">Para el primer trimestre del año 2022 se observa el acta de reunión a Agrologías Áreas o Modelos de Tierras, donde se trataron los temas correspondientes al procedimiento para realizar una resolución, dejando plasmados conclusiones y compromisos para la próxima reunión.  Sin embargo para este trimestre no se programó meta. </t>
  </si>
  <si>
    <t xml:space="preserve">El proceso reporta avance cualitativo de la actividad, sin embargo, no tiene meta asignada para el segundo trimestre. </t>
  </si>
  <si>
    <t>Sin meta asignada en el periodo. No obstante, la Subdirección reporta avance cualitativo y gestión realizada en este primer trimestre.</t>
  </si>
  <si>
    <t xml:space="preserve">Durante el segundo trimestre, se llevaron a cabo dos mesas técnicas con   con el equipo jurídico de la Dirección de Gestión de Información Geográfica,  y los profesionales de la Dirección de Gestión de Regulación, en donde se solicalizó la  memoria justificativa, normograma y propuesta de resolución preliminar, se realizó la revisión de la propuesta de resolución y se envió para aprobación y posterior entrega oficial.  </t>
  </si>
  <si>
    <t>Durante el primer trimestre se llevó a cabo la primera mesa técnica con las partes involucradas en el proceso, se recopilaron los documentos concernientes como memoria justificativa y se inició la recopilación de la información del marco normativo para la elaboración de la resolución por medio de la cual se fijan normas, métodos, parámetros, criterios y procedimientos para la elaboración de Áreas homogéneas de tierras y potencial de uso del suelo.</t>
  </si>
  <si>
    <t>Regulación de información agrológica</t>
  </si>
  <si>
    <t>Subdirección de Agrología</t>
  </si>
  <si>
    <t>Elaborar y socializar la resolución por medio de la cual se fijan normas, métodos, parámetros, criterios y procedimientos para la elaboración de Áreas homogéneas de tierras y potencial de uso del suelo.</t>
  </si>
  <si>
    <t xml:space="preserve">Durante el segundo trimestre del año 2022 se realizó interpretación de cobertura para 313.919,40 ha distribuidas así: en el mes de abril 97.102 ha de los municipios de Aracataca, Ciénaga, Santa Martha y Zona Bananera del departamento de Magdalena.  Para el mes de mayo se realizó la interpretación de cobertura de tierras de 105.574,7 ha de los municipios de Aracataca, Ciénaga y Fundación del departamento de Magdalena.  Así mismo, en el mes de junio se interpretaron 111.242,7 ha de cobertura para los municipios de Aracataca, Ciénaga, Fundación, Pivijay, El Retén, Zona Bananera y Santa Marta – (Magdalena).  De acuerdo a lo anterior, se da cumplimiento a la meta programada para el periodo.  Se recomienda describir en el autoseguimiento los datos reportados verídicos.  </t>
  </si>
  <si>
    <t xml:space="preserve">Durante El primer trimestre del año 2022 se realizó interpretación de cobertura para 49.914 ha distribuidas así: en el mes de febrero 20.085 ha de los municipios de Aracataca (3.666 ha), Ciénaga (438 ha) y Santa Martha (15.891 ha), para el mes de marzo se realizó la interpretación de cobertura de tierras de 29.829 ha de los municipios de Aracataca (29.738 ha) y Ciénaga (90.8 ha). </t>
  </si>
  <si>
    <t>De acuerdo con las evidencias cargadas y el avance cualitativo reportado se observa que durante el segundo trimestre, se realizó la interpretación de Coberturas de 313.919 ha correspondientes a los municipios del departamento de Magdalena.</t>
  </si>
  <si>
    <t xml:space="preserve">De acuerdo con las evidencias cargadas se observa que durante el primer trimestre se realizó la interpretación de Coberturas de 49.914 ha correspondientes a los municipios de Aracataca, Ciénaga y Santa Marta (Magdalena). Se cumple con el entregable._x000D_
</t>
  </si>
  <si>
    <t>Durante el segundo trimestre, se realizó la interpretación de Coberturas de 363,833 ha correspondientes a los municipios de Aracataca, Ciénaga , Santa Marta, Zona Bananera, Pivijay y El Retén (Magdalena), logrando un total acumulado de 363.833ha.</t>
  </si>
  <si>
    <t>Durante el primer trimestre de la vigencia actual se realizó la interpretación de Coberturas de 49.914 ha correspondientes a los municipios de Aracataca, Ciénaga y Santa Marta (Magdalena).</t>
  </si>
  <si>
    <t>Área de información agrológica básica
(hectáreas)</t>
  </si>
  <si>
    <t>Ficha con cifra y salida gráfica y/o  y/o Base de datos cartográfica, leyenda y salida gráfica.</t>
  </si>
  <si>
    <t>Generar las coberturas de la tierra de una zona priorizada, de acuerdo con la metodología establecida, como insumo para los planes de ordenamiento territorial y demás aplicaciones agrológicas.</t>
  </si>
  <si>
    <t xml:space="preserve">Información agrológica básica para el ordenamiento integral del territorio. </t>
  </si>
  <si>
    <t xml:space="preserve">Se evidencia que para el mes de abril se realizó la interpretación geomorfológica para 150.000 ha correspondiente a los municipios de Tumaco y Orito, del departamento de Nariño y Putumayo.  Para el mes de mayo se interpretaron 355.500 ha para los municipios de Balboa, Orito, Fortul y Puerto Libertador de los departamentos de Cauca, Putumayo, Arauca y Córdoba respectivamente y en junio se realizó la interpretación geomorfológica de 74.000 ha, del municipio de Juan de Arama – Meta.  Lo anterior corresponde al avance para el segundo trimestre del año 2022, realizando la interpretación geomorfológica de 579.500 has, cumpliendo la meta programada para el periodo.  </t>
  </si>
  <si>
    <t xml:space="preserve">Se evidencia que para el mes de febrero se realizó la interpretación geomorfológica para 20.000 ha correspondiente al municipio de Tumaco – Nariño, de igual forma en el mes de marzo se interpretaron 74.000 ha para el mismo municipio. Lo anterior corresponde a un avance para el primer trimestre del año 2022 de 94.000 ha de interpretación geomorfológica.  </t>
  </si>
  <si>
    <t>De acuerdo con las evidencias cargadas y el avance cualitativo reportado se observa que durante el segundo trimestre se realizó la interpretación geomorfológica de 579.500 ha, correspondientes a municipios de los departamentos de Putumayo, Nariño, Cauca, Arauca y Córdoba y Meta</t>
  </si>
  <si>
    <t xml:space="preserve">De acuerdo con las evidencias cargadas se observa que durante el primer trimestre se realizó la interpretacion geomorfoóogica de 94.000 ha, correspondientes al municipio de Tumaco (Nariño)._x000D_
Se cumple con el entregable._x000D_
</t>
  </si>
  <si>
    <t>Durante el segundo trimestre se realizó la interpretacion geomorfologica de 579.500 ha, correspondientes a los municipios de Orito (Putumayo), Tumaco(Nariño), Balboa (Cauca), Fortul (Arauca) y Puerto Libertador (Cordoba), San Juan de Arama (Meta), logrando a la fecha un total acumulado de 673.500 ha.</t>
  </si>
  <si>
    <t>Durante el primer trimestre se realizó la interpretacion geomorfologica de 94.000 ha, correspondientes al municipio de Tumaco (Nariño).</t>
  </si>
  <si>
    <t>Ficha con cifra y salida gráfica  y/o Base de datos  y/o  salida gráfica.</t>
  </si>
  <si>
    <t>Realizar la interpretación geomorfológica de una zona priorizada, de acuerdo con la metodología establecida, como insumo para los planes de ordenamiento territorial y demás aplicaciones agrológicas.</t>
  </si>
  <si>
    <t xml:space="preserve">Se observa que para el segundo trimestre del año 2022 se avanzó en el Estudio de suelos del departamento del Valle del Cauca, sin embargo, no se tiene programada meta para este periodo.  </t>
  </si>
  <si>
    <t xml:space="preserve">Se realizó el avance en la etapa de precampo para el proyecto de estudio de suelos para 27 municipios del departamento de Valle del Cauca, así: para el mes de febrero en 22.000 ha y para el mes de marzo en 27.870 ha, para un total de avance correspondiente al primer trimestre del año de 49.870 ha, adicional se avanzó en el estudio de suelos como insumo para el cumplimiento de los acuerdos de paz del municipio de Aracataca (Magdalena), correspondiente a 9.185 ha.  Por lo anterior se avala el cumplimiento a la actividad, cumpliendo con la meta programada.  </t>
  </si>
  <si>
    <t xml:space="preserve"> El proceso reporta avance cualitativo de la actividad, sin embargo, no tiene meta asignada para el segundo trimestre. </t>
  </si>
  <si>
    <t xml:space="preserve">De acuerdo con las evidencias cargadas se observa que durante el primer trimestre se avanzó en la etapa de precampo y campo para el proyecto del Estudio de suelos. Se cumple con el entregable._x000D_
</t>
  </si>
  <si>
    <t>Durante el segundo trimestre se avanzó en el 10,1% en el proyecto del Estudio de suelos del Departamento del Valle del Cauca - CVC,  en la etapa de precampo y campo,logrando un avance acumulado de 38.9%._x000D_
Asimismo, se avanzó en el 25,8% en el estudio de suelos como insumo para el cumplimiento de los acuerdos de paz de los  municipios de Ciénaga y Aracataca (Magdalena), correspondiente al desarrollo de actividades en la etapa de precampo y poscampo,logrando un avance acumulado de 28,8%.</t>
  </si>
  <si>
    <t>Durante el primer trimestre se avanzó en la etapa de precampo y campo para el proyecto del Estudio de suelos de 27 municipios del Departamento del Valle del Cauca, correspondiente a  49.870 ha. Asimismo, se avanzó en la etapa de precampo para el estudio de suelos como insumo para el cumplimiento de los acuerdos de paz del  municipio de Aracataca (Magdalena), correspondiente a 9.185 ha.</t>
  </si>
  <si>
    <t>Reporte Excel  y/o Base de datos y/o  salida gráfica.</t>
  </si>
  <si>
    <t>Realizar el levantamiento de suelos y capacidad de uso de una zona priorizada, de acuerdo con la metodología establecida, para la toma de decisiones a nivel gubernamental en los planes de ordenamiento territorial.</t>
  </si>
  <si>
    <t xml:space="preserve">Se observa que para el segundo trimestre del año 2022 se generó el mapeo digital a partir de la organización y estructuración de 2.523 perfiles realizados así: en el mes de abril para los departamentos de (Guainía – 127, Vaupés - 99, Humedales Orinoquía – 76, Meta – 111, Vichada – 139, Putumayo – 155, Guaviare – 126), en el mes de mayo los departamentos de (Nariño – 292, Cauca – 215, Huila – 140, Boyacá – 231) y en el mes de junio para los departamentos de (Chocó – 93, Cundinamarca – 209, Caldas – 76, Quindío – 40, Risaralda – 34 y 360 perfiles correspondientes al estudio semidetallado a escala 1:25.000 de CAR-Rionegro.  Se recomienda en el autoseguimiento describir las actividades de forma correcta, teniendo en cuenta el periodo a reportar.  </t>
  </si>
  <si>
    <t xml:space="preserve">Se observa que para el primer trimestre del año 2022 se generó el mapeo digital a partir de la organización y estructuración de 800 perfiles realizados así: en el mes de enero para los departamentos de (Antioquia – 5, Cesar – 7, Cundinamarca – 8, Magdalena – 177 y como observaciones – 3), lo que corresponde al mes de febrero los departamentos de (Arauca – 125 y Amazonas – 175) y para el mes de marzo para los departamentos de (Casanare – 162 y Caquetá – 138).  </t>
  </si>
  <si>
    <t xml:space="preserve">De acuerdo con las evidencias cargadas y el avance cualitativo reportado se observa que durante el segundo trimestre, se llevó a cabo el mapeo digital como apoyo a los levantamientos de suelos, a partir de la organización y estructuración de 2.523 perfiles correspondientes a los departamentos de Magdalena, Arauca, Amazonas, Casanare y Caquetá. </t>
  </si>
  <si>
    <t xml:space="preserve">De acuerdo con las evidencias cargadas se observa que durante el primer trimestre se llevó a cabo el mapeo digital como apoyo a los levantamientos de suelos. Se cumple con el entregable._x000D_
</t>
  </si>
  <si>
    <t>Durante el segundo trimestre, se llevó a cabo el mapeo digital como apoyo a los levantamientos de suelos, a partir de la organización y estructuración de 2.523 perfiles correspondientes a los departamentos de  Magdalena (200), Arauca (125), Amazonas (175), Casanare (162) y Caquetá (138); así como  360 perfiles correspondientes al estudio semidetallado a escala 1:25.000 de CAR-Rionegro. A la fecha se han consolidado 3.323 perfiles en base de datos de laboratorio.</t>
  </si>
  <si>
    <t>Durante el primer trimestre, se llevó a cabo el mapeo digital como apoyo a los levantamientos de suelos, a partir de la organización y estructuración de los 800 perfiles correspondientes a los departamentos de  Magdalena (200), Arauca (125), Amazonas (175), Casanare (162) y Caquetá (138).</t>
  </si>
  <si>
    <t>Información agrológica básica (perfiles de suelos)</t>
  </si>
  <si>
    <t xml:space="preserve">Reporte Excel  y/o Base de datos  </t>
  </si>
  <si>
    <t>Generalizar el mapeo digital como apoyo a los levantamientos de suelos, a partir de la organización y estructuración de los perfiles en una base de datos continua, y retroalimentando la metodología existente.</t>
  </si>
  <si>
    <t xml:space="preserve">Áreas homogéneas elaboradas y actualizadas </t>
  </si>
  <si>
    <t>Generar las metodologías y estándares de los estudios y aplicaciones agrológicas</t>
  </si>
  <si>
    <t xml:space="preserve">Se observa que para el mes de abril se realizó la cartografía temática del potencial de uso avanzando en 1’676.126  ha, para el mes de mayo se avanzó en 3’288.794 ha distribuidas así: 2’137.422 ha en la elaboración del potencial de uso de las tierras y el 30% restante corresponde a la elaboración de los metadatos y el cargue de la información a la plataforma Colombia en mapas.  Adicional en el mes de junio se realizó un avance 3’599.344 ha, distribuidas: 2’686.979 ha en la elaboración del potencial de uso de las tierras y 912.364 ha que equivalen a la elaboración de los metadatos y el cargue de la información a la plataforma Colombia en mapas.  Para un total de avance en esta actividad en 8’564.264 has, dando cumplimiento a la meta programada.   </t>
  </si>
  <si>
    <t xml:space="preserve">Se observa que para el mes de febrero se realizó la cartografía temática del potencial de uso para siete (7) municipios (Leticia, La Chorrera, La Pedrera, Mirití Paraná, Puerto Arica, Puerto Nariño y Tarapacá), correspondientes al departamento de Amazonas para un total de 7’312.328 ha. De igual forma para el mes de marzo se realizó la actualización de cinco (5) municipios (El Encanto, La Victoria, Puerto Alegría y Santander del departamento de Amazonas y el municipio de Taraira del departamento de Vaupés), para un total de avance de 2’898.868 ha.  Por lo anterior se observa que para el primer trimestre del 2022 se realizó la temática del potencia de uso para doce (12) municipios en un total de área de 10’211.196 ha. </t>
  </si>
  <si>
    <t xml:space="preserve">De acuerdo con las evidencias cargadas y el avance cualitativo reportado se observa que durante el segundo trimestre, se realizaron 8.564.264 ha de potencial uso de las tierras para catorce (15) municipios priorizados de los departamentos de Bolívar, Boyacá, Casanare, Guainía, Huila, Meta y Vaupés. </t>
  </si>
  <si>
    <t xml:space="preserve">De acuerdo con las evidencias cargadas se observa que se determinó el  potencial uso de las tierras para 13 municipios priorizados durante el primer trimestre 2022. Se cumple con el entregable._x000D_
</t>
  </si>
  <si>
    <t>Durante el segundo trimestre, se realizaron 8.564.264 ha de potencial uso de las tierras para catorce (15) municipios priorizados de Montecristo (Bolívar); Paz del Río (Boyacá); Trinidad (Casanare); La Guadalupe, Paná-Paná, San Felipe, Morichal y Puerto Colombia (Guainía); Colombia (Huila); Cubarral (Meta); Carurú, Mitú, Pacoa, Papunaua y Tavaraté (Vaupés), para un total acumulado de 18.775.460 ha.</t>
  </si>
  <si>
    <t>Durante el primer trimestre, se realizaron 10.211.196 ha de potencial uso de las tierras para trece (13) municipios priorizados de Leticia, La Chorrera, La Pedrera, Mirití, Paraná, Puerto Arica, Puerto Nariño, Tarapacá, El Encanto, La Victoria, Puerto Alegría y Puerto Santander en el Amazonas y Taraira en el departamento de Vaupés.</t>
  </si>
  <si>
    <t>Áreas con potencial de uso de las tierras (hectáreas)</t>
  </si>
  <si>
    <t>Ficha con cifra y salida gráfica  y/o Base de datos cartográfica, leyenda y salida gráfica.</t>
  </si>
  <si>
    <t>Determinar el  potencial uso de las tierras para los municipios priorizados y realizar su disposición en Colombia en Mapas.</t>
  </si>
  <si>
    <t xml:space="preserve">De acuerdo a las evidencias suministradas por el área se observa que para el mes de abrir se avanzó en la actualización de AHT en 1’220.143 ha, para mayo en 1’307.575 ha y en el mes de junio se actualizaron 523.199,55 ha, para un total de Áreas Homogéneas de Tierras actualizadas en el segundo trimestre de 3’050.917,55 has, dando cumplimiento a la meta programada.  </t>
  </si>
  <si>
    <t>De acuerdo a las evidencias suministradas por el área se observa que para el mes de febrero se realizó la actualización de 123.648 ha y para marzo se realizó la actualización de ATH de 195.000 ha para el municipio de Leticia, lo que corresponde a un total de áreas homogéneas actualizadas de 318.648 ha, para el primer trimestre del año 2022.</t>
  </si>
  <si>
    <t xml:space="preserve">De acuerdo con las evidencias cargadas y el avance cualitativo reportado se observa que durante el segundo trimestre se logró la actualización de 3.050.918 de Áreas Homogéneas de Tierras de 9 municipios de los departamentos de Amazonas, Arauca, Casanare, Guainía y Vaupés, superando la meta establecida </t>
  </si>
  <si>
    <t xml:space="preserve">De acuerdo con las evidencias cargadas se observa que se avanzó en la actualización de 318.648 ha de Áreas Homogéneas de Tierra del municipio de Leticia (Amazonas) en los meses de enero y febrero, primer trimestre 2022. Se cumple con el entregable._x000D_
</t>
  </si>
  <si>
    <t>Durante el segundo trimestre, se logró la actualización de 3.050.918 de Áreas Homogéneas de Tierras de 9 municipios correspondientes a La Victoria-Pacoa y Puerto Nariño (Amazonas); Fortul (Arauca); Trinidad (Casanare); La Guadalupe y San Felipe (Guainía);  Yavaraté, Taraira y Papunaua (Vaupés), para el cumplimiento de la meta con un  un total acumulado de 3.369.566ha.</t>
  </si>
  <si>
    <t>Durante el primer trimestre se avanzó en la actualización de 318.648 ha de Áreas Homogéneas de Tierra del municipio de Leticia (Amazonas) de un total de 627.767 ha del municipio.</t>
  </si>
  <si>
    <t>Áreas Homogéneas de tierra actualizadas (hectáreas)</t>
  </si>
  <si>
    <t>Ficha con cifra y salida gráfica y/o Base de datos cartográfica, leyenda y salida gráfica.</t>
  </si>
  <si>
    <t>Realizar la actualización de las áreas homogéneas de los municipios priorizados para el Catastro Multipropósito, y realizar su disposición en Colombia en Mapas.</t>
  </si>
  <si>
    <t>De acuerdo con los soportes suministrados “Actividad 25” se observa que se realizaron 5 foros los días 14 de junio: Panel catastro multipropósito como insumo para la regularización masiva de la propiedad 15de junio Panel y conversatorio: Retos en la modernización de catastro en diferentes países. Enfoque países latinoamericanos y Panel Mejores prácticas de gestores catastrales y su impacto en la gestión territorial16 de junio Experiencias y lecciones aprendidas en la gestión catastral con enfoque multipropósito y 17 de junio Panel de Gobierno Así avanza Colombia en el catastro multipropósito, relacionadas con las áreas misionales del Instituto</t>
  </si>
  <si>
    <t>Actividad no asignada para este primer trimestre 2022</t>
  </si>
  <si>
    <t xml:space="preserve">Esta actividad no tiene programación de avance para el presente período. </t>
  </si>
  <si>
    <t xml:space="preserve">Se realizaron 5 foros que garantizaron la participación de la ciudadania y las acciones de dialogo; en el marco de la semana Geomática realizada en las instalaciones de Maloka en la ciudad de Bogotá y emitidas vía streaming en las diferentes redes sociales de la entidad. </t>
  </si>
  <si>
    <t>Oficina Asesora de Comunicaciones</t>
  </si>
  <si>
    <t>Evidencias de seis (6) acciones de diálogo, tales como facebook-live, foros y otros</t>
  </si>
  <si>
    <t>PAAC - 4.4.6. Llevar a cabo acciones de dialogo con los ciudadanos o grupos de interés desde  las áreas misionales de la entidad, aplicando, entre otros, programas de uso de tecnología</t>
  </si>
  <si>
    <t>Actividad no contemplada para este priemr trimestre 2022</t>
  </si>
  <si>
    <t>Contenido comunicativo respecto a la implementación del Acuerdo de Paz</t>
  </si>
  <si>
    <t>31/9/22</t>
  </si>
  <si>
    <t>PAAC - 4.4.4. Divulgar los avances respecto a la implementación del Acuerdo de Paz conforme a los lineamientos nacionales</t>
  </si>
  <si>
    <t>De acuerdo con los documentos suministrados: “Actividad 23” se observa Convocatoria e invitación a la semana Geomática del 14 al 17 de junio de 2022, al igual que material relacionado con este evento.</t>
  </si>
  <si>
    <t>Actividad no contemplada para este primer trimestre 2022</t>
  </si>
  <si>
    <t>Se realizaron las convocatorias en  el marco del proceso de rendición de cuentas permanente que realiza la entidad a través de sus mecanismos de participación presencial y/o digital.</t>
  </si>
  <si>
    <t xml:space="preserve">Esta actividad no tiene programación de avance para el presente período. Se espera plan de trabajo con a Oficina de Relacion con el Ciudadano para adelantar las convocatorias. </t>
  </si>
  <si>
    <t>Cuatro (4) evidencias de las convocatorias de rendición de cuentas por diferentes medios externos e internos de comunicación</t>
  </si>
  <si>
    <t>PAAC - 4.3.3. Realizar las convocatorias a las actividades de rendición de cuenta de acuerdo con la estrategia planteada</t>
  </si>
  <si>
    <t>De acuerdo con los soportes allegados “Actividad 22” se observa que se realizó actualización de noticias en la página web del Instituto de la siguiente manera Abril: 12 Mayo: 19 Junio: 11 y el calendario con la publicación de eventos distribuidos así Abril: 3 Mayo: 4 Junio:3</t>
  </si>
  <si>
    <t>Se observa documento de primertrimestre  de  la  vigencia  donde se realizaron  tres  actualizaciones  en  la páginaprincipal,generando  42 publicaciones en la páginaweb</t>
  </si>
  <si>
    <t xml:space="preserve">Durante el segundo trimestre se realizaron tres actualizaciones  (1 mensual) en la página principal, generando 42 públicaciones en la página principal de la entidad. </t>
  </si>
  <si>
    <t xml:space="preserve">Durante el trimestre se realizaron tres (3) actualizaciones  (1 mensual) en la página principal, generando 42 públicaciones en la página principal de la entidad. </t>
  </si>
  <si>
    <t xml:space="preserve">En la página principal, las noticias actualizadas. 
En el numeral 1.10. el Calendario de Actividades actualizado. </t>
  </si>
  <si>
    <t>PAAC - 3.1.8. Mantener actualizados en la página principal las noticias más relevantes para la ciudadanía y los grupos de valor, junto con el Calendario de Actividades en el numeral 1. Información de la Entidad, en el enlace Transparencia y Acceso a la Información Pública.</t>
  </si>
  <si>
    <t>De acuerdo con los soportes allegados “Actividad 21” se observa que se realizó encuesta de datos geoespaciales por medio de la red social instagram</t>
  </si>
  <si>
    <t>Se observa Durante el primertrimestre de la vigencia se realizarondos encuestas en Instagram, Twitter y LinkedIn y una en Facebook.</t>
  </si>
  <si>
    <t xml:space="preserve">Se realizó encuesta de participación a través de redes sociales (Instagram). </t>
  </si>
  <si>
    <t xml:space="preserve">Se realizaron dos (2) ejercicios partipativos a tráves de redes sociales; el primero realizado el 31 de enero y el segundo el 14 de febrero de 2022; alcanzando una partipación de 2.615 ciudadanos. </t>
  </si>
  <si>
    <t>Evidencias de los espacios de participación
Documento resumen con los resultados de la participación</t>
  </si>
  <si>
    <t xml:space="preserve">PAAC - 3.1.3. Realizar ejercicios o encuestas participativas con los grupos de interés a través de redes sociales, indagando acerca de la información que desean conocer del instituto </t>
  </si>
  <si>
    <t>Actividad no propuesta para el primer trimestre 2022</t>
  </si>
  <si>
    <t>De acuerdo con los documentos suministrados: “Actividad No. 19 y 1.1 Reporte PAA Segundo Trimestre 2022” se observa que se han realizado las actividades suscritas en el Plan de acción y en el Plan Anticorrupción y atención al ciudadano a cargo del proceso.</t>
  </si>
  <si>
    <t>Se observa Durante el primertrimestre de la vigencia que se realizarondos encuestas en Instagram, Twitter y LinkedIn y una en Facebook, e informe de avance plan anual gestión de comunicaciones.</t>
  </si>
  <si>
    <t xml:space="preserve">Se verifica documentos  PDF del seguimiento al PAA y PAAC a cargo del proceso </t>
  </si>
  <si>
    <t xml:space="preserve">Se verifica el seguimiento al PAA y PAAC a cargo del proceso </t>
  </si>
  <si>
    <t xml:space="preserve">Se realizaron las actividades programadas durante el segundo trimestre en el PAA y el PAAC a cargo del proceso. (Ver evidencias PLANIGAC y PAAC en el drive). </t>
  </si>
  <si>
    <t xml:space="preserve">Se realizaron las actividades programadas durante el primer trimestre en el PAA y el PAAC a cargo del proceso. (Ver evidencias PLANIGAC y PAAC en el drive). </t>
  </si>
  <si>
    <t xml:space="preserve">Sin meta asignada en el periodo </t>
  </si>
  <si>
    <t>Actividad no propuesta para el primer trimestre 2022.</t>
  </si>
  <si>
    <t>De acuerdo con los soportes allegados “Actividad 16” se observa la actualización del procedimiento de comunicación externa y incluyó Solicitud comunicación externa -FO-GCE-PC01-02.</t>
  </si>
  <si>
    <t>Se observa consolidación de información documentada del SGI para el primer trimestre 2022.</t>
  </si>
  <si>
    <t xml:space="preserve">Se revisa evidencia anexa en la cual se reavisa la actulizacion información documentada vigente del proceso de Gestión de Comunicaciones, tales como: a). Comunicación Externa. b). Formato de inventario redes sociales - RRSS. </t>
  </si>
  <si>
    <t>Se verifica contra el listado maestro de documentos la actualizacion documental del proceso</t>
  </si>
  <si>
    <t xml:space="preserve">Durante el segundo trimestre se actualizó la información documentada vigente del proceso de Gestión de Comunicaciones, tales como: a). Comunicación Externa. b). Formato de inventario redes sociales - RRSS. </t>
  </si>
  <si>
    <t xml:space="preserve">Durante el primes trimestre se actualizó la información documentada vigente del proceso de Gestión de Comunicaciones, tales como: 1. Actualizacion procedimiento comunicación interna. 2. Se implementó "formato de solicitud de comunicación interna" y solicitó derogación del Instructivo  " Realización de Eventos". </t>
  </si>
  <si>
    <t>De acuerdo con los documentos suministrados: “Actividad No. 15 Matriz de Riesgos” se observa que desde la Oficina Asesora de Comunicaciones se realiza seguimiento a las publicaciones y temáticas que se realizan. Se recomienda revisar el producto descrito y entregar evidencias relacionadas tanto con la actividad como con el documento de verificación descrito.</t>
  </si>
  <si>
    <t>Se observa consolidación de solicitudes que hacen parte de la medición del riesgo.</t>
  </si>
  <si>
    <t>Se revisa documento a la matriz de riesgos en la cual consolidadn  la base de datos de las solicitudes de la entidad frente al riesgo del proceso</t>
  </si>
  <si>
    <t xml:space="preserve">Se verifica documento que reportan como control al riesgo del proceso. </t>
  </si>
  <si>
    <t xml:space="preserve">Se realizó seguimiento y se consolidó la base de datos de las solicitudes de la entidad frente al riesgo del proceso. </t>
  </si>
  <si>
    <t xml:space="preserve">Se realizó consolidación de las diferentes solicitudes que hacen parte del proceso de gestión de comunicaciones externas de la entidad para avanzar en la medición del riesgo. </t>
  </si>
  <si>
    <t>Actividad no propuesta para este trimestre 2022</t>
  </si>
  <si>
    <t xml:space="preserve">Esta actividad no esta programada para el presente período. </t>
  </si>
  <si>
    <t>De acuerdo con los soportes allegados “Actividad 13” se observa Formulario en Microsoft Forms de la encuesta de percepción aplicada a los servidores públicos con la participación de 167 personas así mismo se muestran los resultados obtenidos en cada una de las preguntas.</t>
  </si>
  <si>
    <t>Se revisa documento adjunto PDF para  el segundo trimestre en la cual se muestra el infome de la encuesta de percepción de los servidores públicos de la entidad.</t>
  </si>
  <si>
    <t xml:space="preserve">Durantre el segundo trimestre se realizó la encuesta de percepción de los servidores públicos de la entidad con un alcance de 167 personas; obteniendo un porcentaje de satisfación del 98%. </t>
  </si>
  <si>
    <t xml:space="preserve">Esta actividad no esta programada para el trimestre. Se espera adelantar el formulario de encuesta y realizar la respectiva muestra en el segundo trimestre. </t>
  </si>
  <si>
    <t xml:space="preserve">Medición de la  percepción de las comunicaciones internas. </t>
  </si>
  <si>
    <t>Documento de resultados de la Encuesta.</t>
  </si>
  <si>
    <t xml:space="preserve">Realizar encuestas de percepción de los servidores públicos frente a las comunicaciones internas. </t>
  </si>
  <si>
    <t>Transparencia, acceso a la información pública y Lucha contra la Corrupción</t>
  </si>
  <si>
    <t>Plan Estratégico de comunicaciones formulado e implementado.</t>
  </si>
  <si>
    <t>Gestión de Comunicaciones Internas</t>
  </si>
  <si>
    <t>De acuerdo con los soportes allegados “Actividad 12” se observa registro fotográfico de la celebración del día de la secretaria el pasado 26 de abril.</t>
  </si>
  <si>
    <t xml:space="preserve">Se observan evidencias de la participacion en eventos internos de la entidad. </t>
  </si>
  <si>
    <t xml:space="preserve">Se revisa documento PDF donde se muestra el apoyo la realización del dia de la Secretaria, como parte de los eventos internos de la entidad para el segundo trimestre </t>
  </si>
  <si>
    <t xml:space="preserve">Se verifica documento con las soliictudes departicipacion en los eventos internos de la entidad. </t>
  </si>
  <si>
    <t xml:space="preserve">Durante el segundo trimestre se apoyo la realización del dia de la Secretaria, como parte de los eventos internos de la entidad. </t>
  </si>
  <si>
    <t>Durante el trimestre la Oficina Asesora de Comunicaciones apoyó la participación de 7 eventos internos de la entidad como son: 1. Encuentro con la Dirección de Alineación Estratégica, 2. Celebración Día Internacional de la Mujer y 3. Ciclopaseo en alianza con IDRD.</t>
  </si>
  <si>
    <t>Actividades del plan estratégico de comunicaciones internas implementadas</t>
  </si>
  <si>
    <t xml:space="preserve">Fotografías, videos, listas de asistencia. </t>
  </si>
  <si>
    <t>Apoyar las solicitudes de participación en eventos internos de la entidad.</t>
  </si>
  <si>
    <t>De acuerdo con los documentos suministrados: “Actividad 11” se observa que se han realizado diferentes publicaciones en redes sociales en donde se muestran los avances y los logros obtenidos en la gestión del Instituto</t>
  </si>
  <si>
    <t>La meta no esta planteada para el primer trimesre de2022.</t>
  </si>
  <si>
    <t xml:space="preserve">Se verifico documento en la cual se realizaron 6 de divulgación inherentes a la rendición de cuentas permanente de la entidad. </t>
  </si>
  <si>
    <t xml:space="preserve">Se avanzó en la línea de trabajo con la Oficina de Relación con el Ciudadano y de manera permanente la Oficina Asesora de Comunicaciones divulgó la gestión misional y estratégica de la entidad en diferentes medios de comunicación. </t>
  </si>
  <si>
    <t xml:space="preserve">Esta actividad no esta programada para este trimestre. Se tiene proyectado trabajar con la Oficina de Relación con el Ciudadano el cronograma para el próximo trimestre. </t>
  </si>
  <si>
    <t>Matriz de seguimiento, informes, actas de reunión.</t>
  </si>
  <si>
    <t>Apoyar las solicitudes de divulgación inherentes a la rendición de cuentas permanente de la entidad.</t>
  </si>
  <si>
    <t>De acuerdo con los documentos suministrados: “Actividad 10” se observa que se han realizado diferentes publicaciones tanto de piezas de comunicación como de videos con información institucional relevante</t>
  </si>
  <si>
    <t>Se eviencia  informe de actividades, efectuadas con el fin de mantener la información institucional en los medios de comunicación internos.</t>
  </si>
  <si>
    <t>Se verifica documento PDF para el  segundo trimestre soporte de las actulizaciones  a través de piezas y videos, las comunicaciones internas en las pantallas del IGAC e intranet a nivel nacional.</t>
  </si>
  <si>
    <t>Se verifica documento soporte de las actulizaciones  a través de piezas y videos, las comunicaciones internas en las pantallas del IGAC e intranet a nivel nacional.</t>
  </si>
  <si>
    <t xml:space="preserve">Durante el segundo trimestre se actualizó de manera permanente a través de piezas y videos, las comunicaciones internas en las pantallas del IGAC e intranet a nivel nacional. </t>
  </si>
  <si>
    <t xml:space="preserve">Durante el trimestre se actualizó de manera permanente a través de piezas y videos, las comunicaciones internas en las pantallas del IGAC e intranet a nivel nacional. </t>
  </si>
  <si>
    <t>Publicaciones en la IGANET; Carteleras Digitales, Correo Electrónicos).</t>
  </si>
  <si>
    <t>Mantener actualizada la información institucional en los medios de comunicación internos.</t>
  </si>
  <si>
    <t>De acuerdo con los soportes suministrados “Actividad 9” se observa que se han atendido las solicitudes de las siguientes campañas internas 1. Concurso de méritos2.Conmemoración día del servidor público3.Clase de rumba aeróbica.4. Tarde de lectura5.Actualización documental6.Ruta expedición Codazzi DTIC.7. Capacitaciones 8. Seguridad de la Información 9. Protocolos de bioseguridad. 10.Semana Geomática1 1. Semana Geomática 12. Socialización de políticas de tratamiento de datos personales. 13.Prácticas laborales en el IGAC-convocatoria estado joven. 14.Feria del bienestar 15. Día mundial del medio ambiente 16. Cronograma Semana ambiental 2022. 17.Tips de seguridad vial.18. Feliz día del servidor público.</t>
  </si>
  <si>
    <t>Se observa relación de solicitudes para realizar campañas internas solicitadas por las diferentes áreas a nivelnacional, en los diferentes canales del instituto.</t>
  </si>
  <si>
    <t xml:space="preserve">Se verifica documento resumen con las solicitudes para realizar las campañas internas solictads por la diferentes áreas de la Entidad, entre las que se encuentran: concurso de méritos, tarde lectura, seguridad de la información, día mundial del medio ambiente y tips de seguridad víal. </t>
  </si>
  <si>
    <t>Se verifica documento resumen con las solicitudes para realizar las campañas internas solictads por la diferentes áreas</t>
  </si>
  <si>
    <t xml:space="preserve">Durante el segundo trimestre se atendieron 18 solicitudes de campañas internas realizadas por las diferentes áreas de la Entidad, entre las que se encuentran: concurso de méritos, tarde lectura, seguridad de la información, día mundial del medio ambiente y tips de seguridad víal. </t>
  </si>
  <si>
    <t xml:space="preserve">Durante el trimestre se atendieron 15 solicitudes de campañas internas realizadas por las diferentes áreas de la Entidad, entre las que se encuentran juegos internos, actualización documental y beneficios del programa servimos. </t>
  </si>
  <si>
    <t xml:space="preserve">Piezas de comunicación, correos electrónicos enviados, publicación en campañas e IGANET. </t>
  </si>
  <si>
    <t>Atender las solicitudes para realizar campañas internas solicitadas por las diferentes áreas a nivel nacional, en los diferentes canales del instituto.</t>
  </si>
  <si>
    <t>De acuerdo con los soportes allegados “Actividad 8” se observa que se han publicado 11 boletines durante los meses de abril, mayo y junio mostrando diferentes temas evidenciando la participación del cliente interno.</t>
  </si>
  <si>
    <t xml:space="preserve">Se observa informe actualizado de boletín institucional como espacio de participación con el cliente interno.Seguimiento:Se realizaron 4 actualizaciones del boletín institucional IGAC al día. </t>
  </si>
  <si>
    <t>Se veriffica domunento PDF donde se realizaron para el segundo trimestre se realizaron 11 actualizaciones del boletín institucional "IGAC al día"</t>
  </si>
  <si>
    <t>Se verifica documento con 4 boletines institucionales.</t>
  </si>
  <si>
    <t xml:space="preserve">Durante el segundo trimestre se realizaron 11 actualizaciones del boletín institucional "IGAC al día". </t>
  </si>
  <si>
    <t xml:space="preserve">Durante el trimestre se realizaron cuatro (4) actualizaciones del boletín institucional "IGAC al día". </t>
  </si>
  <si>
    <t xml:space="preserve">Boletín actualizado y difundido. </t>
  </si>
  <si>
    <t xml:space="preserve">Mantener actualizado el boletín institucional como espacio de participación con el cliente interno. </t>
  </si>
  <si>
    <t>De acuerdo con los soportes suministrados “Actividad 7” se observa que se han realizado las siguientes campañas: 1.Código de integridad (Honestidad, Compromiso, Respeto)2.Mes de socialización protocolos de atención al ciudadano.3.Día del servidor público4.Ambiente laboral (Tolerancia, Respeto, amabilidad y Dialogo).5.Conformación de enlaces de comunicación interna llamada la red de expedicionarios.6.#armoniza tu espacio campaña para las direcciones territoriales esta campaña se divulgo a través del grupo de expedicionarios de cada una de las Direcciones Territoriales.7.Campaña  “aprendamos  Jugando”,  de  una  forma  didáctica  los  funcionarios  de  muestran  sus conocimientos en temas generales del IGAC.</t>
  </si>
  <si>
    <t>Se observa informe consolidado de  campañas  y  gestion de  los  medios  de  comunicación  internos  de  la  entidad,  con  el propósito deinformar, socializar y sensibilizar, para fortalecer el sentido de pertenencia entre los servidores públicos de la entidad.</t>
  </si>
  <si>
    <t>revisado el docmuneto pDF anexo se evidencia la realizacion de 7 campañas internas. Código de integridad, Red de Expedicionarios y Día del Servidor Pública, ambiente laboral, Conformacion enlaces, armoniza tu espacio y aprendamos jugando.</t>
  </si>
  <si>
    <t>Se verifica documento "campañas internas" en la cual se evidencia el soporte de las dos campañas realizadas ( nuestra familia  IGAC,  Avatar oficial).</t>
  </si>
  <si>
    <t xml:space="preserve">Durante el segundo trimestre se realizaron siete campañas internas entre las que se encuentran: Código de integridad, Red de Expedicionarios y Día del Servidor Pública, entre otras. </t>
  </si>
  <si>
    <t>Durante el trimestre se realizaron dos (2) campañas: 1. Familia IGAC y 2. Avatar IGAC.</t>
  </si>
  <si>
    <t xml:space="preserve">Piezas de comunicación, correos electrónicos enviados, publicación en campañas e intranet.  </t>
  </si>
  <si>
    <t xml:space="preserve">Realizar campañas y gestionar los medios de comunicación internos de la entidad, con el propósito de informar, socializar y sensibilizar, para fortalecer el sentido de pertenencia entre los servidores públicos de la entidad. </t>
  </si>
  <si>
    <t>De acuerdo con los documentos suministrados “Actividad 6 Compilar, responder y asesorar las que sean pertinentes a la OAC” se observa que se realiza seguimiento a los mensajes presentados por los diferentes usuarios en las redes sociales los cuales para el mes de abril fueron 371, para mayo 275 y en junio 173, sin embargo, no se visualiza la respuesta ni la fecha en que se dio por lo que se sugiere completar la herramienta con fecha de respuesta y contestación</t>
  </si>
  <si>
    <t>Se observ matriz en exell  compilando, solicitudes que llegan de los ciudadanos a traves de las redes sociaes.</t>
  </si>
  <si>
    <t xml:space="preserve">Revisado la evidencia presentada para el segundo trimestre se compilaron y se remitieron 819 solicitudes a través de redes sociales a las áreas competentes. </t>
  </si>
  <si>
    <t xml:space="preserve">Se verifica documento de evidencia con las respuestas a los ciudadanos en las redes sociales. </t>
  </si>
  <si>
    <t xml:space="preserve">Durante el segundo trimestre se compilaron y se remitieron 819 solicitudes a las áreas competentes; las cuales que llegaron a través de redes sociales - RRSS. </t>
  </si>
  <si>
    <t xml:space="preserve">Durante el trimestre se compilaron y se remitieron 1.435 solicitudes a las áreas competentes; las cuales que llegaron a través de Redes Sociales. </t>
  </si>
  <si>
    <t>Actividades del plan estratégico de comunicaciones externas implementadas</t>
  </si>
  <si>
    <t xml:space="preserve">Reporte de solicitudes. </t>
  </si>
  <si>
    <t xml:space="preserve">Compilar, responder y asesorar las que sean pertinentes a la OAC y remitir al área competente, las solicitudes que llegan de los ciudadanos a través de las redes sociales. </t>
  </si>
  <si>
    <t>Gestión de Comunicaciones Externas</t>
  </si>
  <si>
    <t>De acuerdo con los soportes allegados “Actividad 5” se observa el desarrollo de las siguientes estrategias y campañas de comunicación: 1.¿Sabes cómo producimos la cartografía del país?2.En semana santa ponemos la geografía al servicio de la gente –mapas de rutas.3.Los libros son los protagonistas esta semana por eso te contamos el  top 3  de  las publicaciones más vendidas en el IGAC.4.En el Museo Nacional de Geografía y Cartografía el #IGACTeExplica.5.Conoce el Museo de Geografía y Cartografía.6.Encuentra en nuestro catálogo información de capacitaciones, mapas, consultoría en Tecnologías de Información Geográfica y más.7.Ya conoces #ColombiaEnMapas8.En  el #DíaInternacionalDeLosMuseoshemos  programado  un  taller  de  cartografía  para  que aprendas cómo elaboramos los mapas del país9.Mó</t>
  </si>
  <si>
    <t>Se observa informe de campañas y estrategias por medio de las redes para promocionar los productos de la entidad.</t>
  </si>
  <si>
    <t xml:space="preserve">Se reviso el documento ajunto PDF donde se evidencia el diseño de 15 campañas de comunicación sobre: Museo Nacional de Suelos, Publicaciones, Servicios del Laboratorio Nacional de Suelos y Mapas de Rutas. </t>
  </si>
  <si>
    <t xml:space="preserve">Se verifico documento de evidencia con  las 8 publicaciones para la promoción de los productos y servicios a la entidad </t>
  </si>
  <si>
    <t xml:space="preserve">Durante el segundo trimestre se diseñaron 15 campañas de comunicación sobre: Museo Nacional de Suelos, Publicaciones, Servicios del Laboratorio Nacional de Suelos y Mapas de Rutas. </t>
  </si>
  <si>
    <t xml:space="preserve">Durante el trimestre se diseñó una campaña con alcance de 8 publicaciones sobre los productos y/o servicios de la Entidad. </t>
  </si>
  <si>
    <t xml:space="preserve">Brief de las campañas, publicaciones en medios tradicionales y/o alternativos. </t>
  </si>
  <si>
    <t xml:space="preserve">Diseñar y ejecutar estrategias y campañas de comunicación, para la promoción de los productos y/o servicios de la Entidad. </t>
  </si>
  <si>
    <t>De acuerdo con las evidencias suministradas “Actividad 4.Gestionar con los medios de comunicación nacional, regional y local, contenidos que puedan ser publicados sobre la entidad” se observa que se han realizado diferentes publicados en medios de comunicación regional y nacional de la siguiente forma en el mes de abril 96, en mayo 68 y en junio 105, sobrepasando la meta establecida.</t>
  </si>
  <si>
    <t>Se observa cumplimiento a la publicacion de noticias o editoriales mediante radio, prensa, televisión.</t>
  </si>
  <si>
    <t>Revisado el archivo excel adjunto se realizo para el  segundo trimestre 269 contenidos, los cuales fueron publicados en diferentes medios de comunicación a nivel nacional. superando la meta de 200.</t>
  </si>
  <si>
    <t xml:space="preserve">Se verifica documento de control para los meses de enero, febrero y marzo de 2022 con los contenidos noticiosos publicados por la entidad. </t>
  </si>
  <si>
    <t xml:space="preserve">Durante el segundo trimestre se gestionaron 269 contenidos, los cuales fueron publicados en diferentes medios de comunicación a nivel nacional. </t>
  </si>
  <si>
    <t xml:space="preserve">Durante el trimestre se gestionaron 208 contenidos, los cuales fueron publicados en diferentes medios de comunicación a nivel nacional. </t>
  </si>
  <si>
    <t xml:space="preserve">Reporte de Free Press, publicaciones en medios de comunicación, reporte de presencia regional. </t>
  </si>
  <si>
    <t>Gestionar con los medios de comunicación nacional, regional y local, contenidos que puedan ser publicados sobre la entidad, de manera noticiosa o editorial. 
(Radio y/o Prensa y/o Televisión y/o Medios Digitales).</t>
  </si>
  <si>
    <t>De acuerdo con los soportes suministrados “Actividad 3” se observa que se han realizado diferentes publicaciones (42) en la página web y se ha mantenido la interacción por medio de las redes sociales Instagram, Twiter, Facebook, Youtube y LinkedIn, desarrollando contenidos sobre temas estratégicos del Instituto.</t>
  </si>
  <si>
    <t>Se observa cumplimiento a las publicaciones se efectuaron 42 publicacione en redes sociales de la entidad.</t>
  </si>
  <si>
    <t xml:space="preserve">Se verifica documento Pdf Durante el segundo trimestre se realizaron 42 publicaciones en la página web y archivo excel de las 954 mensajes a través de las Redes Sociales de la Entidad. </t>
  </si>
  <si>
    <t xml:space="preserve">Se verifican dos documentos donde se evidencia los contenidos y publicaciones en medios de comunicación </t>
  </si>
  <si>
    <t xml:space="preserve">Durante el segundo trimestre se realizaron 42 publicaciones en la página web y 954 mensajes a través de las Redes Sociales de la Entidad. </t>
  </si>
  <si>
    <t xml:space="preserve">Durante el trimestre se realizaron 42 publicaciones en la página web y 772 mensajes a través de las Redes Sociales de la Entidad. </t>
  </si>
  <si>
    <t>Publicación de comunicados. (Comunicados de prensa, crónicas, crecimiento de seguidores interacciones en redes sociales, boletines, entre otros).</t>
  </si>
  <si>
    <t xml:space="preserve">Realizar y desarrollar contenidos y publicaciones para medios de comunicación masivos, medios alternativos y medios internos de la entidad y sitios digitales como la página web y redes sociales, sobre temas estratégicos de la entidad. </t>
  </si>
  <si>
    <t>De acuerdo con los documentos suministrados: “Actividad 2” se observa que se han realizado diferentes eventos en el marco de la política de catastro multipropósito es así como se han realizado eventos en: Cartagena, Santander, embajada de países bajos, Villavicencio, Sincelejo, Córdoba, Atlántico, Eje Cafetero (Quindío, Risaralda, Manizales y Caldas), Valledupar, Semana Geomática.</t>
  </si>
  <si>
    <t>Se observa informe de foros y encuentros realizados en los territorios durante el periodo</t>
  </si>
  <si>
    <t xml:space="preserve">Se verifican los registros aportados, por el proceso sobre la  realizaron 15 foros y/o encuentros y/o eventos a nivel nacional en los que se cuentran principalmente: Semana Geomática, Embajadas de Brasil, Paises Bajos, Israel, España y Guatemala.  </t>
  </si>
  <si>
    <t>Se verifican los registros aportados, por el proceso sobre los foros, encuentros académicos, eventos y actividades sobre los avances de la Política de Catastro Multipropósito y/o temas estratégicos y misionales de la entidad</t>
  </si>
  <si>
    <t xml:space="preserve">Durante el segundo trimestre se realizaron 15 foros y/o encuentros y/o eventos a nivel nacional en los que se cuentran principalmente: Semana Geomática, Embajadas de Brasil, Paises Bajos, Israel, España y Guatemala.  </t>
  </si>
  <si>
    <t xml:space="preserve">Durante el trimestre se realizaron 10 foros y/o encuentros y/o eventos a nivel nacional en los que se cuentran principalmente las expediciones por las Direcciones Territoriales, Firma del Convenio con el SENA y Colombia en Mapas una nueva función. </t>
  </si>
  <si>
    <t>Fotografías y/o videos, y/o listas de asistencia y/o reporte de redes sociales y/o video de transmisión</t>
  </si>
  <si>
    <t>Realizar foros y/o encuentros académicos y/o eventos y/o actividades en los territorios (presenciales o virtuales) de alcance Nacional, regional o local, sobre los avances de la Política de Catastro Multipropósito y/o temas estratégicos y misionales de la entidad</t>
  </si>
  <si>
    <t>Sin meta asociada para el trimestre.</t>
  </si>
  <si>
    <t>Se observa plan estrategico acorde a la actividad planteada</t>
  </si>
  <si>
    <t xml:space="preserve">Sin meta asociada durante el periodo. </t>
  </si>
  <si>
    <t xml:space="preserve">se verifico el documento plan estratégico de comunicaciones </t>
  </si>
  <si>
    <t xml:space="preserve">Se elaboró el documento Plan Estrategico de Comunicaciones para la vigencia 2022. </t>
  </si>
  <si>
    <t xml:space="preserve">Plan estratégico de comunicaciones formulado. </t>
  </si>
  <si>
    <t>Documento Plan Estratégico de comunicaciones.</t>
  </si>
  <si>
    <t xml:space="preserve">Elaborar el Plan Estratégico de Comunicaciones de la entidad. </t>
  </si>
  <si>
    <t xml:space="preserve">Se evidencia la actualización de la información correspondiente al proceso en la página web del IGAC, en el numeral 3, enlace https://www.igac.gov.co/es/transparencia-y-acceso-a-la-informacion-publica  </t>
  </si>
  <si>
    <t>Se evidencia solicitud de actualizacion de información de contratación de la sección Transparencia y acceso a la información pública del portal web , tales como actos administrativos de encargo y profesionales provisionales.</t>
  </si>
  <si>
    <t>se revisa la evidencia cargada, cumple coin el producto esperado</t>
  </si>
  <si>
    <t>se revisa la evidencia cargada cumple con el producto esperado</t>
  </si>
  <si>
    <t>La información de contratación de la sección Transparencia y acceso a la información pública del portal web, correspondiente a temas de contratación de la entidad, durante el segundo trimestre se mantuvo actualizada.  https://www.igac.gov.co/es/transparencia-y-acceso-a-la-informacion-publica  Numeral3</t>
  </si>
  <si>
    <t xml:space="preserve">Durante el primer trimestre del año se realizó la solicitud de actualizar la la información de contratación de la sección Transparencia y acceso a la información pública del portal web, correspondiente a temas de contratación de la entidad. Adicionalmente se anexa el link de la la sección Transparencia y acceso a la información pública del portal web como evidencia de la actualización del numeral 3 </t>
  </si>
  <si>
    <t>GIT Contractual</t>
  </si>
  <si>
    <t>Enlace de la información de contratación actualizada</t>
  </si>
  <si>
    <t>PAAC - 3.1.5. Organizar y actualizar la información de contratación de la sección Transparencia y acceso a la información pública del portal web, correspondiente a temas de contratación de la entidad.</t>
  </si>
  <si>
    <t>Compras y contratación pública</t>
  </si>
  <si>
    <t>Esta actividad esta programada para el cuarto trimestre del año</t>
  </si>
  <si>
    <t>Se valida la ejecución reportada sobre ejecución de actividades del PAA y del PAAC con el Informe de Avance Plan de Acción Anual 2022 del proceso Gestión Contractual.</t>
  </si>
  <si>
    <t xml:space="preserve">Como evidencia al seguimiento a las actividades contempladas en el PAA y en el PAAC se allega Planigac Gestión Contractual. </t>
  </si>
  <si>
    <t xml:space="preserve">Revisado el documento " Planigac Gestión Contractual",  como evidencia al seguimiento a las actividades contempladas en el PAA y en el PAAC. </t>
  </si>
  <si>
    <t>Durante el segundo trimestre se realizó el seguimiento a las actividades contempladas en el PAA y en el PAAC a cargo del proceso.</t>
  </si>
  <si>
    <t>Durante el primer trimestre se realizó el seguimiento a las actividades contempladas en el PAA y en el PAAC a cargo del proceso.</t>
  </si>
  <si>
    <t>Sin meta para el trimestre.</t>
  </si>
  <si>
    <t>Esta actividad esta programada para el tercer trimestre del año</t>
  </si>
  <si>
    <t xml:space="preserve">Se verifican la actualización de la caracterización de Gestión Contractual, el formato de insuficiencia de personal y el de Informe de Contratistas en la página web del IGAC link https://www.igac.gov.co/es/listado-maestro-de-documentos?shs_term_node_tid_depth=198&amp;field_tipo_de_documento_tid=All&amp;title=&amp;field_codigo_value= </t>
  </si>
  <si>
    <t>Se evidencia como soporte la actualizacion de la caracterización Gestión Contractual, el formato de Insuficiencia de Personal y el formato Informe de Contratista, cumpliendo con la actualizacion del SGI del proceso.</t>
  </si>
  <si>
    <t>Revisados el listado maestro de documentos se evidencia la actualizacion de La caracterización Gestión Contractual, el formato de Insuficiencia de Personal y el formato Informe de Contratista</t>
  </si>
  <si>
    <t>Revisados el listado maestro de documentos se evidencia la actualizacion de La caracterización Gestión Contractual, el formato de Insuficiencia de Personal y el formato Informe de Contratista.</t>
  </si>
  <si>
    <t>Durante el segundo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t>
  </si>
  <si>
    <t>Durante el primer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t>
  </si>
  <si>
    <t>Se valida la ejecución reportada y el seguimiento a los controles de los riesgos mediante el Informe de Avance de Riesgos 2022 del proceso Gestión Contractual.</t>
  </si>
  <si>
    <t>Se evidencia como soporte el Planigac destion contractual , como seguimiento a los controles de los riesgos del proceso.</t>
  </si>
  <si>
    <t>Se revisa el documento " Planigac gestion contractual"  como evidencia al seguimiento realizado</t>
  </si>
  <si>
    <t>Se revisa el documento " Planigac gestion contractual"  como evidencia al seguimiento realizado.</t>
  </si>
  <si>
    <t>Durante el segundo trimestre se realizó el seguimiento a los controles de los riesgos del proceso</t>
  </si>
  <si>
    <t>Durante el primer trimestre se realizó el seguimiento a los controles de los riesgos del proceso</t>
  </si>
  <si>
    <t>Se valida el avance reportado con el correo del 20/05/2022 sobre contrato realidad para contratos de prestación de servicios y tips de contrato para supervisor de contrato de prestación de servicios según correo del 20/05/2022.</t>
  </si>
  <si>
    <t>Para este trimestre se estableció como meta elaborar y publicar 2 tips en las diferentes etapas contractuales, sin embargo, solo se evidencia que se allego como soporte 1 una publicación para liquidación de contratos suscritos, quedando pendiente una meta.</t>
  </si>
  <si>
    <t>Para este trimestre se estableció como meta elaborar y publicar 2 tips en las diferentes etapas contractuales, de acuerdo a los archivos , solo se evidencia que se allego como soporte 1 una contratos realidad, quedando pendiente una meta.</t>
  </si>
  <si>
    <t>Revisada la evidencia se encuentra que solo se realizo una publicación para liquidación de contratos suscritos, quedando pendiente una meta.</t>
  </si>
  <si>
    <t>Durante el segundo trimestre se publicaron dos tips sobre contratos realidad y supervisión de contratos</t>
  </si>
  <si>
    <t>Durante el primer trimestre  se publicó un tip sobre los lineamientos para liquidación de contratos suscritos con el Instituto Geografico Agustín Codazzi. El tip no elaborado durante este periodo se generará en los siguientes trimestres, este no se pudo desarrollar debido a la contingencia de la generación de contratos durante el mes de enero y luego la revisión y perfeccionamiento de cada uno de ellos.</t>
  </si>
  <si>
    <t>Actividades de socialización y sensibilizaciones realizadas</t>
  </si>
  <si>
    <t>Publicación de los tips y/o correo solicitando la publicación de los tips</t>
  </si>
  <si>
    <t>Elaborar y publicar tips (recomendaciones sencillas y precisas sobre los temas más relevantes a tener en cuenta en las diferentes etapas contractuales).</t>
  </si>
  <si>
    <t>Planeación Institucional</t>
  </si>
  <si>
    <t xml:space="preserve">Socializaciones y sensibilizaciones en temas en contratación y supervisión </t>
  </si>
  <si>
    <t>Se valida el avance reportado, el cual se evidencia con Excel de Capacitación a contratistas y supervisores de Informática el 04/06/2022, registro de asistencia del 31/05/2022 sobre capacitación a supervisores, Excel de capacitación SICO y SECOP II a Cundinamarca el 05/04/2022 y capacitación a supervisores del 02/06/2022.</t>
  </si>
  <si>
    <t>Se evidencia listas de asistencias de las capacitaciones en plataforma SECOPII - supervisores y contratistas de acuerdo a los procedimientos de Contratación y supervisión e interventoría</t>
  </si>
  <si>
    <t>Revisados los documentos presentados se evidencia las listas de asistencias de las capacitaciones realizadas.capacitaciones - supervisores y contratistas - capacitacion contratos de prestacion de servicio a supervisores .</t>
  </si>
  <si>
    <t>Revisados los documentos presentados se evidencia las listas de asistencias de las capacitaciones realizadas.</t>
  </si>
  <si>
    <t>Durante el segundo trimestre se realizaron las capacitaciones a los funcionarios y contratistas a nivel nacional, de acuerdo a los procedimientos de Contratación y supervisión e interventoría y demás formatos, que fueron requeridas</t>
  </si>
  <si>
    <t>Durante el primer trimestre se realizaron las capacitaciones a los funcionarios y contratistas a nivel nacional, de acuerdo a los procedimientos de Contratación y supervisión e interventoría y demás formatos, que fueron requeridas</t>
  </si>
  <si>
    <t>Actividades de capacitaciones realizadas</t>
  </si>
  <si>
    <t>Lista de asistencia, programación de las socializaciones</t>
  </si>
  <si>
    <t>Realizar capacitaciones a los funcionarios y contratistas a nivel nacional, de acuerdo a los procedimientos de Contratación y supervisión e interventoría y demás formatos</t>
  </si>
  <si>
    <t xml:space="preserve">Se verifica el cumplimiento de la actividad a través de los Informes de Gestión correspondientes a los meses de abril, mayo y junio de 2022 sobre la contratación realizada, modificaciones al Plan de Adquisiciones, modalidades de contratación y cambios de supervisor. </t>
  </si>
  <si>
    <t>Se evidencia documentos de informes del proceso de Gestión Contractual de enero - febrero - marzo</t>
  </si>
  <si>
    <t>En la evidencia presentada se allegan los informes del proceso de Gestión Contractual de abril - mayo - junio</t>
  </si>
  <si>
    <t>En la evidencia presentada se allegan los informes del proceso de Gestión Contractual de enero - febrero - marzo</t>
  </si>
  <si>
    <t>Durante el segundo trimestre se desarrollaron los informes requeridos en desarrollo  del proceso de Gestión Contractual</t>
  </si>
  <si>
    <t>Durante el primer trimestre se desarrollaron los informes requeridos en desarrollo  del proceso de Gestión Contractual</t>
  </si>
  <si>
    <t>Proceso</t>
  </si>
  <si>
    <t>Informes requeridos desarrollados</t>
  </si>
  <si>
    <t>Informes</t>
  </si>
  <si>
    <t>Elaborar los informes requeridos en desarrollo  del proceso de Gestión Contractual</t>
  </si>
  <si>
    <t>Procesos de Contratación suscritos y perfeccionados</t>
  </si>
  <si>
    <t xml:space="preserve">Se evidencia el cumplimiento de la actividad y se valida el avance reportado con Excel de capacitación SECOP II a Nte Santander el 05/04/2022, Excel de capacitación SICO y SECOP II a Cundinamarca el 05/04/2022, y Capacitación contratistas y supervisores de Informática el 04/06/2022, entre otros.  </t>
  </si>
  <si>
    <t>Se evidencia archivos en Excel y archivos PDF como, soporte y asesoría a las diferentes áreas y Direcciones Territoriales del IGAC en asuntos contractuales en desarrollo de los procesos</t>
  </si>
  <si>
    <t>Revisados los documentos en excel y archivos Word se evidencia la  capacitación, soporte y asesoría dadas</t>
  </si>
  <si>
    <t xml:space="preserve">Reviados los documentos en excel y archivos PDF se evidencia la  capacitación, soporte y asesoría dadas. </t>
  </si>
  <si>
    <t>Durante el segundo trimestre ser brindó acompañamiento a las diferentes áreas y Direcciones Territoriales del IGAC en asuntos contractuales en desarrollo de los procesos</t>
  </si>
  <si>
    <t>Durante el primer trimestre ser brindó acompañamiento a las diferentes áreas y Direcciones Territoriales del IGAC en asuntos contractuales en desarrollo de los procesos</t>
  </si>
  <si>
    <t>Acompañamientos, capacitaciones, soportes y/o asesorías realizadas</t>
  </si>
  <si>
    <t>Reuniones, correos electrónicos</t>
  </si>
  <si>
    <t>Brindar acompañamiento (capacitación, soporte y asesoría) a las diferentes áreas y Direcciones Territoriales del IGAC en asuntos contractuales en desarrollo de los procesos.</t>
  </si>
  <si>
    <t xml:space="preserve">Se verifica el cumplimiento de la actividad y el avance reportado con las evidencias de reuniones realizadas el 08/04/2022, 13/04/2022, 27/04/2022, 04/05/2022, 20/05/2022, 07/06/2022, 08/06/2022, 09/06/2022 y 10/06/2022, entre otras.       </t>
  </si>
  <si>
    <t>Se evidencia documentos relacionados con reuniones para los procesos que se adelanten para la ejecución del crédito de banca multilateral</t>
  </si>
  <si>
    <t xml:space="preserve">Revisado los documentos presentados se evidencia las diferentes reuniones realizas para el apoyo y ejecución del crédito de banca multilateral. </t>
  </si>
  <si>
    <t>Durante el segundo trimestre se realizó el apoyo precontractual y contractual para los procesos que se adelanten para la ejecución del crédito de banca multilateral cuando fue solicitado</t>
  </si>
  <si>
    <t>Durante el primer trimestre se realizó el apoyo precontractual y contractual para los procesos que se adelanten para la ejecución del crédito de banca multilateral cuando fue solicitado</t>
  </si>
  <si>
    <t>Porcentaje  de contratación adelantados</t>
  </si>
  <si>
    <t>Reuniones, correos electrónicos, informes</t>
  </si>
  <si>
    <t xml:space="preserve">Apoyo precontractual y contractual para los procesos que se adelanten para la ejecución del crédito de banca multilateral </t>
  </si>
  <si>
    <t>Plan Anual de Adquisiciones</t>
  </si>
  <si>
    <t xml:space="preserve">Se verifica el cumplimiento de la actividad con los informes mensuales Excel de contratos abril, mayo y junio de 2022 utilizando las plataformas dispuestas por el Gobierno Nacional. </t>
  </si>
  <si>
    <t>Como soporte se adjunta la relación de los contratos de enero, febrero y los informes mensuales, dando cumplimiento a la utilización de plataformas dispuestas por el Gobierno Nacional.</t>
  </si>
  <si>
    <t xml:space="preserve">Una vez revisado los documentos excel  se evidencia la relacion de los contratos de abril, mayo y junio de 2022.y los informes mensuales. </t>
  </si>
  <si>
    <t xml:space="preserve">Una vez revisado los documentos se evidencia la relacion de los contratos de enero, febrero y los informes mensuales. </t>
  </si>
  <si>
    <t>Durante el segundo trimestre el GIT de Contratación elaboró los procesos de contratación utilizando las plataformas dispuestas por el Gobierno Nacional</t>
  </si>
  <si>
    <t>Durante el primer trimestre el GIT de Contratación elaboró los procesos de contratación utilizando las plataformas dispuestas por el Gobierno Nacional</t>
  </si>
  <si>
    <t>Relación de contratos, informes</t>
  </si>
  <si>
    <t>Elaborar los procesos de contratación utilizando las plataformas dispuestas por el Gobierno Nacional</t>
  </si>
  <si>
    <t xml:space="preserve">Se verifica cumplimiento de la actividad y porcentaje reportado, con los soportes de las modificaciones Nos. 21, 22, 23. 24, 25, 26, 27 y 28 al Plan Anual de Adquisiciones de fechas 08/04/2022, 12/04/2022, 19/04/2022, 20/04/2022, 21/04/2022 y 01/06/2022, entre otras, publicadas en la página web del IGAC sección Transparencia y Acceso a la Información Pública. </t>
  </si>
  <si>
    <t>Se observa como evidencia la publicación en página Web del Plan Anual de Adquisiciones y sus modificaciones</t>
  </si>
  <si>
    <t>Se revisa documento word , para los meses de abril y junio revisó, ajustó, consolidó y publicó el Plan Anual de Adquisiciones a nivel nacional, en mayo no se realizó ajustes al Plan Anual de Adquisiciones</t>
  </si>
  <si>
    <t>Revisada los tres Documentos de  evidencia se encuentra que el trimestre el GIT y publicó el Plan Anual de Adquisiciones y sus modificaciones.</t>
  </si>
  <si>
    <t>Durante los meses de abril y junio el GIT revisó, ajustó, consolidó y publicó el Plan Anual de Adquisiciones a nivel nacional link https://www.igac.gov.co/transparencia-y-acceso-a-la-informacion-publica/plan-anual-de-adquisiciones, en el mes de mayo no se realizó ajustes al Plan Anual de Adquisiciones.</t>
  </si>
  <si>
    <t>Durante el primer trimestre el GIT revisó, ajustó, consolidó y publicó el Plan Anual de Adquisiciones a nivel nacional link https://www.igac.gov.co/transparencia-y-acceso-a-la-informacion-publica/plan-anual-de-adquisiciones</t>
  </si>
  <si>
    <t>Número de publicaciones del Plan Anual de Adquisiciones</t>
  </si>
  <si>
    <t>Publicación en pagina WEB del PAA</t>
  </si>
  <si>
    <t>Revisar, ajustar, consolidar y publicar el Plan Anual de Adquisiciones a nivel nacional</t>
  </si>
  <si>
    <t xml:space="preserve">Esta actividad no presenta avances, toda vez no esta programada para el primer trimestre. </t>
  </si>
  <si>
    <t xml:space="preserve">Oficina Comercial </t>
  </si>
  <si>
    <t>Se validaron las evidencias aportadas por el proceso mediante  el reporte del PAA del Segundo trimestre de 2022.</t>
  </si>
  <si>
    <t>Se valida con este seguimiento que el proceso Comercial ha realizado en un 99% las actividades a su cargo.</t>
  </si>
  <si>
    <t>Se verifico el reporte del PAA del Segundo trimestre de 2022.</t>
  </si>
  <si>
    <t>Se verifico el repote del PAA del primer trimestre de 2022.</t>
  </si>
  <si>
    <t>Se verificó y se realizó el reporte del PAA del segundo trimestre de 2022.</t>
  </si>
  <si>
    <t xml:space="preserve">El proceso realizó las actiividades contemplada en el Plan de Acción para el primer trimestre de 2022; en relación con el PAAC no se reportan toda vez no se tienen actividades en este componente. </t>
  </si>
  <si>
    <t>Se validaron las evidencias aportadas por el proceso mediante correo donde el proceso reporta que no se no presentó producto y/o servicio no conforme para el presente trimestre.</t>
  </si>
  <si>
    <t>Se valida evidencia que informa que "el proceso no reporta producto no conforme"</t>
  </si>
  <si>
    <t>Se verifica correo donde el proceso reporta que no se no presentó producto y/o servicio no conforme para el presente trimestre.</t>
  </si>
  <si>
    <t>se verifica correo donde el proceso reporta que no se no presentó producto y/o servicio no conforme para el presente trimestre.</t>
  </si>
  <si>
    <t>La Oficina Comercial no presentó producto y/o servicio (PTS) no conforme para el segundo trimestre.</t>
  </si>
  <si>
    <t>La Oficina Comercial no presentó producto y/o servicio no conforme para el presente trimestre. Se esta validando el nuevo alcance del PTS no conforme de cara al nuevo rol del proceso comercial.</t>
  </si>
  <si>
    <t>Se validaron las evidencias aportadas por el proceso con  los avances en la actualización documental del proceso en la web: https://www.igac.gov.co/es/listado-maestro-de documentos?shs_term_node_tid_depth=193&amp;field_tipo_de_documento_tid=All&amp;title=comercial&amp;field_codigo_value=</t>
  </si>
  <si>
    <t>No se evidencian soportes.</t>
  </si>
  <si>
    <t>Se verifica los avances en la actulización documental del proceso en la web: https://www.igac.gov.co/es/listado-maestro-de-documentos?shs_term_node_tid_depth=193&amp;field_tipo_de_documento_tid=All&amp;title=comercial&amp;field_codigo_value=</t>
  </si>
  <si>
    <t>Se verifica los avances en la actulización documental del proceso</t>
  </si>
  <si>
    <t xml:space="preserve">Durante el trimestre el proceso comercial actualizó los documentos asociados al mismo. </t>
  </si>
  <si>
    <t xml:space="preserve">La actualización documental se iniciará durante el segundo trimestre de 2022, teniendo en cuenta que actualmente se está realizando un analisis y diagnostico de las nuevas necesidades del proceso. </t>
  </si>
  <si>
    <t xml:space="preserve">Sin meta asignada </t>
  </si>
  <si>
    <t>Se validaron las evidencias aportadas por el proceso con la base de datos de gestión de la Oficina Comercial durante el Segundo trimestre de 2022.</t>
  </si>
  <si>
    <t>Se valida cumplimiento con la evidencia en PLANIGAC con el debido seguimiento a los controles de riesgos del proceso comercial.</t>
  </si>
  <si>
    <t xml:space="preserve">Se verifico la base de datos con la gestión de la Oficina Comercial durante el Segundo trimestre de 2022 </t>
  </si>
  <si>
    <t xml:space="preserve">Verificado la evidencia del proceso se encuentra el seguimiento a los controles de los riesgos del proceso durante el trimestrey correo de seguimiento enviado por el proceso. </t>
  </si>
  <si>
    <t xml:space="preserve">Se realizó seguimiento a los controles de los riesgos inherentes al proceso comercial durante el segundo trimestre. _x000D_
</t>
  </si>
  <si>
    <t xml:space="preserve">Se realizaró seguimiento a los controles de los riesgos del proceso durante el trimestre. _x000D_
</t>
  </si>
  <si>
    <t xml:space="preserve">Sin meta asociada para el periodo. </t>
  </si>
  <si>
    <t>Se validan evidencias de cumplimiento con:  "Catalogo interactivo 2022" "Resoución 323 del 16febrero 2022 por el cual se fijan precios de venta de los productos y servicios del IGAC"</t>
  </si>
  <si>
    <t>Se verifico los portafolio de productos y/o servicios para la vigencia 2022. y la Resolución 323 de 2022.</t>
  </si>
  <si>
    <t xml:space="preserve">La entidad aprobó el portafolio de productos y/o servicios para la vigencia 2022. De la misma manera se adoptó la Resolución 323 de 2022 por medio de la cual se actualizaron los precios de la vigencia actual por parte de las áreas misionales. </t>
  </si>
  <si>
    <t xml:space="preserve">Informes de avance en la implementación del plan de mercadeo </t>
  </si>
  <si>
    <t xml:space="preserve">Documento portafolio de productos y/o servicios aprobado por las áreas misionales.   </t>
  </si>
  <si>
    <t>Actualizar el portafolio de productos y Servicios, alineado con el enfoque estratégico.</t>
  </si>
  <si>
    <t xml:space="preserve">Información y Comunicación </t>
  </si>
  <si>
    <t>Implementación del plan de mercadeo para la promoción de los productos y servicios de la entidad</t>
  </si>
  <si>
    <t>Garantizar la autosostenibilidad del Instituto por medio de estrategias de mercadeo y comercialización, orientadas a fortalecer la venta de productos y servicios de la entidad.</t>
  </si>
  <si>
    <t xml:space="preserve">Plan de Mercadeo Formulado e implementado </t>
  </si>
  <si>
    <t>Se validaron las evidencias aportadas por el proceso con el  documento Excel " brindar asistencia técnica" de los registros aportados por el proceso (Planillas de asistencia - Actas de reunión - Llamadas telefónicas - Correos electrónicos enviados durante el segundo trimestre.</t>
  </si>
  <si>
    <t>Se valida cumplimiento con las evidencias de asistencia técnica con envíos de documentación, reuniones virtuales, socializaciones de propuestas a entidades públicas y privadas, etc.</t>
  </si>
  <si>
    <t>Se verifica documento excel " brindar asistencia tecnica" de los registros aportados por el proceso (Planillas de asistencia - Actas de reunión - Llamadas telefónicas - Correos electrónicos enviados).</t>
  </si>
  <si>
    <t>verificado los registros aportados por el proceso (Planillas de asistencia - Actas de reunión - Llamadas telefónicas - Correos electrónicos enviados).</t>
  </si>
  <si>
    <t xml:space="preserve">La Oficina Comercial brindó asistencia técnica a las áreas misionales y Direcciones Territortiales para llevar a feliz término las negociaciones, comercialización y diversificación de los diferentes productos y servicios durante el segundo trimestre. </t>
  </si>
  <si>
    <t xml:space="preserve">La Oficina Comercial brindó asistencia técnica a las áreas misionales para la comercialización y diversificación de los diferentes productos y servicios </t>
  </si>
  <si>
    <t xml:space="preserve">Planillas de asistencia y/o actas de reunión y/o llamadas telefónicas y/o correos electrónicos enviados y/o listas de asistencia. </t>
  </si>
  <si>
    <t xml:space="preserve">Brindar asistencia técnica comercial en la negociación con los aliados estratégicos a nivel nacional. (Áreas misionales, Direcciones Territoriales). 
</t>
  </si>
  <si>
    <t xml:space="preserve">Servicio al ciudadano </t>
  </si>
  <si>
    <t>Se validaron las evidencias aportadas por el proceso con las cotizaciones enviadas de información catastral, actualización catastral, aerofotografías, e información cartográfica y el registro con el seguimiento de envíos al cliente.</t>
  </si>
  <si>
    <t>Se valida cumplimiento con las evidencias aportadas de elaboración y envío de 43 propuestas técnico económicas a diferentes entidades públicas y privadas.</t>
  </si>
  <si>
    <t>Se verificaron las evidencias aportadas por el proceso con las cotizaciones enviadas y el registro con el seguimiento de envios a los cliente.</t>
  </si>
  <si>
    <t>se verificaron las evidencias aportadas por el proceso con las cotizaciones enviadas y el registro con el seguimineto de envios a los cliente.</t>
  </si>
  <si>
    <t xml:space="preserve">Se tramitaron y enviaron las propuestas técnico-económicas de los siguientes productos o servicios: Iinformacion catastral, actualización catastral, aerofotografías, e información cartográfica; con un total de 139 propuestas y/o cotizaciones. </t>
  </si>
  <si>
    <t xml:space="preserve">Se tramitaron y enviaron las propuestas técnico-económicas de los siguientes productos o servicios: Iinformacion catastral, actualización catastral, aerofotografías, e información cartográfica; con un total de 43 propuestas y/o cotizaciones. Se adjunta una muestra de las cotizaciones como evidencias, las demás reposan en los archivos del proceso comercial. </t>
  </si>
  <si>
    <t xml:space="preserve">Propuestas técnico-económicas y/o cotizaciones. </t>
  </si>
  <si>
    <t>Tramitar la realización y/o envió de propuestas técnico-económicas.</t>
  </si>
  <si>
    <t>Se validaron las evidencias donde  relacionan 539 solicitudes recibidas de los diferentes grupos de interés públicos y/o privados, así como  las remitidas por las áreas misionales del IGAC.</t>
  </si>
  <si>
    <t>Se validan las 454 evidencias con gestiones de las relaciones comerciales a diferentes entes como alcaldías, universidad, fundaciones, empresas públicas y privadas.</t>
  </si>
  <si>
    <t xml:space="preserve">Se verifico documento donde  relacionan 539 solicitudes recibidas de los diferentes grupos de interes públicos y/o privados, así como  las remitidas por las áreas misionales del IGAC. </t>
  </si>
  <si>
    <t xml:space="preserve">Se verifico documento donde se evidencia las 454  gestiones comerciales con diferentes personas naturales y jurídicas. </t>
  </si>
  <si>
    <t xml:space="preserve">Se dió respuesta a 539 solicitudes recibidas de los diferentes grupos de interes públicos y/o privados, así como  las remitidas por las áreas misionales del IGAC , mediante correos electrónicos, llamadas telefónicas brindando la información en oportunidad a personas naturales y jurídicas. </t>
  </si>
  <si>
    <t xml:space="preserve">Se dió respuesta a las diferentes solicitudes recibidas de los diferentes grupos de interes públicos y/o privados, así como  las remitidas por las áreas misionales del IGAC , mediante correos electrónicos, llamadas telefónicas brindando la información en oportunidad para un total de 454 relaciones comerciales con diferentes personas naturales y jurídicas. </t>
  </si>
  <si>
    <t xml:space="preserve">Actas de reunión - Llamadas telefónicas - Correos electrónicos enviados.  </t>
  </si>
  <si>
    <t xml:space="preserve">Gestionar las relaciones comerciales a través de las solicitudes que llegan de los diferentes grupos de interés publico y/o privados. . </t>
  </si>
  <si>
    <t xml:space="preserve">Eficacia </t>
  </si>
  <si>
    <t xml:space="preserve">Medición del índice de satisfacción del cliente.  </t>
  </si>
  <si>
    <t xml:space="preserve">Plan de mejora diseñado y aprobado. </t>
  </si>
  <si>
    <t xml:space="preserve">Diseñar e implementar un (1) plan de mejora frente a los resultados de la medición de satisfacción del cliente. </t>
  </si>
  <si>
    <t xml:space="preserve">Seguimiento y evaluación del desempeño institucional </t>
  </si>
  <si>
    <t xml:space="preserve">Evaluación de resultados </t>
  </si>
  <si>
    <t xml:space="preserve">Se revisó el formato de encuesta a aplicar, realizando mejoras al cuestionario. </t>
  </si>
  <si>
    <t xml:space="preserve">Resultados de las encuestas y análisis de las mismas. </t>
  </si>
  <si>
    <t>Implementar una (1) encuesta para medir el índice de satisfacción del cliente.</t>
  </si>
  <si>
    <t>Se validaron las evidencias “informe general de ingresos, informe de gestión, informe ejecutivo - plan de mercadeo, realizar seguimiento a las meta de ingresos</t>
  </si>
  <si>
    <t>Se validaron las evidencias "Proyección de Ingresos 2022", "Seguimiento Ingresos 2022" con informes de análisis del seguimiento.</t>
  </si>
  <si>
    <t>Revisados los documentos de evidencia " informe general de ingresos, informe de gestión, informe ejecutivo - plan de mercadeo,  realizar seguimiento a las meta de ingresos"</t>
  </si>
  <si>
    <t xml:space="preserve">Revisados los documentos de evidencia " Proyeccion avaluos DT y Proyeccion general de recursos" se encuentra la seguimiento al cumplimiento de la metas de ingresos a nivel nacional. </t>
  </si>
  <si>
    <t xml:space="preserve">La Oficina Comercial realizó seguimientos periódicos durante el segundo trimestre a la meta de ingresos de la entidad para la vigencia 2022. </t>
  </si>
  <si>
    <t>La Oficina Comercial realizo seguimiento a los ingresos de la entidad para la vigencia 2022. Entre otros aspectos trabajó de manera articulada con la Subdirección Administrativa y Financiera y Oficina Asesora de Planeación para llevar un control detallado de seguimiento por concepto de contratos y ventas de contado. Adicionalmente, se elabora el cuadro general de ingresos 2022, cuadro con información de cartera y contratos, proyección de metas, cuadro seguimiento contratos vigentes.</t>
  </si>
  <si>
    <t xml:space="preserve">Producto </t>
  </si>
  <si>
    <t>Informes de seguimiento al cumplimiento de la meta de ingresos del Instituto</t>
  </si>
  <si>
    <t xml:space="preserve">Reportes y/o análisis del comportamiento de las ventas - Estrategias comerciales para aumentar las ventas - Reportes SIIF mensuales. </t>
  </si>
  <si>
    <t xml:space="preserve">Realizar seguimiento al cumplimiento de la meta de ingresos a nivel nacional. </t>
  </si>
  <si>
    <t>Se evidencia que mediante acta No 05 comité institucional de gestión y desempeño se aprobó el Plan de Mercadeo 2022</t>
  </si>
  <si>
    <t>Se observa cumplimiento parcial de la actividad con la formulación del "Plan de Mercadeo para el IGAC 2022", es importante la aprobación e implementación.</t>
  </si>
  <si>
    <t xml:space="preserve">Revisado el documento enviado se aprobó el Plan de Mercadeo 2022, acta No 05 comité institucional de gestión y desempeño. </t>
  </si>
  <si>
    <t>Se verifico en los documentos soportes que la Oficina Comercial elaboró el plan de mercadeo de la Entidad para la vigencia 2022. pendiente aprobación por el comite Institucional de gestión y desempeño.</t>
  </si>
  <si>
    <t xml:space="preserve">Se aprobó el Plan de Mercadeo 2022, por parte del comité institucional de gestión y desempeño; actualmente sus estrategias están en fase de implementación. </t>
  </si>
  <si>
    <t>La Oficina Comercial elaboró el plan de mercadeo de la Entidad para la vigencia 2022 y presentará el documento para aprobación en el próximo comité institucional de gestión y desempeño.</t>
  </si>
  <si>
    <t>Plan de Mercadeo formulado</t>
  </si>
  <si>
    <t xml:space="preserve">Documento plan de mercadeo formulado y aprobado por la alta gerencia. </t>
  </si>
  <si>
    <t xml:space="preserve">Formular el plan de Mercadeo </t>
  </si>
  <si>
    <t xml:space="preserve">Planeación Institucional </t>
  </si>
  <si>
    <t xml:space="preserve">Se evidencia documentos soportes donde se realizó las actualizaciones en la tienda virtual durante el trimestre. </t>
  </si>
  <si>
    <t>Se evidencia cumplimiento con "Inventario General- Bodega de Publicaciones, Comercio electrónico" de los meses enero, febrero y marzo de 2022.</t>
  </si>
  <si>
    <t>Revisados los documentos soportes se encuentra que se realizo las actulizaciones en la tienda virtual durante  el trimestre</t>
  </si>
  <si>
    <t xml:space="preserve">Se actualizaron tres (3) actualizaciones de la Tienda Virtual durante el segundo trimestre. </t>
  </si>
  <si>
    <t xml:space="preserve">Se actualizaron 3 actualizaciones de la Tienda Virtual durante el trimestre. </t>
  </si>
  <si>
    <t xml:space="preserve">Reporte de actualización de los productos y/o servicios, así como el seguimiento a las solicitudes de los clientes. </t>
  </si>
  <si>
    <t>Actualizar y/o mantener los productos de la tienda virtual para la venta  de productos y servicios en línea.</t>
  </si>
  <si>
    <t xml:space="preserve">Gobierno Digital </t>
  </si>
  <si>
    <t>Se valida evidencia de 34 reuniones y mesas de trabajo con las áreas misionales, estrategias Plan de Mercadeo, elaboración de cotizaciones, envío de información a las entidades, revisión de propuestas, seguimiento de facturación de contratos.</t>
  </si>
  <si>
    <t>Se valida evidencia de 40 reuniones y mesas de trabajo con las áreas misionales, estrategias Plan de Mercadeo, Socializaciones del Plan de Mercadeo, para revisión de plan de acción y metas 2022, entre otros.</t>
  </si>
  <si>
    <t>El documento soporte de la actividad 1 evidencia las reuniones y mesas de trabajoen relación a la elaboración de cotizaciones, envío de información a las entidades, revisión de propuestas, seguimiento de facturación de contratos y formulación de estrategias de mercadeo realizadas.</t>
  </si>
  <si>
    <t>El documento soporte de la actividad 1 evidencia las 40 reuniones y mesas de trabajo.</t>
  </si>
  <si>
    <t xml:space="preserve">Se realizaron 34 reuniones y mesas de trabajo desde la oficina comercial en relación a la elaboración de cotizaciones, envío de información a las entidades, revisión de propuestas, seguimiento de facturación de contratos y formulación de estrategias de mercadeo con las áreas misionales. </t>
  </si>
  <si>
    <t xml:space="preserve">Se realizaron 40 reuniones y mesas de trabajo desde la oficina comercial en relación a la elaboración de cotizaciones, envío de información a las entidades, revisión de propuestas, seguimiento de facturación de contratos y formulación de estrategias de mercadeo con las áreas misionales. </t>
  </si>
  <si>
    <t xml:space="preserve">Acta de reuniones y/o listas de asistencia. </t>
  </si>
  <si>
    <t xml:space="preserve">Realizar mesas de trabajo con las áreas misionales para generar propuestas de valor frente a la gestión comercial. (procesos, personas, tecnología, servicio).  
</t>
  </si>
  <si>
    <t>sin meta para el período</t>
  </si>
  <si>
    <t>NO APLICA PARA ESTE TRIMESTRE</t>
  </si>
  <si>
    <t xml:space="preserve">Dirección De Gestión Catastral
</t>
  </si>
  <si>
    <t>Se observa diligenciamiento de la herramienta PLANIGAC por el área.</t>
  </si>
  <si>
    <t>Han realizado el seguimiento dentro del Planigac siendo revisado por la Oficina Asesora de Planeación, siendo ésta herramienta la que estamos diligenciando</t>
  </si>
  <si>
    <t>La dirección de gestión catastral realizó el seguimiento en enero del ultimo trimestre del 2021 y realizaron el seguimiento al corte del mes de marzo del 2022</t>
  </si>
  <si>
    <t>Se realizó seguimiento al segundo trimestre del Plan de acción anual 2022 – PAA del proceso de gestión catastral.</t>
  </si>
  <si>
    <t xml:space="preserve">Enero: Durante el mes de enero de 2022 se hizo acompañamiento y seguimiento al PAA en la herramienta Planigac correspondiente al cuarto trimestre de 2021. El proceso no tiene actividades para el PAAC_x000D_
Febrero: Se realizó seguimiento al PAA_x000D_
Marzo: Se realizó seguimiento al primer trimestre del PAA_x000D_
</t>
  </si>
  <si>
    <t>NO APLICA</t>
  </si>
  <si>
    <t>Se observa consolidado de reportes de productos no conformes y en donde las territoriales de Nariño, Caquetá, Cauca, Santander y Tolima reportan productos no conformes para este periodo. Nota: Cargar los formatos de producto no conforme.</t>
  </si>
  <si>
    <t>No se reportan productos no conformes durante este periodo.</t>
  </si>
  <si>
    <t>No hubo reporte de producto no conforme</t>
  </si>
  <si>
    <t>Registran los reportes a nivel nacional y sede central donde registran que no hubo producto no conforme</t>
  </si>
  <si>
    <t>No se reportan productos no conformes durante periodo especificado</t>
  </si>
  <si>
    <t>No se reportan productos No conformes durante periodo especificado</t>
  </si>
  <si>
    <t>Realizar reporte a los productos, trabajo y/o servicio no conforme del proceso.</t>
  </si>
  <si>
    <t>Se observa listado de 32 documentos actualizados en el SGI del proceso de Gestión catastral de un total de 86, estos se evidencian que ya están subidos en el listado maestro de documentos.se observa un avance del 37% del total acumulado del indicador.</t>
  </si>
  <si>
    <t>Se evidencia procedimiento de Participación Ciudadana e Interlocución para la Operación Catastral Multipropósito y 7 documentos asociados publicados.</t>
  </si>
  <si>
    <t>La Dirección catastral viene actualizando los documentos, se recomienda actualizar lo mas pronto posible para lograr la meta</t>
  </si>
  <si>
    <t>La Dirección de gestion catastral en el periodo puiblicó la actualización de dos procedimientos</t>
  </si>
  <si>
    <t xml:space="preserve">Durante el segundo trimestre 2022, de acuerdo a la actualización de la información documentada del SGI del proceso de Gestión Catastral, se oficializaron 32 documentos del total de los 86, para un avance del 36,70%, debido a que se está realizando nueva documentación que reemplazarán los 8 documentos pendientes por actualizar del Subproceso de formación, actualización y conservación catastral. </t>
  </si>
  <si>
    <t xml:space="preserve">Durante el primer trimestre 2022, se realizaron las siguientes actividades de actualización de la información documentada del SGI del proceso de Gestión Catastral:_x000D_
1.Cronograma para la actualización documental del proceso._x000D_
2.Oficialización del procedimiento de Participación Ciudadana e Interlocución para la Operación Catastral Multipropósito y 7 documentos asociados._x000D_
</t>
  </si>
  <si>
    <t>Sin meta en el perìodo</t>
  </si>
  <si>
    <t>Han realizado el seguimiento a los riesgos de la Dirección con el acompañamiento de la Oficina Asesora de Planeación</t>
  </si>
  <si>
    <t>De acuerdo a la evidencia realizaron el seguimiento de los riesgos del proceso y fueron reportados en la herramienta de la Oficina de planeación</t>
  </si>
  <si>
    <t>Se realizó seguimiento al segundo trimestre de riesgos del proceso de gestión catastral</t>
  </si>
  <si>
    <t>Se realizó seguimiento al primer trimestre de riesgos del proceso de gestión catastral</t>
  </si>
  <si>
    <t>Se evidencia correos electrónicos con la entrega de información estos correos son de fecha  05/05/2022, 01/06/2022, 01/07/2022 y 08/07/2022.</t>
  </si>
  <si>
    <t>Se evidencia correos electrónicos con la entrega de información estos correos son de fecha  15/02/2022 y 07/04/2022.</t>
  </si>
  <si>
    <t>Se evidencia la entrega de informacion aa través de los GEOSERVICIOS y Datos abiertos para disponer de la informacion</t>
  </si>
  <si>
    <t>En el mes de enero realizaron la suspension de las bases por la entrega de la información a los municipios del corte a diciembre 2021; en febrero iniciaron los trabajos con el personal incorporado en enero; en marzo actualizaron la información con el corte a febrero. En total dos actualizaciones</t>
  </si>
  <si>
    <t xml:space="preserve">Abril: Se actualizó la información catastral con corte a marzo 2022 en el Portal de Datos Abiertos de Catastro._x000D_
Mayo: Se actualizó la publicación de la información geográfica y alfanumérica de catastro para el portal Colombia en Mapas con corte del mes de abril de 2022_x000D_
Junio: Se actualizó la publicación de la información geográfica y alfanumérica de catastro para Datos Abiertos y el geoservicio para el portal Colombia en Mapas con corte al mes de mayo de 2022._x000D_
</t>
  </si>
  <si>
    <t xml:space="preserve">Enero: Se actualizó la información catastral con corte a 31 de diciembre de 2021 en el Portal de Datos Abiertos y en Colombia en Mapas, toda vez que el GEOPORTAL ya no se encuentra activo. Adicionalmente, para el mes de enero por la Resolución de suspensión de bases catastrales no aplica reportar._x000D_
Febrero: Se estaba realizando la incorporación de los profesionales que realizan la consolidación de la información, además que se encontraban sin cerrar los procesos de actualización desarrollados durante el 2021 sobre los municipios de Ricaurte - Cundinamarca, Villavicencio - Meta y Popayán - Cauca._x000D_
Marzo: Se actualizó la información catastral con corte a Febrero 2022 en el Portal de Datos Abiertos y en Colombia en Mapas, toda vez que el GEOPORTAL ya no se encuentra activo._x000D_
</t>
  </si>
  <si>
    <t>Disposición de información catastral actualizada</t>
  </si>
  <si>
    <t>Subdirección Proyectos</t>
  </si>
  <si>
    <t>Reporte del Geoportal</t>
  </si>
  <si>
    <t>Realizar la consolidación y disposición de información catastral actualizada de forma mensual</t>
  </si>
  <si>
    <t>Suministro y disposición de información catastral actualizada</t>
  </si>
  <si>
    <t>Prestación del Servicio Catastral por Excepción</t>
  </si>
  <si>
    <t>Se evidencia reporte de Excel donde se relaciona mesas técnicas realizadas, concejos directivos y notificaciones recibidas para el segundo trimestre de 2022.</t>
  </si>
  <si>
    <t>Se evidencia reporte de Excel donde se relaciona mesas técnicas realizadas, concejos directivos y notificaciones recibidas.</t>
  </si>
  <si>
    <t>La Dirección catastral ha realizado el seguimiento mensual al cumplimiento de autos, sentencias territorios colectivos de comunidades negras, autos..</t>
  </si>
  <si>
    <t>La Direción catastral hizo el seguimiento al cumplimiento de los autos, medidas cuatelares y sentencias, hacen la relación de las mismas</t>
  </si>
  <si>
    <t>Abril:4 Mesas Técnicas-constitución Comunidades indígenas,Consejos Comunitarios-1 Circular crea Mesa Asuntos étnicos-2 Revisión Proyectos Constitución Resguardos Indígenas y Consejos Comunitarios-5 notificaciones Juzgados.Mayo:2 Mesas Técnicas-constitución Comunidades indígenas,Consejos Comunitarios-1 Circular crea Mesa Asuntos étnicos-1 asistencia Consejo Directivo ANT #66,5 Revisión Proyectos Constitución Resguardos Indígenas-1 mesa técnica con ANT y revisión proyecto para constituir Consejo Comunitario Mayor de Nóvita-5 notificaciones.Junio:2 mesas técnicas-aprobar la titulación de 2 Consejos comunitarios de Comunidades negras Ley 70,1 asistencia Consejo Directivo ANT #67,6 Revisión Proyectos Constitución Resguardos Indígenas en 1 mesa Técnica Consejo Directivo ANT,16 notificaciones.</t>
  </si>
  <si>
    <t xml:space="preserve">Enero: Se presenta un informe seguimiento al cumplimiento de los autos, medidas cautelares y/o sentencias, en materia étnica en donde se relaciona:  Tres (3) Consejos Directivos convocados por la ANT para la aprobación de proyectos de Acuerdo, y Tres (3) notificaciones de Juzgados de Restitución de tierras con ordenes al IGAC en temas étnicos._x000D_
Febrero: Una (1) Mesa Técnica con la Comunidad Embera, Dos (2) Revisiones de Proyectos de Acuerdo enviados por la ANT y Tres (3) notificaciones de Juzgados de Restitución de tierras con ordenes al IGAC en temas étnicos._x000D_
Marzo: Tres (3) Mesas Técnicas con  Comunidades indígenas,  y Diecisiete (17) notificaciones de Juzgados de Restitución de tierras con ordenes al IGAC en temas étnicos._x000D_
</t>
  </si>
  <si>
    <t>Reporte mensual de seguimiento al cumplimiento de los autos, medidas cautelares y/o sentencias, proferidos por los juzgados especializados de restitución de tierras, para resguardos indígenas y territorios colectivos de comunidades negras</t>
  </si>
  <si>
    <t>Reporte Excel de tierras</t>
  </si>
  <si>
    <t>Realizar informe mensual de seguimiento al cumplimiento de los autos, medidas cautelares y/o sentencias, proferidos por los juzgados especializados de restitución de tierras, para resguardos indígenas y territorios colectivos de comunidades negras</t>
  </si>
  <si>
    <t>Sostenimiento de las política de restitución de tierras y atención a victimas</t>
  </si>
  <si>
    <t>Solicitudes y requerimientos atendidos, en el marco de la Política de Reparación Integral a Víctimas y de sentencias de Restitución de Tierras</t>
  </si>
  <si>
    <t>Se evidencia reporte consolidado a nivel nacional de las solicitudes recibidas y atendidas  para corte 30 de junio se han recibido 2.488 y atendidas 1.789 para un porcentaje del 71% de atención.</t>
  </si>
  <si>
    <t xml:space="preserve">Se evidencia reporte consolidado a nivel nacional de las solicitudes recibidas y atendidas  para corte 31 de marzo se han recibido 1.471 y atendidas 829 para un porcentaje del 56% de atención. </t>
  </si>
  <si>
    <t>no se cumplio con la meta de atender el 85% de las solicitudes recibidas dentro de la política de restitución de tierras</t>
  </si>
  <si>
    <t>Relacionan por cada DT los requerimientos y los que fueron atendidos en cumplimiento de la política de restitución de tierras, atendiendo un 50%, no cumplen con el 85% pero han atendido requerimientos y se tiene en cuenta que en el mes de enero no había contratación, se espera que para el proximo trimestre superen el porcentaje</t>
  </si>
  <si>
    <t>Abril: Se recibieron 1.865 requerimientos y fueron atendidos 1.190, Mayo: Se recibieron 2.293 requerimientos y fueron atendidos 1.621 y Junio: Se recibieron 2.488 requerimientos y fueron atendidos 1.789. Incluye solicitudes de información en etapa administrativa y judicial, suspensión de predios y solicitudes de peritajes en etapa judicial.</t>
  </si>
  <si>
    <t xml:space="preserve">Enero: Actividades de planeación e inicio de procesos de contratación_x000D_
Febrero: Al mes de febrero de 2022 se recibieron 918 requerimientos y se atendieron 367. Incluye solicitudes de información en etapa administrativa y judicial, suspensión de predios y solicitudes de peritajes en etapa judicial._x000D_
Marzo: Al mes de marzo de 2022 se recibieron 1.471 requerimientos y fueron atendidos 829. Incluye solicitudes de información en etapa administrativa y judicial, suspensión de predios y solicitudes de peritajes en etapa judicial-_x000D_
</t>
  </si>
  <si>
    <t>Porcentaje de solicitudes y requerimientos atendidos, en el marco de la Política de Reparación Integral a Víctimas y de sentencias de Restitución de Tierras</t>
  </si>
  <si>
    <t xml:space="preserve">Atender el 85% de las solicitudes recibidas para el cumplimiento de la Política de Restitución de Tierras y Ley de Víctimas. </t>
  </si>
  <si>
    <t xml:space="preserve">Se observa cuadro control donde se relacionan los números de radicados de las (249) solicitudes atendidas en temas de regularización de la propiedad (Ley 1564 y 1561 de 2012) para el segundo trimestre. </t>
  </si>
  <si>
    <t xml:space="preserve">Se observa cuadro control donde se relacionan los números de radicados de las (220) solicitudes realizadas de temas de regularización de la propiedad (Ley 1564 y 1561 de 2012). </t>
  </si>
  <si>
    <t>Atendieron el 100% de las solicitudes en materia de regularización de la propiedad</t>
  </si>
  <si>
    <t>La dirección catastral atendió las solicitudes relacionadas con los temas de regularización de la propiedad</t>
  </si>
  <si>
    <t xml:space="preserve">Abril: Se atendió la totalidad de las solicitudes realizadas (103), relacionadas con los temas de regularización de la propiedad (Ley 1564 y 1561 de 2012). _x000D_
Mayo: Se atendió la totalidad de las solicitudes realizadas (79), relacionadas con los temas de regularización de la propiedad (Ley 1564 y 1561 de 2012)._x000D_
Junio: Se atendió la totalidad de las solicitudes realizadas (67), relacionadas con los temas de regularización de la propiedad (Ley 1564 y 1561 de 2012). _x000D_
</t>
  </si>
  <si>
    <t>Para el primer trimestre se atendió la totalidad de las solicitudes realizadas (220), relacionadas con los temas de regularización de la propiedad (Ley 1564 y 1561 de 2012). Dando así un porcentaje de cumplimiento del 100%.</t>
  </si>
  <si>
    <t>Atender con oportunidad el 100% de las solicitudes realizadas en materia de regularización de la propiedad. (Ley 1564 y 1561 de 2012)</t>
  </si>
  <si>
    <t>Se evidencio la publicación de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 en el Diario Oficial N° 52.052, del 01 de junio de 2022.</t>
  </si>
  <si>
    <t>Se realizó la publicacion de la resolución 679 de 2022</t>
  </si>
  <si>
    <t>Sin meta para el periodo</t>
  </si>
  <si>
    <t>Se publicó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 en el Diario Oficial N° 52.052, del 01 de junio de 2022.</t>
  </si>
  <si>
    <t>Socialización y publicación de la resolución</t>
  </si>
  <si>
    <t>Resoluciones</t>
  </si>
  <si>
    <t xml:space="preserve">Realizar ajustes a la normatividad de la implementación de catastro multipropósito </t>
  </si>
  <si>
    <t>Resoluciones publicadas</t>
  </si>
  <si>
    <t>Se observa reuniones con la Dirección de Tecnologías de la Información y las Comunicaciones con las Direcciones Territoriales Quindío, Córdoba, Boyacá, Caldas, Magdalena y Guajira para socializar el cronograma, alcance y ejecución de las jornadas, se generaron diagramas de flujo preliminares para las etapas definidas de manera previa entre INDRA y la DGC.</t>
  </si>
  <si>
    <t>Han realizado reuniones tendientes a la mejora de las funciones del SNC</t>
  </si>
  <si>
    <t>Abril: Se realizó reunión con DTIC y Direcciones Territoriales Quindío, Córdoba, Boyacá, Caldas, Magdalena y Guajira para socializar el cronograma, alcance y ejecución de las jornadas, se generaron diagramas de flujo preliminares para las etapas definidas de manera previa entre INDRA y la DGC_x000D_
Mayo: Se realizaron sesiones entre DGC, DTIC, profesionales de algunas Direcciones Territoriales e INDRA en las que se desarrolló la etapa de planeación de la fase de radicación en el nuevo Sistema Nacional Catastral. _x000D_
Junio: Se trabajó la 2da iteración respecto a levantamiento de requerimiento para la etapa de radicación del nuevo Sistema Nacional Catastral. INDRA expuso los resultados obtenidos del levantamiento de requerimientos para la radicación del nuevo SNC y se socializó la liquidación avalúos</t>
  </si>
  <si>
    <t>Suministro de información para desarrollo e implementación de SNC para la etapa 1</t>
  </si>
  <si>
    <t>Soporte de entrega de información</t>
  </si>
  <si>
    <t xml:space="preserve">Suministrar la información solicitada para la realización de las especificaciones funcionales para el nuevo SNC </t>
  </si>
  <si>
    <t>Implementación del nuevo SNC (sistema nacional catastral)</t>
  </si>
  <si>
    <t>Sistema nacional catastral</t>
  </si>
  <si>
    <t>Formación, Actualización y Conservación Catastral</t>
  </si>
  <si>
    <t>Se observan mesas de trabajo con la Dirección de Tecnología y la fábrica de Software INDRA para la validación de proceso y levantamiento de requerimientos para la construcción del SINIC. Se evidencio aprobación de 9 historias de usuario - HU por parte de la Dirección de Gestión Catastral.</t>
  </si>
  <si>
    <t>aunque no había meta asignada reportan un avance del 20% en la realización de las especificaciones de los reportes que debe generar el SINIC</t>
  </si>
  <si>
    <t>Sin meta para el periodo, No aplica</t>
  </si>
  <si>
    <t xml:space="preserve">Se realizaron mesas de trabajo con la Dirección de Tecnología y la fábrica de Software INDRA para la validación de proceso y levantamiento de requerimientos para la construcción del SINIC. De las mesas de trabajo se han aprobado 9 historias de usuario - HU por parte de la Dirección de Gestión Catastral._x000D_
Adicional, se realizaron mesas de trabajo con la Cooperación Suiza para la validación de ajustes requeridos con prioridad para el sistema de transición de la resolución 315 de 2022 para el cargue del mes de julio de 2022, se realiza un despliegue en los servidores de la SNR._x000D_
</t>
  </si>
  <si>
    <t>Suministro de información para desarrollo e implementación de SINIC</t>
  </si>
  <si>
    <t>Suministrar la información solicitada para la realización de la especificación de los reportes y estadísticas que se deben generar en SINIC (Sistema para el reporte de información catastral para los gestores catastrales)   por parte de la DTIC</t>
  </si>
  <si>
    <t>Sistema de información nacional de catastro multipropósito</t>
  </si>
  <si>
    <t>Se evidencia reporte nacional de seguimiento de trámites catastrales con 41.076 realizados de una meta de 72.000 para el segundo trimestre con un avance de 57%.</t>
  </si>
  <si>
    <t>Se evidencia reporte nacional de seguimiento de trámites catastrales con 46.395 realizados de oficina y terreno.</t>
  </si>
  <si>
    <t>Realizaron en el trimestre un 57,05% de la meta</t>
  </si>
  <si>
    <t>A nivel de todo el país realizaron 46395 trámites de conservación, relacionan cuadro en excel clasificando por oficina o terreno</t>
  </si>
  <si>
    <t xml:space="preserve">Abril: Se realizaron 11.510 trámites de conservación, para un total acumulado de 57.905 trámites, que corresponden al 20,11% de la meta anual._x000D_
_x000D_
Mayo: Se realizaron 14.017 trámites de conservación, para un total acumulado de 71.922 trámites, que corresponden al 24,97% de la meta anual._x000D_
_x000D_
Junio: Se realizaron 15.549 trámites de conservación, para un total acumulado de 87.471 trámites, que corresponden al 30,37% de la meta anual._x000D_
</t>
  </si>
  <si>
    <t xml:space="preserve">Enero: En el mes de enero se realizaron 3.492 trámites de conservación corresponden al 1,21% de la meta anual._x000D_
_x000D_
Febrero: En el mes de febrero se realizaron 22.064 trámites de conservación, para un total acumulado de 25.556 trámites, que corresponden al 8,9% de la meta anual._x000D_
_x000D_
Marzo: En el mes de marzo se realizaron 20.839 trámites de conservación, para un total acumulado de 46.395 trámites, que corresponden al 16,1% de la meta anual_x000D_
</t>
  </si>
  <si>
    <t>Número de trámites de conservación catastral</t>
  </si>
  <si>
    <t>Reporte Excel de conservación</t>
  </si>
  <si>
    <t>Realizar como mínimo 288.000 trámites de conservación catastral</t>
  </si>
  <si>
    <t>Trámites de conservación catastral</t>
  </si>
  <si>
    <t>Se evidencia cuadro control donde se recibieron treinta y dos (32) solicitudes de modificación de estudios de ZHF y ZHG de las Direcciones territoriales; las cuales fueron atendidas en su totalidad en el plazo estipulado.</t>
  </si>
  <si>
    <t xml:space="preserve">Se evidencia cuadro control donde se recibieron quince (15) solicitudes de modificación de estudios de ZHF y ZHG de las DT de Meta (1), Casanare (3), Putumayo (1), Boyacá (2), Cundinamarca (1), Caquetá (1), Arauca (2), Cauca (1) y Tolima (3); las cuales fueron atendidas en su totalidad en el plazo estipulado. </t>
  </si>
  <si>
    <t>Se ha atendido las solicitudes de modificación de ZHF y ZHG en el semestre</t>
  </si>
  <si>
    <t>Evidencian la atención a las solicitudes de modificación de ZHF o ZHG de acuerdo a listado</t>
  </si>
  <si>
    <t xml:space="preserve">Abril: Se recibieron y atendieron diez (10) solicitudes de modificación de estudios de ZHF y ZHG en el mes de abril de 2022, provenientes de seis (6) Direcciones Territoriales (según Excel adjunto)_x000D_
Mayo: Se recibieron y atendieron siete (7) solicitudes de modificación de estudios de ZHF y ZHG en el mes de mayo de 2022, provenientes de cuatro (4) Direcciones Territoriales (según Excel adjunto)_x000D_
Junio: Se recibieron y atendieron quince (15) solicitudes de modificación de estudios de ZHF y ZHG en el mes de junio de 2022, provenientes de ocho (8) Direcciones Territoriales (según Excel adjunto)_x000D_
</t>
  </si>
  <si>
    <t xml:space="preserve">Enero: No se recibieron solicitudes de este tipo_x000D_
Febrero:  Se recibieron seis (6) solicitudes de modificación de estudios de ZHF y ZHG de las DT de Meta (1), Putumayo (1), Boyacá (2), Cundinamarca (1) y Tolima (1); las cuales fueron atendidas en su totalidad en el plazo estipulado. _x000D_
Marzo: Se recibieron nueve (9) solicitudes de modificación de estudios de ZHF y ZHG de las DT de Casanare (3), Tolima (2), Caquetá (1), Arauca (2), Cauca (1); las cuales fueron atendidas en su totalidad en el plazo estipulado._x000D_
</t>
  </si>
  <si>
    <t>Solicitudes de ZHFyG atendidas</t>
  </si>
  <si>
    <t xml:space="preserve">Reporte Excel de avalúos </t>
  </si>
  <si>
    <t>Atender el 100% de las solicitudes de modificación de estudios de ZHF y ZHG, provenientes de las Direcciones Territoriales en un término máximo de 15 días, una vez se encuentre completa la solicitud</t>
  </si>
  <si>
    <t>Trámites de avalúos</t>
  </si>
  <si>
    <t>no apalica</t>
  </si>
  <si>
    <t>No aplica sin meta para el periodo</t>
  </si>
  <si>
    <t>Implementación del proyecto de Catastro Multipropósito, en el marco del crédito de la banca multilateral</t>
  </si>
  <si>
    <t>PAA vs contratos suscritos</t>
  </si>
  <si>
    <t>Adelantar los procesos de contratación financiados por la banca multilateral para la intervención de los municipios definidos en la vigencia 2022</t>
  </si>
  <si>
    <t>Crédito de banca multilateral implementado</t>
  </si>
  <si>
    <t>Se evidencio presentación del comité de seguimiento de actualización catastral al 30 de junio donde se presenta el avance de los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NOTA: No se aportó las resoluciones de cierre que es el documento de verificación.</t>
  </si>
  <si>
    <t>Se observa la entrega de información por parte del operador al instituto de los siete municipios de Boyacá y se observa un cuadro resumen de las áreas de resguardos que se han trabajado por conservación, mas sin embargo no se aportan las resoluciones de cierre que es el documento de verificación.</t>
  </si>
  <si>
    <t>Anexan seguimiento a los procesos de actualización que tiene como operador</t>
  </si>
  <si>
    <t>Respecto a las hectáreas intervenidas dentro del proceso de actualización de los municipios programados se obtiene un 0,21 de la meta</t>
  </si>
  <si>
    <t>El IGAC adelanta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El área catastralmente actualizada se reportará una vez se finalicen las etapas estipuladas por proyecto y se emitan las respectivas resoluciones de inscripción. NOTA: Se ajustó la distribución porcentual de los cuatro trimestres y el avance cuantitativo y cualitativo del primer trimestre por cuanto el área técnica informó que reportó mal el avance de dicho periodo.</t>
  </si>
  <si>
    <t>El IGAC adelanta 9 procesos de actualización catastral como operador en:Arauquita, Paz de Ariporo, Popayán, San Carlos, Gachancipá, Tocancipá, La Tebaida, Villarrica y Rioblanco, la mayoría superan el  20% de avance en el proceso de reconocimiento predial. Paralelamente, están los productos en validación de calidad por parte del IGAC, 8 procesos de actualización catastral financiados con recursos de crédito de BM y BID en Boyacá ( Paz del Rio, Busbanzá, Corrales, Beteitivá, Tasco, Sativasur, Socha y Socotá) a través del operador Telespazio. El área catastralmente actualizada se reportará una vez se finalicen las etapas estipuladas por proyecto y se emitan las respectivas resoluciones de inscripción.</t>
  </si>
  <si>
    <t>Procesos de actualización catastral</t>
  </si>
  <si>
    <t>Resoluciones de cierre</t>
  </si>
  <si>
    <t>Realizar la actualización física, jurídica y económica de los municipios del país programados para la vigencia 2022.</t>
  </si>
  <si>
    <t>Área geográfica actualizada catastralmente</t>
  </si>
  <si>
    <t>No se presentaron impugnaciones para este periodo.</t>
  </si>
  <si>
    <t>no se presentaron impugnaciones</t>
  </si>
  <si>
    <t>No aplica ya que no se presentaron impugnaciones en los avalúos</t>
  </si>
  <si>
    <t>No se presentaron impugnaciones</t>
  </si>
  <si>
    <t>Número de avalúos elaborados en el periodo</t>
  </si>
  <si>
    <t xml:space="preserve">Subdirección Avalúos
</t>
  </si>
  <si>
    <t>Atender el 100% de las solicitudes de impugnación dentro del término de ley</t>
  </si>
  <si>
    <t>Avalúos Comerciales</t>
  </si>
  <si>
    <t>Se evidencia reporte consolidado de avalúos a nivel nacional con la realización de 374 avalúos con un avance de cumplimiento del 84% de la meta programada para el segundo trimestre.</t>
  </si>
  <si>
    <t>Se evidencia reporte consolidado de avalúos a nivel nacional con la realización de 204 avalúos a con un avance de cumplimiento del 97% de la meta para el primer trimestre.</t>
  </si>
  <si>
    <t>En el semestre han realizado 578 avalúos pero no se ha cumplido con la meta que es de 655</t>
  </si>
  <si>
    <t>La Subdirección de avalúos a nivel nacional realizó la entrega de 204 avalúos a nivel nacional cumpliendo con un 97% de la meta</t>
  </si>
  <si>
    <t xml:space="preserve">Abril: Se entregaron 138 avalúos: Cauca 2, Cesar 3, Córdoba 7, Cundinamarca 2, Magdalena 8, Meta 2, Nariño 3, Santander 1, Sede Central 108, Sucre 1, Tolima 1; correspondiente a solicitudes de la vigencia 2021 y 2022. _x000D_
Mayo: Se entregaron 48 avalúos: Cauca (1), Meta (1), Sede Central (40), Tolima (1), Norte de Santander (5); correspondiente a solicitudes de la vigencia 2021 y 2022._x000D_
Junio: Se entregaron 188 avalúos: Cauca 8, Cesar 11, Córdoba 6, Magdalena 10, Meta 11, Nariño 7, Risaralda 1, Santander 2, Sede Central 71, Sucre 13, Tolima 8, Valle del Cauca 1, Norte de Santander 10, Caquetá 2, Quindío 16, Atlántico 1, Caldas 10_x000D_
</t>
  </si>
  <si>
    <t xml:space="preserve">Enero: Para el mes de enero se entregaron 53 avalúos comerciales, los cuales fueron reportados por Sede Central (22), Cesar (11), Sucre (8), Tolima (3), Boyacá (2), Cauca (2), Cundinamarca (2), Córdoba (1), Magdalena (1) y  Nariño (1); los cuales corresponden a solicitudes de la vigencia 2021._x000D_
Febrero:  Para el mes de febrero se entregaron 17 avalúos comerciales, los cuales fueron reportados por Cauca (11), Sede Central (5) y Tolima (1); los cuales corresponden a solicitudes de la vigencia 2021._x000D_
Marzo: En marzo se entregaron 134 avalúos comerciales: Cauca 25, Cesar 9, Cundinamarca 6, Nariño 1, Sede central 83, Tolima 2, Risaralda 1, Meta 3 y Valle del cauca 4; correspondiente a solicitudes de la vigencia 2021 y 2022_x000D_
</t>
  </si>
  <si>
    <t>Realizar 1.935 avalúos comerciales o la totalidad de los que sean solicitados en caso que sea un número inferior</t>
  </si>
  <si>
    <t xml:space="preserve">Avalúos comerciales elaborados 
</t>
  </si>
  <si>
    <t>Se evidencia cronograma de actividades, la entrega de las bases de datos catastrales al DANE (22 ciudades) y el link con la información de catastro de las ciudades de Medellín, Sincelejo, Armenia, Pereira, Manizales, Bucaramanga, Valledupar, Neiva, Santa Marta, Cúcuta e Ibagué para IVP 2022.</t>
  </si>
  <si>
    <t>Se evidencia cronograma de actividades, oficios de solicitudes de información a los catastros descentralizados o gestores catastrales y la entrega de las bases de datos catastrales al DANE, (22 ciudades).</t>
  </si>
  <si>
    <t>Han realizado la preparacion de la informacion para la realizacion de los avalúos IVP</t>
  </si>
  <si>
    <t>La realización de los avalúos IVP son en el cuarto trimestre. En el primero realizaron gestion para su elaboración</t>
  </si>
  <si>
    <t>Se envió el link al DANE con la información de catastro de las ciudades de Medellín, Sincelejo, Armenia, Pereira, Manizales, Bucaramanga, Valledupar, Neiva, Santa Marta, Cúcuta e Ibagué para IVP 2022. Igualmente, se solicitó la capacitación por parte del DANE de acuerdo con el cronograma, Fase 2 Actividades de preparación y planificación</t>
  </si>
  <si>
    <t xml:space="preserve">Enero: Se realizó el cronograma de actividades el cual fue validado y aprobado por el DANE_x000D_
Febrero: Se realizaron las solicitudes a los catastros descentralizados o gestores catastrales para contar con la información del marco estadístico del IVP; envío de las bases de datos catastrales de las 22 ciudades_x000D_
Marzo: Entrega de las bases de datos catastrales al DANE, (22 ciudades)_x000D_
</t>
  </si>
  <si>
    <t>Reporte Word de avalúos IVP</t>
  </si>
  <si>
    <t xml:space="preserve">Realizar 4.921 Avalúos IVP </t>
  </si>
  <si>
    <t xml:space="preserve">Avalúos IVP elaborados 
</t>
  </si>
  <si>
    <t>Se evidencia propuesta de resolución donde "se fijan normas, métodos, parámetros, criterios y procedimientos para la elaboración de avalúos de servidumbres legales y afectaciones transitorias en desarrollo de actividades, obras o proyectos declarados por el legislador como de utilidad pública e interés social", esta no se ha puesto en firme por lo tanto no se cumple con la meta.</t>
  </si>
  <si>
    <t>Se evidencia borrador de la propuesta de resolución de servidumbres y la realización de varias mesas técnicas con empresas de infraestructura.</t>
  </si>
  <si>
    <t>Han realizado gesstion para la actualizacion de la norma en materia de avalúos pero no se ha actualzado ya que la meta era para el segundo trimestre</t>
  </si>
  <si>
    <t>Realizaron mesas de trabajo para revision propuestas de resolución</t>
  </si>
  <si>
    <t xml:space="preserve">Abril y Mayo: Se presentó la propuesta de resolución de servidumbre al DANE por parte de la Dirección de Regulación y Habilitación, en espera de respuesta_x000D_
Junio: Se envió las respuestas al Comité evaluador y el definitivo de la propuesta de resolución de servidumbres._x000D_
</t>
  </si>
  <si>
    <t xml:space="preserve">Enero: Desde la Subdirección de Avalúos se revisó la propuesta de resolución de servidumbres y se realizaron mesas técnicas con diferentes empresas de infraestructura_x000D_
Febrero: Se realizaron mesas técnicas con la Oficina Asesora Jurídica y la Dirección de Regulación y Habilitación para la revisión de la propuesta de resolución de servidumbres. Se público la propuesta de resolución para observaciones a la ciudadanía_x000D_
Marzo: Se atendieron las observaciones de la ciudadanía y se realizaron mesas técnicas con empresas de infraestructura que realizan servidumbres para tener apoyo en las respuestas._x000D_
</t>
  </si>
  <si>
    <t xml:space="preserve">Realizar actualización normativa en materia de avalúos comerciales </t>
  </si>
  <si>
    <t>Se evidencia archivo en Excel “PLAN AC Y A. AL C. 2022” con dos hojas, una de las cuales “2.2.2 ACT. ADECU. NTC 6047” presenta las actividades de adecuación de los espacios físico, de acuerdo a la norma NTC 6047, para este trimestre, en tres dependencias de sede central: Laboratorio nacional de suelos, edificio central y Lactancia y enfermería.</t>
  </si>
  <si>
    <t>no se requiere seguimiento para este trimestre</t>
  </si>
  <si>
    <t xml:space="preserve">Durante el segundo trimestre se desarrollaron 2 actividades </t>
  </si>
  <si>
    <t>Esta actividad esta programada para el segundo trimestre</t>
  </si>
  <si>
    <t>Evidencias de las 5 actividades realizadas para la adecuación de espacios físicos de atención y servicio al ciudadano de acuerdo con la NTC 6047, conforme al plan de infraestructura 2022</t>
  </si>
  <si>
    <t>PAAC - 2.2.2. Adelantar actividades que conlleven a la adecuación de espacios físicos de atención y servicio al ciudadano de acuerdo con la NTC 6047</t>
  </si>
  <si>
    <t xml:space="preserve">Se evidencia archivo en Excel “PLAN AC Y A. AL C. 2022” con dos hojas, una de las cuales “2.2.1 INV. NECESIDADES NTC 6047” presenta una relación de cinco necesidades registradas y no presentadas en el primer trimestre 2022, de las cuales dos corresponden a sede central, con lo cual se observa inventario de necesidades para los espacios físicos de atención y servicio al ciudadano en estas Direcciones Territoriales y dependencias de sede central. </t>
  </si>
  <si>
    <t>Sin soportes que evidencie su cumplimiento.</t>
  </si>
  <si>
    <t>no se evidencia el cumplimiento de la actividad</t>
  </si>
  <si>
    <t>Durante el primer semestre se realizó el inventario a 5 sedes del instituto y se seguira realizando para las demas sedes del IGAC</t>
  </si>
  <si>
    <t>La actividad no se desarrolló en el primer trimestre.</t>
  </si>
  <si>
    <t>Cuadro de necesidades de las instalaciones físicas del IGAC
Autodiagnósticos previos de espacios físicos aplicado a 100% de las direcciones territoriales en las sedes propias del IGAC 
Visita a las instalaciones con autodiagnóstico realizado
Plan de infraestructura física 2022 que contribuya al cumplimiento de la NTC 6047 frente a los resultados del autodiagnóstico
Plan de infraestructura física 2023 que contribuya al cumplimiento de la NTC 6047 frente a los resultados del autodiagnóstico (Diciembre)</t>
  </si>
  <si>
    <t>PAAC - 2.2.1. realizar un inventario de necesidades para los espacios físicos de atención y servicio al ciudadano en las direcciones territoriales con sedes propias del IGAC, y así identificar los ajustes requeridos para garantizar su accesibilidad de acuerdo con la NTC 6047</t>
  </si>
  <si>
    <t>Se presenta el reporte PLANIGAC titulado Informe de avance plan de acción anual 2022 del proceso, en el cual se observan las actividades que muestran atraso en su desarrollo: Actualizar la información documentada del SGI del proceso, PAAC - 2.2.1. realizar un inventario de necesidades para los espacios físicos de atención y servicio al ciudadano en las direcciones territoriales con sedes propias del IGAC, y así identificar los ajustes requeridos para garantizar su accesibilidad de acuerdo con la NTC 6047.</t>
  </si>
  <si>
    <t>Se valida cumplimiento parcial con evidencias: "INFORME DE AVANCE RIESGOS 2022 DEL PROCESO: GESTIÓN ADMINISTRATIVA" y PLANIGAC, sin embargo, no aportaron el informe de seguimiento a las actividades planteadas en el Plan Anticorrupción y Atención al Ciudadano.</t>
  </si>
  <si>
    <t xml:space="preserve">Al no no se lograrse implementar  las actividades del PAAC por parte de Gestion de servicios- Infraestructura se incumple con la actividad. </t>
  </si>
  <si>
    <t xml:space="preserve">Con el reporte de  Informe de avance Plan de acción anual 2022 DEL PROCESO y en Herramienta Planigac se da cumpplimiento a la actividad. </t>
  </si>
  <si>
    <t>Durante el segundo trimestre se realizó el seguimiento a las actividades contempladas en el PAA y en el PAAC a cargo del proceso, durante este periodo no se logró desarrollar las actividades del PAAC por parte de Infraestructura, el proceso se encuentra trabajando para poder realizarlas en el tercer y cuarto trimestre</t>
  </si>
  <si>
    <t>Actividad programada para el tercer trimestre</t>
  </si>
  <si>
    <t>No se presenta evidencia dentro de la carpeta destinada para tal fin. Sin embargo, se revisó en el listado maestro de documentos, observándose que la caracterización data de 2021, al igual que los procedimientos de solicitud de préstamo de salones y auditorios, y de seguimiento y control acceso a las instalaciones del IGAC y los formatos que involucran, el manual de procedimiento Mantenimiento preventivo y correctivo de la infraestructura tiene fecha 2015 al igual que los formatos de cronograma de actividades de mantenimiento , registro y seguimiento de un servicio de mantenimiento y solicitud servicio de mantenimiento N°.</t>
  </si>
  <si>
    <t>Validada la evidencia del link informado se observó actualizado solamente un procedimiento "Seguimiento y Control al Consumo y Pago de los Servicios Públicos" y la Política: "Seguridad Vial del Instituto Geográfico Agustín Codazzi - IGAC", lo que indica un cumplimiento muy mínimo de la actividad.</t>
  </si>
  <si>
    <t>A pesar de que se ha actualizado en un 90,91%  de documentación, falta para llegar a su totalidad</t>
  </si>
  <si>
    <t>Con la evidencia observada en el listado maestro se puede determinar que no se cumplió la meta programada del 0,5 su ejecución es del (0,2) con lo que se determina incumplimiento en la actividad.</t>
  </si>
  <si>
    <t>Durante el segundo trimestre se realizó la actualización del 71% de la documentación https://www.igac.gov.co/es/listado-maestro-de-documentos?shs_term_node_tid_depth=200&amp;field_tipo_de_documento_tid=All&amp;title=&amp;field_codigo_value=</t>
  </si>
  <si>
    <t>Durante el primer trimestre se realizó la actualización de Seguridad Vial del Instituto Geográfico Agustín Codazzi - IGAC, Seguimiento y Control al Consumo y Pago de los Servicios Públicos. Se puede evidenciar en el link https://www.igac.gov.co/es/listado-maestro-de-documentos?shs_term_node_tid_depth=200&amp;field_tipo_de_documento_tid=All&amp;title=&amp;field_codigo_value=</t>
  </si>
  <si>
    <t>Actividad no programada para este periodo</t>
  </si>
  <si>
    <t>Se evidencia para el seguimiento a los controles de los riesgos del proceso, del PLANIGAC el “Informe de avance riesgos 2022 del proceso”, en el que se observa que todos los controles a 30 junio, se están cumpliendo totalmente.</t>
  </si>
  <si>
    <t>Se valida cumplimiento con evidencias: "INFORME DE AVANCE RIESGOS 2022 DEL PROCESO: GESTIÓN ADMINISTRATIVA" y PLANIGAC.</t>
  </si>
  <si>
    <t>Con pantallazo del INFORME DE AVANCE RISEGOS 2022 : Gestión administrativa se evidencia el seguimiento a los controles a los riesgos del proceso</t>
  </si>
  <si>
    <t>En archivo extraído de la  Herramienta Planigac se evidencia el cumplimiento de la actividad</t>
  </si>
  <si>
    <t>Se evidencian tres archivos Excel “Seguimiento Proyectos de Inversión 2022”, con dos hojas que atañen a la actividad “POAI 2022 Infraestructura” y “SIIF-SPI Infraestructura”_x000D_
 y tres archivos .pdf “Anexo reporte SPI proyecto Infraestructura”, de los tres meses del trimestre, en los que se observa en cuanto al reforzamiento estructural de las sedes planteadas en el proyecto de fortalecimiento de la infraestructura física a nivel nacional, que se remitió correo electrónico a las Direcciones Territoriales para identificar las necesidades de infraestructura de la entidad.</t>
  </si>
  <si>
    <t>Se valida cumplimiento con evidencias: "Informes de seguimiento proyectos de inversión marzo 2022- Proyecto: Fortalecer la infraestructura física del Instituto a nivel nacional", y en el Excel "Seguimientoproyectos de Inversión 2022- "SIIF-SPI Infraestructura". Se recomienda seguimiento de los proyectos en todos los meses.</t>
  </si>
  <si>
    <t xml:space="preserve">Con Reportes SPI proyecto Infraestructura y archivos de “Seguimiento proyecto de inversión” de abril, mayo y junio. Se da cumplimiento a la actividad </t>
  </si>
  <si>
    <t>Con el Informe de seguimiento proyectos de inversión. Con fecha de reporte 7/03/2022,  7/04/2022, y el archivo Excel Seguimiento Proyectos de Inversión 2022. se identifica el cumplimiento al seguimiento del  reforzamiento estructural de las sedes  planteadas en el proyecto de fortalecimiento de la infraestructura de las sedes  planteadas en el proyecto de fortalecimiento de la infraestructura física a nivel nacional.</t>
  </si>
  <si>
    <t>Durante el segundo trimestre se realizó seguimiento al mantenimiento de las sedes planteadas en el proyecto de fortalecimiento de la infraestructura física a nivel nacional.</t>
  </si>
  <si>
    <t>Durante el pimer trimestre se realizó el seguimiento al reforzamiento estructural de las sedes  planteadas en el proyecto de fortalecimiento de la infraestructura física a nivel nacional.</t>
  </si>
  <si>
    <t xml:space="preserve"> Porcentaje de avance del Plan de Infraestructura Física del IGAC implementado</t>
  </si>
  <si>
    <t>Informe de gestión</t>
  </si>
  <si>
    <t>Coordinar y realizar seguimiento al reforzamiento estructural de las sedes  planteadas en el proyecto de fortalecimiento de la infraestructura física a nivel nacional.</t>
  </si>
  <si>
    <t>Fortalecimiento de la Infraestructura Física del IGAC a nivel nacional</t>
  </si>
  <si>
    <t>Gestión de Servicios</t>
  </si>
  <si>
    <t xml:space="preserve">Se evidencian tres archivos Excel “Seguimiento Proyectos de Inversión 2022”, con dos hojas que atañen a la actividad “POAI 2022 Infraestructura” y “SIIF-SPI Infraestructura”_x000D_
 y tres archivos .pdf “Anexo reporte SPI proyecto Infraestructura”, de los tres meses del trimestre, en los que se observa seguimiento mensual a la adecuación y mantenimiento de las sedes y el reporte de avance al proyecto de fortalecimiento de la infraestructura física a nivel nacional._x000D_
</t>
  </si>
  <si>
    <t>Se comprueba la realización del seguimiento a la adecuación de sedes, teniendo en cuenta las evidencias: "Informes de seguimiento al proyecto de inversión del mes de abril con reporte 6/05/2022, mes de mayo reporte 7/06/2022 -, mes de junio reporte del 6/07/2022, y el Excel "Seguimiento proyectos de Inversión 2022- "SIIF-SPI Infraestructura".  para cada mes del trimestre.</t>
  </si>
  <si>
    <t>Con el Informe de seguimiento proyectos de inversión. Con fecha de reporte 7/03/2022,  7/04/2022, y el archivo Excel Seguimiento Proyectos de Inversión 2022. se identifica el cumplimiento al seguimiento a la  adecuación de las sedes  planteadas en el proyecto de fortalecimiento de la infraestructura física a nivel nacional.</t>
  </si>
  <si>
    <t>Durante el primer trimestre se realizó seguimiento a la  adecuación de las sedes  planteadas en el proyecto de fortalecimiento de la infraestructura física a nivel nacional.</t>
  </si>
  <si>
    <t>Coordinar y realizar seguimiento a la  adecuación de las sedes  planteadas en el proyecto de fortalecimiento de la infraestructura física a nivel nacional.</t>
  </si>
  <si>
    <t>Se evidencian tres archivos Excel “Seguimiento Proyectos de Inversión 2022”, con dos hojas que atañen a la actividad “POAI 2022 Infraestructura” y “SIIF-SPI Infraestructura”_x000D_
 y tres archivos .pdf “Anexo reporte SPI proyecto Infraestructura”, de los tres meses del trimestre, en ellos se puede verificar valores en mantenimiento y adecuación de sedes y un 43% de avance de gestión en el proyecto de fortalecimiento de la infraestructura física del IGAC.</t>
  </si>
  <si>
    <t xml:space="preserve">Se valida evidencia cumplimiento con: _x000D_
*Reporte SPI Proyecto Infraestructura para abril, mayo y junio _x000D_
* Matriz Seguimiento - Informes de seguimiento proyectos de inversión con periodo de reporte de abril, mayo y junio _x000D_
</t>
  </si>
  <si>
    <t>Con el Informe de seguimiento proyectos de inversión. Con fecha de reporte 7/03/2022,  7/04/2022, y el archivo Excel Seguimiento Proyectos de Inversión 2022. se identifica el cumplimiento al seguimiento al mantenimiento de las sedes planteadas en el proyecto de fortalecimiento de la infraestructura física a nivel nacional.</t>
  </si>
  <si>
    <t>Durante el primer trimestre se realizó seguimiento al mantenimiento de las sedes planteadas en el proyecto de fortalecimiento de la infraestructura física a nivel nacional.</t>
  </si>
  <si>
    <t>Coordinar y realizar seguimiento al mantenimiento de las sedes planteadas en el proyecto de fortalecimiento de la infraestructura física a nivel nacional.</t>
  </si>
  <si>
    <t>Se evidencia archivo Excel ““Plan de accion anual a junio 30 2022” que en la hoja “11. PLAN DE INFRAESTRUC” presenta cuadro titulado “consolidado plan de infraestructura segundo trimestre 2022” que contiene 12 actividades fechadas entre abril y junio. Se recomienda prestar atención al diligenciamiento del cuadro ya que se presenta situación particular con la DT Bolívar, en donde se escribe que no se reportan necesidades, pero se registra que se recibió cotización para el análisis de vulnerabilidad sísmica y reforzamiento de la estructura del edificio.</t>
  </si>
  <si>
    <t>En archivo Excel “ PLAN DE ACCION ANUAL A 30 junio 2022“, en las hojas acompañamiento a direcciones territoriales en el levantamiento de infraestructura física segundo trimestre 2022 y Consolidado plan de infraestructura a la misma fecha. se evidencia el cumplimiento de la actividad</t>
  </si>
  <si>
    <t xml:space="preserve">Actividad  programada para el segundo trimestre </t>
  </si>
  <si>
    <t>Durante el segundo trimestre se elaboró el plan de infraestructura de la entidad</t>
  </si>
  <si>
    <t xml:space="preserve">Esta actividad esta programada para el segundo trimestre </t>
  </si>
  <si>
    <t>Plan de infraestructura</t>
  </si>
  <si>
    <t>Elaborar el plan de infraestructura para la vigencia</t>
  </si>
  <si>
    <t>Se evidencia archivo Excel “Plan de accion anual a junio 30 2022” que en la hoja “11. PLAN DE INFRAESTRUC” presenta cuadro titulado “consolidado plan de infraestructura segundo trimestre 2022” que contiene 17 actividades realizadas con las Direcciones Territoriales en el levantamiento de necesidades de infraestructura física.</t>
  </si>
  <si>
    <t>Se valida cumplimiento de la acción con las evidencia recibidas (Matriz de seguimiento con informe de "7. ACOMPAÑAMIENTO A DIRECCIONES TERRITORIALES EN EL LEVANTAMIENTO DE INFRAESTRUCTURA FISICA" e informe de "8. CONSOLIDADO PLAN DE INFRAESTRUCTURA".</t>
  </si>
  <si>
    <t>En archivo “PLAN DE ACCION ANUAL A 30 junio 2022“- CONSOLIDADO PLAN DE INFRAESTRUCTURA PRIMER TRIMESTRE 2022 en la columna NECESIDADES REPORTADAS POR CADA DT, se evidencia el levantamiento de necesidades de infraestructura por Territorial e igualmente la actualización del diagnóstico de las necesidades de infraestructura física a nivel nacional para la vigencia</t>
  </si>
  <si>
    <t xml:space="preserve">En el archivo excel Matriz de seguimiento_ Productos, Correos del, 24 y 25 de febrero _x000D_
 con asunto. Urgente- procesos proyecto de infraestructura- documentos guía, se observa el Acompañamiento a direcciones territoriales en el levantamiento de infraestructura física.  y el consolidado plan de infraestructura_x000D_
_x000D_
</t>
  </si>
  <si>
    <t>Durante el segundo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</si>
  <si>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Durante el primer trimestre se realizó el acompañamiento a las Direcciones Territoriales en el levantamiento de necesidades de infraestructura física (si es solicitado por las DT) y actualizar el diagnostico de las necesidades de infraestructura física a nivel nacional para la vigencia</t>
  </si>
  <si>
    <t>Correos, formato de diagnostico, listas de asistencia, diagnostico de necesidades a nivel nacional</t>
  </si>
  <si>
    <t>Realizar el acompañamiento a las Direcciones Territoriales en el levantamiento de necesidades de infraestructura física (si es solicitado por las DT) y actualizar el diagnostico de las necesidades de infraestructura física a nivel nacional para la vigencia</t>
  </si>
  <si>
    <t xml:space="preserve">Se evidencia como seguimiento al Plan Estratégico de Seguridad Vial, capacitación del 3 de junio con asistencia de 8 personas, acerca de ¿qué es seguridad vial?, manejo seguro, variables al conducir, tips de distracciones y cómo prevenirlas, entre otros; actas de supervisión de seis contratos; dentro del desarrollo del plan de acción, se presenta la matriz de seguimiento de conductores y vehículos a nivel nacional del segundo trimestre 2022. Los tips para biciusuarios y conductores publicado el 1 de julio, no corresponde al período analizado. </t>
  </si>
  <si>
    <t>Se valida cumplimiento al seguimiento del "Plan Estratégico de Seguridad Vial" con las evidencias:"MATRIZ DE SEGUIMIENTO DE CONDUCTORES Y VEHÍCULOS A NIVEL NACIONAL", "Lista de chequeo Kit de Carretera, facturas relacionadas con la adquisición de los servicios del parque automotor.</t>
  </si>
  <si>
    <t xml:space="preserve">Se observa que se da cumplimiento a las actividades programadas con: Pantallazos de publicaciones Tips para tener en cuenta y garantizar tu seguridad vial- BICIUSUARIOS, Registro de asistencia junto con pantallazos de presentación de reunión del 3 de junio 2022, acta de supervisión del 18 de mayo, 16 de junio /2022 con objeto prestación de servicios para el mantenimiento preventivo, correctivo y suministro e instalación de repuestos, para los vehículos livianos y unidades móviles del parque automotor e informe consolidado (abril-mayo-junio) plan de acción año 2022 _x000D_
Segundo trimestre  _x000D_
_x000D_
_x000D_
_x000D_
 informe al plan de acción de los meses de enero, febrero y marzo, la Resolución Nº 294 de 2022 del 7 de febrero, Actas de Comité de Seguridad Vial IGAC, Publicaciones Tips de socialización de Política de </t>
  </si>
  <si>
    <t>Se observa que se da cumplimiento a las actividades programadas con: listas de chequeo a kit de carretera, lista de cheque de Vehículos, Actas de supervisión,  facturas e informe al plan de acción de los meses de enero, febrero y marzo, la Resolución Nº 294 de 2022 del 7 de febrero, Actas de Comité de Seguridad Vial IGAC, Publicaciones Tips de socialización de Política de Seguridad vial.</t>
  </si>
  <si>
    <t>Durante el segundo trimestre se desarrollo el seguimiento al Plan Estratégico de Seguridad Vial</t>
  </si>
  <si>
    <t>Durante el primer trimestre se desarrollo el seguimiento al Plan Estratégico de Seguridad Vial</t>
  </si>
  <si>
    <t xml:space="preserve">Porcentaje de avance plan de seguridad vial Implementado </t>
  </si>
  <si>
    <t>Seguimiento del Plan, informes, correos</t>
  </si>
  <si>
    <t>Realizar seguimiento al Plan Estratégico de Seguridad Vial</t>
  </si>
  <si>
    <t>Sistema de transporte del IGAC en operación</t>
  </si>
  <si>
    <t xml:space="preserve">Se evidencia informe de ejecución del plan de acción presentando la relación de solicitudes gestionadas de transporte del parque automotor en la Sede Central durante el segundo trimestre 2022 y como análisis se presenta el indicador de satisfacción al cliente mensual obteniéndose el 100% de los servicios calificados satisfactoriamente.  </t>
  </si>
  <si>
    <t>Se valida cumplimiento con los informes ""PLAN DE ACCIÓN AÑO 2022" para la Atención y seguimiento a las solicitudes de servicios de transporte del parque automotor en la Sede Central en los meses de enero, febrero y marzo 2022.</t>
  </si>
  <si>
    <t>Se evidencia cumplimiento de la actividad programada  con los informes "PLAN DE ACCIÓN AÑO 2022 SEGUNDO TRIMESTRE" En el  que  se comprueba el  seguimiento  y control a los requerimientos realizados  de transporte del parque automotor en la Sede Central del segundo trimestre</t>
  </si>
  <si>
    <t>Con los informes de los meses de enero, febrero y marzo se observael segimiento a las solicitudes de l servicio de transporte del parque automotor en la Sede Central.</t>
  </si>
  <si>
    <t>Durante el segundo trimestre se realizó la atención y seguimiento a las solicitudes de servicios de transporte del parque automotor en la Sede Central.</t>
  </si>
  <si>
    <t>Durante el primer trimestre se realizó la atención y seguimiento a las solicitudes de servicios de transporte del parque automotor en la Sede Central.</t>
  </si>
  <si>
    <t>Informe de gestión, muestreo de solicitudes</t>
  </si>
  <si>
    <t>Realizar la atención y seguimiento a las solicitudes de servicios de transporte del parque automotor en la Sede Central.</t>
  </si>
  <si>
    <t>Para el seguimiento a los contratos relacionados con el servicio de transporte, mantenimiento y suministros del parque automotor de la entidad, se presentan acta de supervisión abril con Terpel según acuerdo marco de precios de combustible a nivel nacional, facturas Terpel mayo y junio, factura mayo Auto inversiones Colombia S.A. –Autoinvercol, facturas mayo y junio Centro integral de mantenimiento Autocars S.A.S., factura mayo Compañía operadora de contratos S.A.S. Además, se presentan los informes para el plan de acción de los tres meses donde se especifica combustible y mantenimiento de vehículos.</t>
  </si>
  <si>
    <t>Se validan evidencias de cumplimiento relacionadas con la acción planteada de coordinación y seguimientos a los contratos relacionados con el servicio de transporte, mantenimiento y suministros del parque automotor de la entidad: (Actas de Supervisión, Informes Plan de Acción 2022, Facturas, etc) de los meses de enero, febrero y marzo 2022).</t>
  </si>
  <si>
    <t xml:space="preserve">Con evidencias de cumplimiento como son  actas de supervisión Factura electrónicas: organización TERPEL S:A, Auto inversiones Colombia S.A, centro Integral de mantenimiento Autocars S:A, Informes: Abril plan de acción Item 12- contrato N°s 24712, 24763,  Mayo contrato N°s 24713, 24750, 24763, junio  contratos N°s 24713, 24750, </t>
  </si>
  <si>
    <t>Con el plan de acción año 2022 de enero, febrero y marzo actas de supervisión y facturas. Se observa el seguimiento realizado.</t>
  </si>
  <si>
    <t>Durante el segundo trimestre se ha realizó seguimiento a los contratos relacionados con el servicio de transporte, mantenimiento y suministros del parque automotor de la entidad.</t>
  </si>
  <si>
    <t>Durante el primer trimestre se ha realizó seguimiento a los contratos relacionados con el servicio de transporte, mantenimiento y suministros del parque automotor de la entidad.</t>
  </si>
  <si>
    <t>Coordinar y realizar seguimiento a los contratos relacionados con el servicio de transporte, mantenimiento y suministros del parque automotor de la entidad.</t>
  </si>
  <si>
    <t>Se evidencian nueve archivos de informes de actividades desarrolladas con las Territoriales entre las que se cuentan la orientación y acompañamiento al responsable del almacén de los bienes identificados en el levantamiento físico y que por su estado son susceptibles de baja, del manejo de bienes en bodega, entre otros.</t>
  </si>
  <si>
    <t>Se valida cumplimiento en los tema de almacén de"Socialización y capacitación: (RESOLUCION 19616 DE 2021 SUBCOMITÉ DE BAJA DE BIENES SEDE CENTRAL Y DIRECCIONES TERRITORIALES) y acompañamiento: (RV: CIERRE MOVIMIENTOS MÓDULOS ERP-INVENTARIOS SAE Y SAI MES FEBRERO Y APERTURA MES MARZO 2022, Solicitud información listado bienes ubicados edificio CIAF, entre otros) a las  Direcciones Territoriales.</t>
  </si>
  <si>
    <t xml:space="preserve">Se puede comprobar el cumplimiento de la actividad con informes de las comisiones realizadas a diversas territoriales en los meses de abril, mayo y junio. En la que se describen las actividades realizadas, incluyendo fotografías del antes y después de la implementación de la comisión. </t>
  </si>
  <si>
    <t>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
&lt;IGAC_D_Contratistas_Central@igac.gov.co&gt;</t>
  </si>
  <si>
    <t>Durante el segundo trimestre se realizó acompañamiento a las Direcciones Territoriales en los temas de almacén</t>
  </si>
  <si>
    <t>Durante el primer trimestre se realizó acompañamiento a las Direcciones Territoriales en los temas de almacén</t>
  </si>
  <si>
    <t>Porcentaje de bienes de consumo y devolutivos registrados en el sistema</t>
  </si>
  <si>
    <t>Socialización, capacitación y acompañamiento a las Direcciones Territoriales en los tema de almacén</t>
  </si>
  <si>
    <t>Bienes de consumo y devolutivos registrados en el sistema</t>
  </si>
  <si>
    <t>Gestión de Inventarios</t>
  </si>
  <si>
    <t>Se evidencian tips publicados el 30 junio sobre traspaso de bienes y firma de paz y salvo.</t>
  </si>
  <si>
    <t>Se valida cumplimiento con las evidencias: "TIP 1. TRASPASO DE BIENES- ALMACÉN GENERAL" y "TIP 2. FIRMA PAZ Y SALVO- ALMACÉN GENERAL"</t>
  </si>
  <si>
    <t xml:space="preserve">Se observa cumplimiento de la actividad con Pantallazos publicados el 30 /0672022:_x000D_
_x000D_
Tip 1; Traspaso de bienes donde se describe el paso a paso el _x000D_
Tip 1; Firma de paz y salvo, donde se describen los pasos a seguir en la sede central sin desplazamiento._x000D_
</t>
  </si>
  <si>
    <t>Durante el primer trimestre se enviaron dos tips sobre recomendaciones sencillas y precisas sobre los temas más relevantes del almacen</t>
  </si>
  <si>
    <t>Solicitud de publicación de los tips y/o publicación de los tips</t>
  </si>
  <si>
    <t>Elaborar y publicar tips (recomendaciones sencillas y precisas sobre los temas más relevantes).</t>
  </si>
  <si>
    <t>Para el proceso de bajas se evidencian dos carpetas con evidencias fotográficas, archivos de cronogramas de comisiones, visitas y capacitaciones, información existencia de bienes inservibles y obsoletos susceptibles de evaluación de baja vigencia 2022, solicitud de subasta de bienes susceptibles de venta, 9 informes de actividades en Direcciones Territoriales, listado de muebles e intangibles susceptibles de baja, memorando convocatoria Subcomité de bajas sede central, memorando inventario y baja de bienes, presentación subcomité de bajas y primer comité de baja de bienes 8 jun 2022.</t>
  </si>
  <si>
    <t xml:space="preserve">Se observa cumplimiento con las eviidencias validadas: "Contrato N° 5380 de 2022 celebrado entre el Instituto Geográfico Agustín Codazzi – IGAC y el Banco Popular, para el proceso de intermediación martillo de los bienes en estado de obsolescencia y obsoletos", "Listado Preliminar Bienes susceptibles de baja en estado inservible con corte a 28 feb 2022 almacén general","TRASLADOS FUNCIONARIO  BODEGA DETALLAD", </t>
  </si>
  <si>
    <t>Con correo electrónico del 4/05/2022 en el que se solicita iniciarlos trámites para gestionar la venta a través del mecanismo de martillo, listado general bienes muebles intangibles susceptibles de baja por su estado con corte al 24 de mayo. Cronograma comisión mes de junio, cronograma apoyo toma física de inventarios bienes, traslados UOC y acompañamiento baja de bienes, fotografías en el proceso de baja de bienes, informes existencia de bienes e informes de actividades – comisión Territoriales. Se evidencia el ciumplimiento de la actividad</t>
  </si>
  <si>
    <t>Con el Listado Preliminar Bienes susceptibles de baja en estado inservible con corte a 28 feb 2022 almacén general, Traslados funcionario  bodega detallado- Sede Central y el contrato N° 5380 de 2022 celebrado entre el Instituto Geográfico Agustín Codazzi – IGAC y el banco Popular, se cumple con la actividad programada.</t>
  </si>
  <si>
    <t xml:space="preserve">Durante el segundo trimestre se realizó el listado  de bienes susceptibles de baja en estado </t>
  </si>
  <si>
    <t xml:space="preserve">Durante el primer trimestre se realizó el listado preliminar de bienes susceptibles de baja en estado </t>
  </si>
  <si>
    <t>Correos, informes</t>
  </si>
  <si>
    <t>Realizar el proceso de bajas de bienes</t>
  </si>
  <si>
    <t xml:space="preserve">Se evidencia para la custodia y control del ingreso y salida de elementos las carpetas:_x000D_
Consolidado consumo y Detallado consumo: Cada una con Ingresos, egresos y traslados; Detallado devolutivo: Entrega a funcionarios, ingresos, reintegros, traslados, enviados y recibidos; Entrega funcionarios: 39 .pdf; Entrega información inventarios y movimientos ERP-SAI marzo: Backup, comprobantes y reportes SAI y boletín SC; Entrega información inventarios y movimientos ERP-SAI abril: Backup, comprobantes y reportes SAI, boletín SC y actividades realizadas proceso baja; Entrega información inventarios y movimientos ERP-SAI mayo: Backup, comprobantes y reportes SAI, boletín SC y backup devolutivo SAI; informes de inventarios y movimientos ERP-SAI por meses; entre otros_x000D_
</t>
  </si>
  <si>
    <t>Se validan las evidencias: Enero(Envío información del mes de diciembre de 2021.a Contabilidad, Reporte ingresos devolutivos Diciembre/2021), Febrero ( Envío información del mes de enero de 2021 a Contabilidad, Reportes SAI enero2022, Reporte Ingresos Bienes Febrero 2022 para ingreso póliza todo riesgo), Marzo( Reporte SAE, Reportes SAI,  Comprobantes por movimientos SAI, y SAE Febr2022 y Apertura Marzo2022, Encio información inventarios SAE y SAI febrero 2022 y Apertura Marzo2022", encontrando cumplimiento en ingreso y salida de elementos.</t>
  </si>
  <si>
    <t xml:space="preserve">Se observa la realización de las actividades programadas teniendo en cuenta:_x000D_
•	Correo electrónico del 05/05/ 2022, 10 /05/2022, 15/06/2022 en el que adjuntan información de inventarios y movimientos de vienes devolutivos, boletín contable, reporte detallado y consolidado ERP –SAI Sede Central, comprobantes detallados de los movimientos ERP- SAI._x000D_
•	Archivos. Registros de consolidado de ingresos devolutivos- Sede Central de abril, mayo. _x000D_
•	Archivo de Actividades realizadas en el proceso_x000D_
</t>
  </si>
  <si>
    <t>Con el envío de información de; inventarios y movimientos, reportes de ingresos devolutivos, Reportes SAI, Cierre movimientos módulos ERP SAE Y SAI, comprobantes por movimientos se observa cumplimiento del control</t>
  </si>
  <si>
    <t>Durante el segundo trimestre se realizó la custodia y control del ingreso y salida de elementos</t>
  </si>
  <si>
    <t>Durante el primer trimestre se realizó la custodia y control del ingreso y salida de elementos</t>
  </si>
  <si>
    <t>Correos, electrónicos, informes, relación de elementos que ingresan y salen</t>
  </si>
  <si>
    <t>Custodiar y controlar el ingreso y salida de elementos</t>
  </si>
  <si>
    <t>Se presentan once archivos Excel que corresponden al levantamiento del inventario de: Cafetería, CIAF, Direcciones Territoriales Magdalena, Bolívar, Casanare, Santander, Sucre, Tolima y Pasto, UOC San Andrés, UOC DT Boyacá, equipos de comunicación y cómputo CIAF, con lo que se evidencia la depuración de inventario de propiedad planta y equipo y la realización de la depuración y levantamiento del mismo.</t>
  </si>
  <si>
    <t>Con Informes de levantamiento de inventarios dentro del trimestre de las territoriales: Boyacá, Bolívar, Casanare, Tolima, Sucre, San Andrés, Santander, Sucre, Nariño, Magdalena. Se evidencia la realización de la depuración de inventario, propiedad planta y equipo.</t>
  </si>
  <si>
    <t>Actividad  programada para el segundo trimestre</t>
  </si>
  <si>
    <t>Durante el segundo trimestre se realizó la depuración de  inventario, propiedad planta y equipo.</t>
  </si>
  <si>
    <t>Esta actividad esta programada para el segundo trimestre, pero en este trimestre se adelanto la depuración de inventario del edificio del CIAF, el cual se reportará en el segundo trimestre</t>
  </si>
  <si>
    <t>Archivo del inventario físico</t>
  </si>
  <si>
    <t xml:space="preserve">Depurar inventario, propiedad planta y equipo, y realizar el levantamiento del mismo. </t>
  </si>
  <si>
    <t>Se observan tres archivos que evidencian cierre de movimientos de los módulos ERP – inventarios SAE y SAI cuyo nombre no corresponde con su contenido, toda vez que todos se titulan con cierre de marzo 2022, pero al abrirlos corresponden a la apertura de abril, mayo y junio 2022 y cierre del mes inmediatamente anterior._x000D_
Con evidencia de correo de 5 julio se envía a sede central boletín contable diligenciado con bienes devolutivos, reporte y comprobantes ERP-SAI, backup inventarios por territorial y consolidado.</t>
  </si>
  <si>
    <t>Se validan las evidencias: "CIERRE MOVIMIENTOS MÓDULOS ERP SAE Y SAI MES DICIEMBRE Y  APERTURA MES ENERO 2022-INVENTARIOS",   "BACKP Devolutivo SAI 2021 de las Territoriales", "Boletin Devolutivos 2021 Sede Centrral", "Carpeta Comprobvantes Devolutivos Diciembre 2021", "Inventario a nivel Nacional a 7Enero2022", "Cierre movimientos módulos ERP SAE Y SAI mes diciembre" y "apertura mes de enero 2022" de 11/01/2022, "Back Up SAE enero 2022", "Back SAI enero 2022", "Cierre movimientos módulos ERP-inventarios SAE y SAI mes enero", "Apertura mes febrero 2022" del 01/02/2022, "Back Up SAE febrero 2022", "BACKP SAI 2022 y Cierre Movimientos Módulos ERP-inventarios SAE Y SAI mes de febrero", "Apertura mes del marzo 2022" del  01/03/2022</t>
  </si>
  <si>
    <t>Con archivos back devolutivos SAE Y SAI de abril y mayo y Correo electrónico del 1 /06/2022 en el que se informa que fue realizado el proceso de cierre de los movimientos y saldos de los módulos ERP- almacén SAE y SAI del mes de abril y mayo del 2022 a  nivel nacional y apertura del mes de junio.</t>
  </si>
  <si>
    <t xml:space="preserve">Con correo electrónico con asunto Cierre movimientos módulos ERP SAE Y SAI mes diciembre y apertura mes de enero 2022 de 11/01/2022. Back Up SAE enero 2022, Back SAI enero 2022._x000D_
Cierre movimientos módulos ERP-inventarios SAE y SAI mes enero y apertura mes febrero 2022 del 01/02/2022_x000D_
Back Up SAE febrero 2022, BACKP SAI 2022 y Cierre Movimientos Módulos ERP-inventarios SAE Y SAI mes de febrero y apertura mes del marzo 2022 del  01/03/2022. se comprueba _x000D_
</t>
  </si>
  <si>
    <t>Durante el segundo trimestre se consolidaron los inventarios de los módulos ERP (SAE y SAI) a nivel naciona</t>
  </si>
  <si>
    <t>Durante el primer trimestre se consolidaron los inventarios de los módulos ERP (SAE y SAI) a nivel naciona</t>
  </si>
  <si>
    <t>Back Up, informes</t>
  </si>
  <si>
    <t>Consolidar los inventarios de los módulos ERP (SAE y SAI) a nivel nacional, realizar el cierre de movimientos y actualización en la Sede Central (por demanda)</t>
  </si>
  <si>
    <t xml:space="preserve">Se verifica ejecuciòn de la actividad con los correos del 31/12/2021, del 3, 7 y el 11 de enero de 2022 para participar en la formulaciòn del PAAC IGAC 2022 </t>
  </si>
  <si>
    <t>Meta programada para el tercer trimestre</t>
  </si>
  <si>
    <t>Se realiza convocatoria para la participación de las partes interesadas a nivel interno el 04 de enero de 2022 y externo el 07 de enero de 2022  para la elaboración y formulación del PAAC 2022 y la Estrategia de Racionalización de Tramites</t>
  </si>
  <si>
    <t xml:space="preserve">Oficina Asesora de Planeación </t>
  </si>
  <si>
    <t>Evidencias de dos ejercicios participativos de rendición de cuentas
Publicación de los resultados del ejercicio de participación</t>
  </si>
  <si>
    <t>PAAC - 5.2.3. Realizar y socializar ejercicios participativos del Plan Anticorrupción y de Atención al Ciudadano, a nivel interno y externo del IGAC</t>
  </si>
  <si>
    <t>La meta se ejecutó en el primer trimestre.</t>
  </si>
  <si>
    <t xml:space="preserve">Se verifica la publicaciòn de la pieza comunicativa que contiene las metas del PEI asi como la invitaciòn a participar con sugerencias y opiniones en la actualizaciòn del PEI del IGAC 2022 </t>
  </si>
  <si>
    <t>La meta se cumplió en el primer trimestre</t>
  </si>
  <si>
    <t>se revisa las evidencias cumple con el producto esperado</t>
  </si>
  <si>
    <t>El 8 de marzo desde la OAP se solicitó a la Oficina Asesora de Comunicaciones la publicación de una pieza comunicativa y formulario de observaciones en la página web del IGAC con el fin de someter las metas del Plan Estratégico Institucional correspondientes a la vigencia 2022, a consulta, participación y observaciones de la ciudadanía. El 24 de marzo se publicó en la página principal de la página web, la pieza comunicativa, las metas del PEI 2022 y el formulario de observaciones. Se adjuntan como evidencia la pieza comunicativa y el pantallazo de la publicación realizada en la página web.</t>
  </si>
  <si>
    <t>Evidencias del espacio de participación dispuesto</t>
  </si>
  <si>
    <t xml:space="preserve">PAAC - 5.2.2 Generar un espacio de participación ciudadana respecto al Plan Estratégico Institucional </t>
  </si>
  <si>
    <t>Meta programada en el cuarto trimestre</t>
  </si>
  <si>
    <t>Acta de reunión del Comité de Gestión y Desempeño
Acciones de mejora formuladas, si hay lugar</t>
  </si>
  <si>
    <t xml:space="preserve">PAAC - 4.5.2. Analizar la información, la pertinencia y viabilidad de las observaciones recibidas de los ejercicios de rendición de cuentas  e incorporar en los planes, procesos o procedimientos los ajustes necesarios, estableciendo acciones de mejora </t>
  </si>
  <si>
    <t>Sin meta establecida para el primer trimestre.</t>
  </si>
  <si>
    <t>Meta progaramda en el cuarto trimestre</t>
  </si>
  <si>
    <t>Formulario como espacio de diálogo frente a las observaciones e inquietudes que se tengan frente a la implementación del PAAC
Consolidado de intervenciones de las partes interesadas (si se presentan)</t>
  </si>
  <si>
    <t>PAAC - 4.4.8. Ejercicio de diálogo frente a la implementación del Plan Anticorrupción y de Atención al Ciudadano</t>
  </si>
  <si>
    <t>Sin meta asignada para el primer trimestre</t>
  </si>
  <si>
    <t>Meta programada en el tercer trimestre</t>
  </si>
  <si>
    <t>1 evidencia de socialización de los avances del Acuerdo de Paz</t>
  </si>
  <si>
    <t xml:space="preserve">PAAC - 4.4.5. Socializar a las direcciones territoriales involucradas en la estrategia de Rendición de cuentas del avance de los compromisos del acuerdo de Paz </t>
  </si>
  <si>
    <t>Se observa la eleboraciòn y publicaciòn del informe mediante correo del 31/01/2022solicitud de publicaciòn del informe en la secciòn de transparencia y acceso a la informaciòn pùblica de la pagina web del IGAC y en el enlace https://www.igac.gov.co/sites/igac.gov.co/files/informe_gestion_2021_consolidado_31012022.pdf</t>
  </si>
  <si>
    <t>se revisa el link, cumple con lo esperado</t>
  </si>
  <si>
    <t>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</si>
  <si>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 xml:space="preserve">1 Informe de gestión 2021
</t>
  </si>
  <si>
    <t>PAAC - 4.4.3. Elaborar y publicar informe de gestión</t>
  </si>
  <si>
    <t>Sin meta definida para el primer trimestre.</t>
  </si>
  <si>
    <t xml:space="preserve">Meta programa en el tercer trimestre </t>
  </si>
  <si>
    <t xml:space="preserve">Meta programada para el tercer trimestre </t>
  </si>
  <si>
    <t>Informe de rendición de cuentas del Acuerdo de paz</t>
  </si>
  <si>
    <t>PAAC - 4.4.2. Elaboración  y publicación en la página web del informe de rendición de cuentas del Acuerdo de Paz</t>
  </si>
  <si>
    <t xml:space="preserve">Meta programda en el tercer trimestre </t>
  </si>
  <si>
    <t>Informe al Congreso</t>
  </si>
  <si>
    <t>PAAC - 4.4.1. Consolidar y presentar el informe al Congreso 2021-2022, incluyendo estados contables y financieros de la Entidad</t>
  </si>
  <si>
    <t xml:space="preserve">Se verifica ejecución de la actividad mediante comunicación interna del 28/06/2022 sobre importancia de la Ley 1712 de 2014 sobre Transparencia y Acceso a la Información Pública. </t>
  </si>
  <si>
    <t>Se verifica cumplimiento con la capacitaciòn de la Ley 1712 de 2014 a la OAP.</t>
  </si>
  <si>
    <t>Se realizó y socializó el 28 de junio de 2022 pieza de comunicación sobre la importancia de la ley 1712 de 2014</t>
  </si>
  <si>
    <t xml:space="preserve">Se realizó pieza de comunicación sobre los beneficios de la ley 1712 de 2014, adicional, se desarrolló capacitación de la ley a los funcionarios de la OAP en ambiente de realidad virtual </t>
  </si>
  <si>
    <t>1 evidencia de capacitación de la Ley 1712 de 2014
4 Piezas de divulgación de la Ley 1712 de 2014</t>
  </si>
  <si>
    <t>PAAC - 3.2.1. Socializar la Ley 1712 de 2014 Transparencia y acceso a la información pública a todos los funcionarios y contratistas, incluyendo las implicaciones de su incumplimiento</t>
  </si>
  <si>
    <t>No se estableciò meta para el primer trimestre.</t>
  </si>
  <si>
    <t>Meta programada para el cuarto trimestre</t>
  </si>
  <si>
    <t>Meta programada  para el cuarto trimestre</t>
  </si>
  <si>
    <t xml:space="preserve">Matriz de verificación de cumplimiento de la Ley 1712 de 2014 (noviembre)
</t>
  </si>
  <si>
    <t>PAAC - 3.1.1. Mantener actualizada la sección de Transparencia y Acceso a la Información Pública de la portal web</t>
  </si>
  <si>
    <t>No se fijò meta para el primer trimestre.</t>
  </si>
  <si>
    <t xml:space="preserve">Informe  de seguimiento a la implementación de la política de protección de datos </t>
  </si>
  <si>
    <t>PAAC - 2.5.3. Hacer seguimiento a la implementación de la política de protección de datos personales</t>
  </si>
  <si>
    <t xml:space="preserve">Se verifica ejecución de la actividad mediante Se verifica ejecución de la actividad mediante Excel de Seguimiento Plan de Acción y Riesgos Sede Central primer trimestre 2022.  </t>
  </si>
  <si>
    <t>se revisa el seguimiento a riesgos cumple con el producto esperado</t>
  </si>
  <si>
    <t xml:space="preserve">Meta programada a partir del segundo trimestre </t>
  </si>
  <si>
    <t>Se realiza reporte del seguimiento al cumplimiento de los controles implementados en el mapa de riesgos institucional con corte al primer trimestre de 2022</t>
  </si>
  <si>
    <t>Reporte de seguimiento a la gestión de los riesgos institucionales Planigac</t>
  </si>
  <si>
    <t>PAAC - 1.4.1. Realizar reporte resultado del seguimiento a la gestión de los riesgos institucionales</t>
  </si>
  <si>
    <t>Planeación institucional</t>
  </si>
  <si>
    <t xml:space="preserve">Actividad realizada en el primer trimestre. </t>
  </si>
  <si>
    <t>Se verifica la publicaciòn del mapa de riesgos institucional en el enlace https://www.igac.gov.co/es/transparencia-y-acceso-a-la-informacion-publica/plan-anticorrupcion-y-de-atencion-al-ciudadano</t>
  </si>
  <si>
    <t>La actividad se cumplió en el primer trimestre</t>
  </si>
  <si>
    <t>cumple la evidencia con el producto esperado</t>
  </si>
  <si>
    <t>Se realizó la publicación en el botón de transparencia en el siguiente link: https://www.igac.gov.co/es/transparencia-y-acceso-a-la-informacion-publica/plan-anticorrupcion-y-de-atencion-al-ciudadano</t>
  </si>
  <si>
    <t>Mapa de Riesgos institucional publicado</t>
  </si>
  <si>
    <t>PAAC - 1.3.2. Publicar en la portal web el Mapa de Riesgos institucional 2022 del IGAC</t>
  </si>
  <si>
    <t>No se fijo meta para el primer trimestre.</t>
  </si>
  <si>
    <t xml:space="preserve">Meta programada para el cuarto trimestre </t>
  </si>
  <si>
    <t>Correos enviados, registro de asistencia o evidencias de los medios dispuestos para la participación</t>
  </si>
  <si>
    <t xml:space="preserve">PAAC - 1.3.1. Realizar consulta de participación a los grupos de interés para la actualización de los mapas de riesgos de corrupción del IGAC.  </t>
  </si>
  <si>
    <t>No se asignò meta para el primer trimestre</t>
  </si>
  <si>
    <t>Mapa de riesgos institucional ajustado a la nueva política de riesgos</t>
  </si>
  <si>
    <t>PAAC - 1.2.2. Ajustar el Mapa de Riesgos de Corrupción del IGAC teniendo en cuenta la Política de Administración de Riesgos actualizada</t>
  </si>
  <si>
    <t>Se evidencia ultima versiòn contenida en excel Mapa de Riesgos final 2022 versiòn 3.</t>
  </si>
  <si>
    <t>sin meta asignada en el proceso</t>
  </si>
  <si>
    <t>Se han realizado ajustes de actualización del mapa de riesgos durante el trimestre, siendo su ultima versión la No. 3</t>
  </si>
  <si>
    <t>Mapa de riesgos institucional actualizado</t>
  </si>
  <si>
    <t>PAAC - 1.2.1. Actualizar el Mapa de Riesgos de Corrupción del IGAC</t>
  </si>
  <si>
    <t xml:space="preserve">Se evidencia Circular del 27/12/2021 a través de la cual se socializa la Política para la Administración de los Riesgos Institucionales y la comunicación interna del 28/12/2021 mediante la cual se divulga la misma. </t>
  </si>
  <si>
    <t>No se definiò meta para el primer trimetre</t>
  </si>
  <si>
    <t>Meta programada en el segundo tirmestre</t>
  </si>
  <si>
    <t>Se socializa con los líderes de los procesos la actualización de la política de administración de riesgos del igac</t>
  </si>
  <si>
    <t>Meta programada en el segundo trimestre</t>
  </si>
  <si>
    <t>Evidencia de socialización de la Política de Administración de Riesgos</t>
  </si>
  <si>
    <t>PAAC - 1.1.2. Socializar  la Política de Administración de Riesgos del IGAC</t>
  </si>
  <si>
    <t>Se valida la ejecución de esta actividad con Procedimiento Administración del Riesgo Código PL-DEP-01 Versión 1 vigente desde el 28/12/2021 y el Acta 3 del Comité Institucional de Coordinación de Control Interno del 28/12/2021</t>
  </si>
  <si>
    <t>Se verifica ejecuciòn de la actividad con el Acta 3 del 28/12/2021 del Comitè de Coordinaciòn de Control Interno.</t>
  </si>
  <si>
    <t>evidencia cumple con el producto esperado</t>
  </si>
  <si>
    <t>Se realiza la actualización de la política de administración del riesgo mediante Acta de Comité de Coordinación de Control Interno No. 3 de 28 de diciembre de 2022</t>
  </si>
  <si>
    <t>Se realiza la actualización de la política de administración del riesgo mediante acta de Comité de Coordinación de Control Interno No.3 del 28 de diciembre de 2022</t>
  </si>
  <si>
    <t>Política de Administración de Riesgos del IGAC actualizada, Acta de reunión del Comité de Coordinación de Control Interno</t>
  </si>
  <si>
    <t>PAAC - 1.1.1. Revisar y  actualizar la Política de Administración de Riesgos.</t>
  </si>
  <si>
    <t>Se valida el avance reportado con reporte de metas e indicadores del PND primer trimestre 2022 y metas e indicadores de los proyectos de inversión del primer trimestre 2022 publicados en la página web del Instituto en la sección de Transparencia.</t>
  </si>
  <si>
    <t xml:space="preserve">Se verifica el cumplimiento de la actividad con los correos del 17 y 18 de febrero de 2022 sobre reporte de seguimiento a indicadores del PMI Acuerdo de Paz y la solicitud de su publicaciòn, asì como el correo del 25/01/2022 del reporte avance acumulado 2021 indicadores PND Sinergia.  </t>
  </si>
  <si>
    <t>De acuerdo con los documentos cargados en el citado enlace, se observa que aparecen publicados los reportes de avance de: i) metas e indicadores del Plan Nacional de Desarrollo, correspondientes al primer trimestre de 2022 y ii) metas e indicadores de los proyectos de inversión, correspondientes al primer trimestre de la vigencia 2022. elaborados durante el segundo trimestre 2022.</t>
  </si>
  <si>
    <t>De acuerdo con el autoseguimiento del proceso, se observa que se encuentran publicados en la sección de transparencia y acceso a la información pública, de la página web del IGAC, los metas e indicadores del Plan Nacional de Desarrollo y metas e indicadores de los proyectos de inversión.Se cumple con el documento de verificación</t>
  </si>
  <si>
    <t>Se elaboraron los reportes de avance de: i) metas e indicadores del Plan Nacional de Desarrollo, correspondientes al primer trimestre de 2022 y ii) metas e indicadores de los proyectos de inversión, correspondientes al primer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t>
  </si>
  <si>
    <t>Se elaboraron los reportes de avance de: i) metas e indicadores del Plan Nacional de Desarrollo, correspondientes al cierre de la vigencia 2021 y ii) metas e indicadores de los proyectos de inversión, correspondientes al IV trimestre de la vigencia 2021. Los dos reportes se encuentran publicados en la sección de transparencia y acceso a la información pública, de la página web del IGAC, en el siguiente enlace:https://www.igac.gov.co/es/transparencia-y-acceso-a-la-informacion-publica/metas-objetivos-e-indicadores-de-gestion-yo-desempeno</t>
  </si>
  <si>
    <t>Reportes de seguimiento a metas institucionales y sectoriales elaborados</t>
  </si>
  <si>
    <t>Publicación en la página web (link)</t>
  </si>
  <si>
    <t>Elaborar, presentar y publicar los reportes de seguimiento de las metas institucionales en  las herramientas definidas y a las entidades que lo requieren con el fin de contribuir a la rendición permanente de cuentas de la gestión desarrollada por el IGAC</t>
  </si>
  <si>
    <t>Reportes de seguimiento a las metas institucionales y sectoriales</t>
  </si>
  <si>
    <t>Se valida el avance reportado con Actas 5, 6, 7 y 8 del Comité de Gestión y Desempeño Institucional del 13/05/2022, del 13/06/2022, del 16/06/2022 y 30/06/2022 respectivamente.</t>
  </si>
  <si>
    <t>Se verifica cumplimiento a travès de las Actas del Comite de Gestiòn y Desempeño 2, 3 y 4 del 28/01/2022, 17/03/2022 y del 31/03/2022 respectivamente.</t>
  </si>
  <si>
    <t>De acuerdo con las evidencias cargadas se observa que durante el segundo trimestre se realizaron 3 Comités Institucionales de Gestión y Desempeño ordinarios y uno extraordinario.</t>
  </si>
  <si>
    <t>De acuerdo con las evidencias cargadas se observan 3 actas de Comités Institucionales de Gestión y Desempeño realizadas en enero y marzo de 2022.</t>
  </si>
  <si>
    <t>Durante el segundo trimestre de 2022 se realizaron 3 Comités Institucionales de Gestión y Desempeño, el 13 mayo, 16 y 30 junio de 2022.</t>
  </si>
  <si>
    <t>Durante el primer trimestre de 2022 se realizaron 3 Comités Institucionales de Gestión y Desempeño, en enero y marzo de 2022.</t>
  </si>
  <si>
    <t>Acta</t>
  </si>
  <si>
    <t>Presentar los reportes de seguimiento mejorados en los Comités de Gestión y Desempeño para la generación de alertas, toma de decisiones y definición de acciones de mejora necesarias para el cumplimiento de las metas institucionales</t>
  </si>
  <si>
    <t>Se verifica ejecución de la actividad mediante correo electrónico del 16/05/2022 sobre reporte de avances en la Matriz de Seguimiento a los temas de Cooperación Internacional de la Dirección de Gestión Catastral, correo del 11/04/2022 solicitud de la OAP del reporte de actividades realizadas en el segundo trimestre 2022 y Excel Matriz Cooperación Internacional corte marzo 2022 con avances, entre otros.</t>
  </si>
  <si>
    <t xml:space="preserve">Se observa ejecuciòn de la actividad con documentos excel de seguimiento afiliaciones de las areas misionales Gestiòn de Informaciòn Geogràfica, Direcciòn de Gestiòn Catastral y Direcciòn de Investigaciòn y Prospectiva, del cuarto trimestre de 2021, matriz de Cooperaciòn Internacional, correo 27/12/2021 sobre seguimiento cooperaciòn internacional cuarto trimestre 2021, entre otros. </t>
  </si>
  <si>
    <t>De acuerdo con las evidencias cargadas se observa que durante el segundo trimestre se realizó el seguimiento al avance en los diferentes temas de cooperación internacional durante el primer trimestre del año 2022 según la matriz correspondiente.</t>
  </si>
  <si>
    <t>De acuerdo con las evidencias cargadas se observa que durante el primer trimestre se realizó el seguimiento en los diferentes temas de cooperación internacional adelantados desde cada una de las áreas misionales durante el cuarto trimestre 2021. Se cumple con el documento de verificación</t>
  </si>
  <si>
    <t>Se llevo a cabo el seguimiento al avance en los diferentes temas de cooperación internacional adelantados desde cada una de las áreas misionales durante el primer trimestre del año 2022, se verificó el diligenciamiento de actividades y evidencias aportadas</t>
  </si>
  <si>
    <t>Se llevo a cabo el seguimiento al avance en los diferentes temas de cooperación internacional adelantados desde cada una de las áreas misionales durante el cuarto trimestre del año 2021, se verificó el diligenciamiento de actividades y evidencias aportadas</t>
  </si>
  <si>
    <t>Informes de gestión elaborados</t>
  </si>
  <si>
    <t>Matriz de Cooperación Internacional</t>
  </si>
  <si>
    <t>Realizar el seguimiento a los temas de Cooperación Internacional de la entidad</t>
  </si>
  <si>
    <t xml:space="preserve">Informes de gestión </t>
  </si>
  <si>
    <t>Se verificò la publicaciòn del Informe de Gestiòn 2021 en la pàgina web del IGAC secciòn transparencia en el enlace https://www.igac.gov.co/sites/igac.gov.co/files/informe_gestion_2021_consolidado_31012022.pdf</t>
  </si>
  <si>
    <t>De acuerdo con el autoseguimiento se observa que se publicó el informe de gestión correspondiente a la vigencia 2021 el cual se puede consultar en la sección de transparencia y acceso a la información pública.</t>
  </si>
  <si>
    <t>Se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</si>
  <si>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Publicación informes de gestión</t>
  </si>
  <si>
    <t>Publicar los informes de gestión de la entidad en las herramientas definidas</t>
  </si>
  <si>
    <t xml:space="preserve">Se valida el avance reportado con los informes de ejecución presupuestal de marzo, abril y mayo de 2022, verificados en el enlace https://www.igac.gov.co/es/transparencia-y-acceso-a-la-informacion-publica/presupuesto-y-ejecucion-general-de-ingresos-gastos-e-inversion </t>
  </si>
  <si>
    <t>Se observa ejecuciòn de la actividad mediante el excel ejecuciòn presupuestal al 31/01/2022, 28/02/2022 y de diciembre 2021, los cuales estan publicados en el enlace https://www.igac.gov.co/es/transparencia-y-acceso-a-la-informacion-publica/presupuesto-y-ejecucion-general-de-ingresos-gastos-e-inversion</t>
  </si>
  <si>
    <t>De acuerdo con las evidencias cargadas se observa que durante el segundo trimestre se realizaron los informes de ejecución presupuestal de los meses de marzo, abril y mayo de 2022, los cuales se publicaron en la página web.</t>
  </si>
  <si>
    <t>De acuerdo con el autoseguimiento se observa que se realizaron los informes de ejecución presupuestal de los meses de diciembre de 2021, enero y febrero de 2022  los cuales se publicaron en el  enlace de transparencia y Acceso a la información pública.</t>
  </si>
  <si>
    <t>Se realizaron los informes de ejecución presupuestal de los meses de marzo, abril y mayo de 2022  los cuales se publicaron en el siguiente enlace: https://www.igac.gov.co/es/transparencia-y-acceso-a-la-informacion-publica/presupuesto-y-ejecucion-general-de-ingresos-gastos-e-inversion</t>
  </si>
  <si>
    <t>Se realizaron los informes de ejecución presupuestal de los meses de diciembre de 2021, enero y febrero de 2022  los cuales se publicaron en el siguiente enlace: https://www.igac.gov.co/es/transparencia-y-acceso-a-la-informacion-publica/presupuesto-y-ejecucion-general-de-ingresos-gastos-e-inversion</t>
  </si>
  <si>
    <t>Informe ejecución presupuestal</t>
  </si>
  <si>
    <t>Elaborar los informes mensuales de ejecución presupuestal</t>
  </si>
  <si>
    <t>Sin meta asignada para el periodo.</t>
  </si>
  <si>
    <t xml:space="preserve">Se verifica ejecuciòn de la actividad mediante correo del 31/01/2022 sobre publicaciòn del Informe de Gestiòn 2021 y en el enlace:https://igac.gov.co/sites/igac.gov.co/files/informe_gestion_2021_consolidado_31012022.pdf </t>
  </si>
  <si>
    <t>De acuerdo con el autoseguimiento se observa que se realizó el informe de gestión correspondiente a la vigencia 2021 el cual se puede consultar en la sección de transparencia y acceso a la información pública.</t>
  </si>
  <si>
    <t>Meta programada para el siguiente trimestre</t>
  </si>
  <si>
    <t>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t>
  </si>
  <si>
    <t>Informe de gestión vigencia y congreso</t>
  </si>
  <si>
    <t>Elaborar los informes de gestión de la entidad (vigencia y congreso)</t>
  </si>
  <si>
    <t>Se valida la ejecución de esta actividad con correo electrónico del 06/04/2022 envío justificación y POAI del Anteproyecto Presupuesto IGAC vigencia 2023 y Fichas EBI Código Bpin 2021011000079, 202101000096, 2018011000692 y 202101000082 entre otras.</t>
  </si>
  <si>
    <t>Se verifica ejecuciòn de la actividad mediante correo del 31/03/2022 sobre remisiòn documentos del anteproyecto a Minhacienda, versiones de programaciòn SIIF Naciòn Anteproyecto Presupuesto Gastos 2023, versiones de programaciòn SIIF Naciòn Anteproyecto Presupuesto Ingresos IGAC 2023.</t>
  </si>
  <si>
    <t>De acuerdo con las evidencias cargadas se observa que durante el mes de mayo se presentó a través del sistema SUIFP del DNP el anteproyecto de recursos de inversión</t>
  </si>
  <si>
    <t>De acuerdo con las evidencias cargadas se observa que se presentó a través del sistema SIIF Nación el anteproyecto de presupuesto de ingresos y gastos vigencia 2023, igualmente el 31 de marzo se envío al MHCP los documentos que soportan el anteproyecto. Se cumple con el documento de verificación</t>
  </si>
  <si>
    <t>Durante el mes de mayo se presentó a través del sistema SUIFP del DNP el anteproyecto de recursos de inversión</t>
  </si>
  <si>
    <t>el l 30 de  marzo se presentó a través del sistema SIIF Nación el anteproyecto de presupuesto de ingresos y gastos vigencia 2023, igualmente el 31 de marzo se envío al MHCP los documentos que soportan el anteproyecto (justificación, formularios, anexos y versiones oficiales de presupuesto de ingresos y gastos)</t>
  </si>
  <si>
    <t>Anteproyecto de presupuesto presentado</t>
  </si>
  <si>
    <t>Presentación anteproyecto de presupuesto</t>
  </si>
  <si>
    <t>Presentar ante las instancias definidas el anteproyecto de presupuesto del IGAC.</t>
  </si>
  <si>
    <t>Anteproyecto de presupuesto - MGMP</t>
  </si>
  <si>
    <t xml:space="preserve">Se observa ejecuciòn de la actividad mediante la presentaciòn en power point del anteproyecto del presupuesto 2023, correos del 23 de marzo de 2022 sobre revisiòn del anteproyecto y del 28 y 29 de marzo de 2022 sobre socializaciòn del anteproyecto por el Consejo Directivo. </t>
  </si>
  <si>
    <t>De acuerdo con las evidencias cargadas se observa presentación y correos de socialización del anteproyecto de presupuesto. Se cumple con el documento de verificación</t>
  </si>
  <si>
    <t>El 23 de marzo de 2022 se socializó a través de correo electrónico el anteproyecto de presupuesto a los procesos de la Entidad, igualmente, el 29 de marzo se socializó el anteproyecto al Consejo Directivo a través de correo electrónico enviado por la Secretaria General</t>
  </si>
  <si>
    <t>Socialización anteproyecto de presupuesto</t>
  </si>
  <si>
    <t>Socializar el anteproyecto de presupuesto con los procesos de la Entidad</t>
  </si>
  <si>
    <t>Sin meta asignada para el segundo trimestre</t>
  </si>
  <si>
    <t>Se observa ejecución de la actividad con Excel Anteproyecto Planta de Personal (Formulario 4- Planta)y Formulario 4A- nómina, Formularios de Programación- Anteproyecto 2023, Anexo 1 Detalles de Necesidades de Funcionamiento y documento de Justificación Anteproyecto de Presupuesto 2023 IGAC.</t>
  </si>
  <si>
    <t xml:space="preserve">De acuerdo con las evidencias cargadas se observa el anteproyecto de presupuesto de inversión y funcionamiento para la vigencia 2023. Se cumple con el documento de verificación_x000D_
</t>
  </si>
  <si>
    <t>Con base a las necesidades de la Entidad identificadas por las dependencias se formuló el anteproyecto de presupuesto de inversión y funcionamiento para la vigencia 2023</t>
  </si>
  <si>
    <t>Anteproyecto de presupuesto</t>
  </si>
  <si>
    <t>Estructurar el anteproyecto de presupuesto del IGAC con las dependencias de la entidad</t>
  </si>
  <si>
    <t xml:space="preserve">Meta programa en el cuarto trimestre </t>
  </si>
  <si>
    <t>Acompañar la formulación del PAA y del PAAC 2023</t>
  </si>
  <si>
    <t>Se evidencia el acompañamiento y seguimiento realizado a todos los procesos a través de PLANIGAC, mediante Excel Plan de Acción y Riesgos Sede Central primer trimestre 2022 y Excel Seguimiento PAAC primer trimestre 2022.</t>
  </si>
  <si>
    <t xml:space="preserve">Se verifica ejecución de la actividad mediante excel de PAAC de 2021 y Excel sobre Plan de Acción y Riesgos sede central vigencia2021, así como los PLANIGAC de Direccionamiento Estratégico y Planeación, Gestión Jurídica, Gestión Financiera, Gestión Documental, Gestión Disciplinaria, entre otros.  </t>
  </si>
  <si>
    <t>De acuerdo con las evidencias cargadas se observa que durante el segundo trimestre se realizó acompañamiento a los procesos en el seguimiento al PAA y PAAC segun reportes de la herramienta Planigac correspondiente al primer trimestre de 2022.</t>
  </si>
  <si>
    <t>De acuerdo con las evidencias cargadas se observan los seguimientos al PAA y al PAAC de todos los procesos en la herramienta Planigac correspondiente al cuarto trimestre de 2021, realizado durante el mes de enero de 2022</t>
  </si>
  <si>
    <t>Durante el trimestre se hizo acompañamiento y seguimiento al PAA y al PAAC de todos los procesos en la herramienta Planigac correspondiente al primer trimestre de 2022.</t>
  </si>
  <si>
    <t>Durante el mes de enero de 2022 se hizo acompañamiento y seguimiento al PAA y al PAAC de todos los procesos en la herramienta Planigac correspondiente al cuarto trimestre de 2021.</t>
  </si>
  <si>
    <t xml:space="preserve">Herramienta Planigac </t>
  </si>
  <si>
    <t>Realizar acompañamiento a los procesos en el seguimiento al PAA y PAAC</t>
  </si>
  <si>
    <t>Sin meta fijada en el segundo trimestre.</t>
  </si>
  <si>
    <t>No se estableció meta para el trimestre.</t>
  </si>
  <si>
    <t>Sin meta asignada en el trimestre</t>
  </si>
  <si>
    <t xml:space="preserve">Numero de pilotos implementados </t>
  </si>
  <si>
    <t>Piloto</t>
  </si>
  <si>
    <t>Realizar un piloto de automatización con base a los procesos y/o procedimientos que cuenten con especificación detallada</t>
  </si>
  <si>
    <t>Arquitectura de procesos</t>
  </si>
  <si>
    <t>Modelo de operación optimizado</t>
  </si>
  <si>
    <t>Sin meta fijada para el segundo trimestre.</t>
  </si>
  <si>
    <t>No se definió meta para este trimestre.</t>
  </si>
  <si>
    <t>Procesos con especificación detallada</t>
  </si>
  <si>
    <t xml:space="preserve">Especificación detallada de procesos </t>
  </si>
  <si>
    <t xml:space="preserve">Realizar la especificación detallada de los procesos y/o procedimientos priorizados </t>
  </si>
  <si>
    <t>Sin meta asignada en el segundo trimestre.</t>
  </si>
  <si>
    <t xml:space="preserve">Se observa ejecución de la actividad mediante el documento sobre Analisis de Procesos para Especificación Detallada y el documento Análisis de Procesos para Especificación Detallada y Automatización, elaborado por la OAP en marzo 2022 en el que se concluye que hay 3 procesos aptos para realizar especificación detallada que son:Seguimiento y Evaluación, Direccionamiento Estrategico y Planeación y Gestión de Sistemas de Información e Infraestructura. </t>
  </si>
  <si>
    <t>De acuerdo con las evidencias cargadas se observan documentos de análisis de procesos y la priorización del procedimiento seguimiento físico y financiero de los proyectos de inversión del proceso de direccionamiento estratégico y planeación, para realizar la especificación detallada del mismo.</t>
  </si>
  <si>
    <t>Con base al levantamiento de información de los procesos realizados en las vigencias 2020 y 2021, se analizaron los procesos de la Entidad, para determinar un proceso y realizar la especificación detallada del mismo. Se realizará la especificación detallada del procedimiento seguimiento físico y financiero de los proyectos de inversión del proceso de direccionamiento estratégico y planeación</t>
  </si>
  <si>
    <t xml:space="preserve">Análisis realizado </t>
  </si>
  <si>
    <t>Documento de priorización</t>
  </si>
  <si>
    <t>Analizar el levantamiento de procesos y priorizar procesos y/o procedimientos para realizar la especificación detallada de los mismos</t>
  </si>
  <si>
    <t>No se estableció meta para el primer trimestre.</t>
  </si>
  <si>
    <t>Auditoria externa</t>
  </si>
  <si>
    <t>Acompañar la presentación de la auditoria externa para mantener la certificación en los sistemas de gestión de calidad y ambiental (visita de seguimiento)</t>
  </si>
  <si>
    <t xml:space="preserve">Se verifica cumplimiento de la actividad mediante el acta 4 del 31/03/2022 del Comité de Gestión y Desempeño Institucional. </t>
  </si>
  <si>
    <t>De acuerdo con las evidencias cargadas se observa coreo de solicitud de la información, la presentación y el acta de la Revisión por la dirección realizada el 30 de marzo de 2022</t>
  </si>
  <si>
    <t>Se realizó la revisión por la dirección 2021, el 30 de marzo de 2022</t>
  </si>
  <si>
    <t>Correos, presentación y acta de comité institucional de gestión y desempeño</t>
  </si>
  <si>
    <t>Preparar y realizar las Revisión por la Dirección (2021)</t>
  </si>
  <si>
    <t xml:space="preserve">Se valida cumplimiento de la actividad con el Programa de Auditorias Internas al SGI2022.  </t>
  </si>
  <si>
    <t>De acuerdo con las evidencias cargadas se observa el Programa de auditorias internas al SGI 2022. Se cumple con el documento de verificación</t>
  </si>
  <si>
    <t>Se generó el Programa de auditorias internas al SGI 2022 el cual fue aprobado por el Comité de Coordinación de Control interno el 29 de marzo de 2022.</t>
  </si>
  <si>
    <t>Plan, programa e informe de auditorias</t>
  </si>
  <si>
    <t>Preparar y realizar las auditorias internas del SGI</t>
  </si>
  <si>
    <t xml:space="preserve">Se evidencia el avance reportado mediante el registro fotográfico, el registro de asistencia y la presentación en PowerPoint de la Socialización Temas Centrales de Gestión Oficina Asesora de Planeación y de SGI, realizada en el primer trimestre de 2022, la cual se reporta en el segundo trimestre según cronograma. </t>
  </si>
  <si>
    <t xml:space="preserve">No se definió meta para el trimestre pero la OAP adelantó reunión sobre sensibilización de temas del SGI, evidenciada con Excel evaluación y apropiación 1-139, fotos socialización OAP marzo 2022, presentación Socialización Temas Centrales de Gestión OAP y registro de asistencia. </t>
  </si>
  <si>
    <t xml:space="preserve">De acuerdo con las evidencias cargadas y con el avance cualitativo registrado en esta herramienta el primer trimestre, se observa que el 1° de marzo de 2022 se hizo la presentación para sensibilizar en los temas del SGI y de planeación, de manera presencial en el auditorio del LNS en la sede central y virtual con alcance a las Direcciones Territoriales, con participación mediante registro de asistencia de 389 personas. </t>
  </si>
  <si>
    <t>Sin meta asignada para el período. Sin embargo, en las evidencias se observa presentación que se realizó el 1° de marzo  para sensibilizar en los temas del SGI y de planeación, con alcance en la sede central y en las Direcciones Territoriales, con participación mediante registro de asistencia de 389 personas.</t>
  </si>
  <si>
    <t>Se dio cumplimiento a esta actividad en el primer trimestre, sin embargo, se reporta en este trimestre, dado que así estaba programada la meta. Esta aclaración se hizo en el primer seguimiento indicando que fue realizada el 1° de marzo de 2022_x000D_
_x000D_
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t>
  </si>
  <si>
    <t>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diligenciara en el segundo trimestre.</t>
  </si>
  <si>
    <t>Sensibilización</t>
  </si>
  <si>
    <t>Realizar y promover sensibilizaciones acerca de los temas del SGI-MIPG</t>
  </si>
  <si>
    <t>Se evidencia el avance reportado con Excel Plan de Acción recomendaciones FURAG 2021 de DITIC y Servicio al Ciudadano sobre acompañamiento para implementar acciones en la vigencia 2022 y Excel preguntas a mantener y mejorar, de DITIC y Servicio al Ciudadano.</t>
  </si>
  <si>
    <t xml:space="preserve">De acuerdo con las evidencias cargadas se observa que se llevaron a cabo acompañamientos a los procesos de Gestión del Servicio al ciudadano y Gestión de Sistemas de Información e Infraestructura, donde se dio a conocer el resultado del Índice de Desempeño Institucional FURAG 2021 con el fin de determinar las acciones a mejorar. </t>
  </si>
  <si>
    <t xml:space="preserve">Se llevaron a cabo acompañamientos a los procesos de Gestión del Servicio al ciudadano y Gestión de Sistemas de Información e Infraestructura, donde se dio a conocer el resultado del Índice de Desempeño Institucional FURAG 2021, con respecto a cada política que lidera, para lo cual se dio a conocer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OAP.Se cargaron las evidencias del listado de las preguntas que se deben mantener y cuáles se deben mejorar y la plantilla con las propuestas de acciones a implementar. </t>
  </si>
  <si>
    <t>Acompañar a los procesos para la formulación de las actividades o acciones que se deban generar a partir de los resultados del FURAG 2021</t>
  </si>
  <si>
    <t xml:space="preserve">No se fijo meta para el segundo trimestre. </t>
  </si>
  <si>
    <t>No se fijó meta para el primer trimestre.</t>
  </si>
  <si>
    <t>Generar informe frente a los resultados de la encuesta FURAG 2021 vs. 2020</t>
  </si>
  <si>
    <t>Se verifica el cumplimiento de la meta del segundo trimestre con los 5 Autodiagnósticos aportados como evidencia, correspondientes a Gestión del Conocimiento y la Innovación, Política de Gobierno Digital, Gestión de Conflicto de Intereses, Transparencia y Acceso a la Información y Gestión de la Información Estadística.</t>
  </si>
  <si>
    <t>De acuerdo con las evidencias cargadas se observa quese realizó seguimiento a los siguientes 5 autodiagnósticos: para la Gestión de Conflictos de Intereses, de Gobierno Digital, de Gestión del Conocimiento y la Innovación,  de Transparencia y Acceso a la Información y de Gestión de la Información Estadística.</t>
  </si>
  <si>
    <t>se realizaron 5 autodiagnósticos y evidenciadas en el OneDrive: Se reportan los resultados de los siguientes autodiagnósticos: 
Autodiagnóstico para la Gestión de Conflictos de Intereses. 
Autodiagnóstico de Gobierno Digital. 
Autodiagnóstico de Gestión del Conocimiento y la Innovación. 
Autodiagnóstico de Transparencia y Acceso a la Información. 
Autodiagnóstico Gestión de la Información Estadística</t>
  </si>
  <si>
    <t>Meta programada a partir del segundo trimestre</t>
  </si>
  <si>
    <t>Autodiagnósticos diligenciados</t>
  </si>
  <si>
    <t>Realizar autodiagnósticos MIPG</t>
  </si>
  <si>
    <t>Se valida la ejecución de esta actividad con los correos electrónico del 11/04/2022 de la Subdirección de Avalúos, del 07/04/2022 de la Subdirección de Geografía y Cartografía, del 18/04/2022 de la oficina Comercial, del 30/03/2022 de la DT Guajira y 30/03/2022 de la DT Caldas reportando que en el primer trimestre 2022 no se presentaron productos no conformes.</t>
  </si>
  <si>
    <t>De acuerdo con las evidencias cargadas se observa seguimiento al producto no conforme tanto en sede central como en direcciones territoriales</t>
  </si>
  <si>
    <t>Se realizó seguimiento con corte al primer trimestre tanto en sede central como territoriales</t>
  </si>
  <si>
    <t>Matriz de producto no conforme 
Documento de análisis de producto no conforme</t>
  </si>
  <si>
    <t>Realizar análisis y seguimiento a los resultados del PTS No conforme</t>
  </si>
  <si>
    <t>Sin meta definida para el segundo trimestre.</t>
  </si>
  <si>
    <t>No se asignó meta para el primer trimestre.</t>
  </si>
  <si>
    <t>Se verifica la actualización realizada en el segundo trimestre de la documentación SGI en el enlace https://www.igac.gov.co/es/listado-maestro-de-documentos?shs_term_node__tid_depth=187&amp;field_tipo_de_documento_tid=242&amp;title=&amp;field_codigo_value=</t>
  </si>
  <si>
    <t xml:space="preserve">Se valida ejecución de la actividad mediante comunicación interna del 29/03/2022 en la que la OAP invita a consultar la actualización del Procedimiento Formulación, Seguimiento y Evaluación de los Planes Institucionales, Procedimiento Auditorías Internas al SGI y el Procedimiento Revisión y Evaluación por la Alta Dirección al SGI.   </t>
  </si>
  <si>
    <t>Consultado el mencionado enlace se observa que la documentación del proceso se encuentra actualizada y que adicionamente, durante el segundo trimestre se actualizaron las políticas del proceso.</t>
  </si>
  <si>
    <t>De acuerdo con la evidencia cargada, se observala actualización de los siguientes documentos: 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 Igualmente, se observan en el Listado maestro de documentos. Se cumple con el documento de verificación</t>
  </si>
  <si>
    <t>La documentación del proceso de Direccionamiento Estratégico y Planeacion se encuentra actualizada, durante el segundo trimestre se actualizaron las políticas del proceso:
1.	Planeación Institucional
2.	Fortalecimiento Institucional y Simplificación de Procesos
3.	Seguimiento y Evaluación del Desempeño Institucional
4.	Transparencia, Acceso a la Información Pública y Lucha Contra la Corrupción
5.	Gestión de la Información Estadística
6.	Gestión del Conocimiento, Innovación e Investigación
7.	Sistema de Gestión Integrado
La cuales se pueden verificar en el siguiente enlace: https://www.igac.gov.co/es/listado-maestro-de-documentos?shs_term_node_tid_depth=187&amp;field_tipo_de_documento_tid=242&amp;title=&amp;field_codigo_value=</t>
  </si>
  <si>
    <t>Durante el primer trimestre del 2022 se realizó la actualización de:1.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Integrado.4. Se están revisando las políticas de Gestión y Desempeño para ser presentadas en el segundo trimestre al Comité Institucional de Gestión y Desempeño.</t>
  </si>
  <si>
    <t>Se verifica el avance reportado mediante el Excel Plan del SGI acreditación LNS, Excel Plan del SGI Ambiental, Excel Plan del SGI Gestión de Calidad, Excel Plan del SGI Gestión Documental, Excel Plan del SGI Seguridad de la Información.</t>
  </si>
  <si>
    <t xml:space="preserve">Se verifica ejecución de la actividad mediante el informe de Seguimiento Planes de Trabajo SGI del Igac de marzo 2022, del Plan de Trabajo SGC vigencia 2022, Plan de trabajo SGA vigencia 2022, Plan de Trabajo SGSST2022, Plan de Trabajo SGSI vigencia 2022, Plan de Trabajo NTC17025.2017, Plan de Trabajo SGI- Gestión Documental,Plan Anual Auditorias Internas de Gestión OCI y excel Resúmen de actividades Planes de Trabajo.    </t>
  </si>
  <si>
    <t>De acuerdo con las evidencias cargadas se observa que durante el segundo trimestre se definió la estructura del Plan de SGI de los subsistemas: Sistema de Gestión de Calidad, Sistema de Gestión Ambiental, Sistema de Gestión de Seguridad de la información, Sistema de Gestión Documental Acreditación LNS.</t>
  </si>
  <si>
    <t>De acuerdo con la evidencia cargada se observa Informe de seguimiento a los planes de trabajo de los sistemas de gestión que conforman el SGI del IGAC y se adjuntan los planes de trabajo correspondientes.</t>
  </si>
  <si>
    <t>Durante el segundo trimestre se definió la estructura del Plan de SGI con base en las actividades reportadas por los subsistemas que lo componen. Se anexa excel con el Plan SGI consolidado, con las actividades aprobadas por los subsistemas:
Sistema de Gestión de Calidad
Sistema de Gestión Ambiental
Sistema de Gestión de Seguridad de la información
Sistema de Gestión Documental
Acreditación LNS</t>
  </si>
  <si>
    <t>Durante el primer trimestre de 2022 se solicitó a las dependencias responsables el plan de trabajo por cada uno de los Sistemas de Gestión que conforman el SGI (SGC, SGA, SGSST, SGSI, SGD, LNS y Control interno) y se elaboró el informe correspondiente.</t>
  </si>
  <si>
    <t>Realizar seguimiento y acompañamiento a los planes de trabajo de los sistemas que componen el Sistema de Gestión Integrado (SGI)</t>
  </si>
  <si>
    <t>Sin meta asignada para el segundo trimestre.</t>
  </si>
  <si>
    <t>Se verifica ejecución mediante el documento excel denominado Reporte Estado de Actividades (acciones correctivas y de mejora)aplicativo PLANNER de los procesos y D.T. del primer trimestre 2022.</t>
  </si>
  <si>
    <t>De acuerdo con la evidencia cargada se observa informe del  estado de las actividades que conforman las acciones correctivas y de mejora implementadas por los procesos y direcciones territoriales.</t>
  </si>
  <si>
    <t>Se elaboró el reporte del I Trimestre de 2022 con la información del estado de las actividades que conforman las acciones correctivas y de mejora implementadas por los procesos y direcciones territoriales.</t>
  </si>
  <si>
    <t>Elaborar informe respecto del análisis de las acciones de mejoramiento</t>
  </si>
  <si>
    <t xml:space="preserve">Se verifica seguimiento con Excel fo-sgi-pc05-01 matriz de identificación y cumplimiento legal ambiental </t>
  </si>
  <si>
    <t xml:space="preserve">De acuerdo con la evidencia cargada se observa que durante el segundo trimestre se realizó seguimiento al  cumplimiento legal ambiental._x000D_
</t>
  </si>
  <si>
    <t>Realizar seguimiento al  cumplimiento legal ambiental". Favor ajustar el seguimiento de nuestro proceso por: "Durante el segundo trimestre se realizó seguimiento al  cumplimiento legal ambiental</t>
  </si>
  <si>
    <t>Meta programada para el segundo trimestre</t>
  </si>
  <si>
    <t>Porcentaje de avance del plan de mantenimiento del SGA Implementado</t>
  </si>
  <si>
    <t>Realizar seguimiento al  cumplimiento legal ambiental.</t>
  </si>
  <si>
    <t>Mantenimiento y operación del Sistema de Gestión Ambiental</t>
  </si>
  <si>
    <t>Se evidencia ejecución con la actualización a V4 de la matriz de identificación y cumplimiento legal ambiental contenida en Excel fo-sgi-pc05-01.</t>
  </si>
  <si>
    <t>De acuerdo con la evidencia cargada se observa que se actualizó la matriz legal ambienta a su versión No.4 según el control de cambios correspondiente.</t>
  </si>
  <si>
    <t>Se realiza la actualización de la matriz legal ambiental</t>
  </si>
  <si>
    <t xml:space="preserve">Meta programada para el segundo trimestre </t>
  </si>
  <si>
    <t>Matriz de cumplimiento Legal</t>
  </si>
  <si>
    <t>Actualizar matriz de cumplimiento legal ambiental</t>
  </si>
  <si>
    <t xml:space="preserve">Se observa ejecución mediante el registro de 31 evidencias de las cuales se citan a manera de muestra el registro fotográfico de jornada de siembra adelantada, jornada de orden y aseo en sede central el 29/06/2022 (Informe de la actividad, registro de asistencia 29/06/2022 y registro fotográfico), Excel fo-sgi-pc02-10 sobre reporte de resmas usadas, fo-gsa-pc08-04 V1 huella de carbono de fecha 02/06/2022, Certificación de inscripción al registro de generadores de residuos peligrosos y del reporte de información anual fecha del certificado 13/07/2022, Excel de seguimiento a Programa ambiental en Direcciones Territoriales e informe de avance Plan de Acción Anual 2022 Mantenimiento y operación del Sistema de Gestión Ambiental segundo trimestre 2022, entre otros. _x000D_
</t>
  </si>
  <si>
    <t xml:space="preserve">Se verifica ejecución de la actividad con el FO-SGI-PC02-10 Reporte cantidad de resmas usadas que se aporta como evidencia de la ejecución del seguimiento al Plan de Trabajo ambiental. </t>
  </si>
  <si>
    <t xml:space="preserve">De acuerdo con las evidencias cargadas se observa que durante el segundo trimestre se realizó seguimiento a la la implementación del plan de trabajo del Sistema de Gestión Ambiental en sede central mediante el informe de avance del PAA de DEP y en DT </t>
  </si>
  <si>
    <t xml:space="preserve">De acuerdo con las evidencias cargadas se observa en la carpeta #3 otras carpetas que contienen las 13 actividades del plan de trabajo del sistema de gestión ambiental para el primer trimestre 2022. Se cumple con el entregable._x000D_
</t>
  </si>
  <si>
    <t>Se da cumplimiento al 100% de las actividades programadas</t>
  </si>
  <si>
    <t>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t>
  </si>
  <si>
    <t>Seguimiento a la implementación del plan de trabajo del Sistema de Gestión Ambiental a nivel nacional</t>
  </si>
  <si>
    <t>La meta esta programada para el cuarto trimestre</t>
  </si>
  <si>
    <t>Base de riesgos 2023</t>
  </si>
  <si>
    <t>Elaborar mapa de riesgos institucional 2023</t>
  </si>
  <si>
    <t xml:space="preserve">Se verifica cumplimiento de la actividad con el Reporte de Resultado del Seguimiento a la aplicación de los controles en riesgos del primer trimestre 2022, observándose un 100% de cumplimiento en cuanto a ejecución a nivel central y del 91% en Territoriales.  </t>
  </si>
  <si>
    <t xml:space="preserve">Se verifica seguimiento a los controles de los riesgos del proceso a través de la evidencia suministrada. </t>
  </si>
  <si>
    <t>De acuerdo con la evidencia cargada, se observa el seguimiento a los controles de los riesgos del proceso Direccionamiento Estratègico y Planeación en la herramienta Planigac correspondiente al primer trimestre de 2022, seguimiento realizado durante el mes de abril de 2022</t>
  </si>
  <si>
    <t>De acuerdo con la evidencia cargada, se observa el seguimiento a los controles de los riesgos del proceso Direccionamiento Estratègico y Planeación en la herramienta Planigac correspondiente al cuarto trimestre de 2021, seguimiento realizado durante el mes de enero de 2022</t>
  </si>
  <si>
    <t>Durante el mes de abril de 2022 se hizo seguimiento a los controles de los riesgos del proceso Direccionamiento Estratégico y Planeación en la herramienta Planigac correspondiente al primer trimestre de 2022.</t>
  </si>
  <si>
    <t>Durante el mes de enero de 2022 se hizo seguimiento a los controles de los riesgos del proceso Direccionamiento Estratégico y Planeación en la herramienta Planigac correspondiente al cuarto trimestre de 2021.</t>
  </si>
  <si>
    <t>Integración con los planes Institucionales y estratégicos</t>
  </si>
  <si>
    <t>Observación OCI 4</t>
  </si>
  <si>
    <t>Observación OCI 3</t>
  </si>
  <si>
    <t>Observación OCI 2</t>
  </si>
  <si>
    <t>Observación OCI 1</t>
  </si>
  <si>
    <t>Aprobación OCI 4</t>
  </si>
  <si>
    <t>Aprobación OCI 3</t>
  </si>
  <si>
    <t>Aprobación OCI 2</t>
  </si>
  <si>
    <t>Aprobación OCI 1</t>
  </si>
  <si>
    <t>Observación Planeación 4</t>
  </si>
  <si>
    <t>Observación Planeación 3</t>
  </si>
  <si>
    <t>Observación Planeación 2</t>
  </si>
  <si>
    <t>Observación Planeación 1</t>
  </si>
  <si>
    <t>Aprobación OAP 4</t>
  </si>
  <si>
    <t>Aprobación OAP 3</t>
  </si>
  <si>
    <t>Aprobación OAP 2</t>
  </si>
  <si>
    <t>Aprobación OAP 1</t>
  </si>
  <si>
    <t>Avance IVP</t>
  </si>
  <si>
    <t>Avance IIIP</t>
  </si>
  <si>
    <t>Avance IIP</t>
  </si>
  <si>
    <t>Avance IP</t>
  </si>
  <si>
    <t>% EJECUTADO TOTAL POR ACTIVIDAD</t>
  </si>
  <si>
    <t>Fecha 
IV P</t>
  </si>
  <si>
    <t>Fecha 
III P</t>
  </si>
  <si>
    <t>Fecha 
II P</t>
  </si>
  <si>
    <t>Fecha
 I P</t>
  </si>
  <si>
    <t>Total Ejecutado</t>
  </si>
  <si>
    <t>Observación IVP</t>
  </si>
  <si>
    <t>EJECUTADO 
IV P</t>
  </si>
  <si>
    <t>Observación IIIP</t>
  </si>
  <si>
    <t>EJECUTADO 
III P</t>
  </si>
  <si>
    <t>Observación IIP</t>
  </si>
  <si>
    <t>EJECUTADO 
II P</t>
  </si>
  <si>
    <t>Observación IP</t>
  </si>
  <si>
    <t>EJECUTADO
 I P</t>
  </si>
  <si>
    <t>META IV P</t>
  </si>
  <si>
    <t>META III P</t>
  </si>
  <si>
    <t>META II P</t>
  </si>
  <si>
    <t>META I P</t>
  </si>
  <si>
    <t>Meta Anual</t>
  </si>
  <si>
    <t>Territorial</t>
  </si>
  <si>
    <t>Tipo de indicador</t>
  </si>
  <si>
    <t>Nombre del indicador</t>
  </si>
  <si>
    <t>Unidad de Medida</t>
  </si>
  <si>
    <t>Dependencia responsable</t>
  </si>
  <si>
    <t>Documento de verificación</t>
  </si>
  <si>
    <t>Fecha Fin
(DD/MM/AAAA)</t>
  </si>
  <si>
    <t>Fecha Inicio
(DD/MM/AAAA)</t>
  </si>
  <si>
    <t>Actividades</t>
  </si>
  <si>
    <t>Política de Gestión y Desempeño Institucional</t>
  </si>
  <si>
    <t>Dimensiones</t>
  </si>
  <si>
    <t>Estrategias IGAC</t>
  </si>
  <si>
    <t>Objetivo Institucional</t>
  </si>
  <si>
    <t>Sub Proceso</t>
  </si>
  <si>
    <t>N°</t>
  </si>
  <si>
    <t>Innovación y Gestión de Conocimiento Aplicado</t>
  </si>
  <si>
    <t>Riesgo</t>
  </si>
  <si>
    <t>Factor Externo</t>
  </si>
  <si>
    <t>Factor Interno</t>
  </si>
  <si>
    <t>Factor del proceso</t>
  </si>
  <si>
    <t>Causas</t>
  </si>
  <si>
    <t>Impacto de lo que puede ocurrir</t>
  </si>
  <si>
    <t>Probabilidad RI</t>
  </si>
  <si>
    <t>Impacto RI</t>
  </si>
  <si>
    <t>Nivel RI</t>
  </si>
  <si>
    <t>Probabilidad RR</t>
  </si>
  <si>
    <t>Impacto RR</t>
  </si>
  <si>
    <t>Nivel RR</t>
  </si>
  <si>
    <t>Opciones manejo RI</t>
  </si>
  <si>
    <t>Control 1</t>
  </si>
  <si>
    <t>Vacio</t>
  </si>
  <si>
    <t>Aplicabilidad territorial 1</t>
  </si>
  <si>
    <t>Entregable 1</t>
  </si>
  <si>
    <t>Tipo de control 1</t>
  </si>
  <si>
    <t>¿El control esta documentado? 1</t>
  </si>
  <si>
    <t>Registro del control 1</t>
  </si>
  <si>
    <t>Frecuencia del Control 1</t>
  </si>
  <si>
    <t>Implementación del control 1</t>
  </si>
  <si>
    <t>CalIfIcación del control 1</t>
  </si>
  <si>
    <t>Unidad de Medida 1</t>
  </si>
  <si>
    <t>Meta cambiante 1</t>
  </si>
  <si>
    <t>Meta año 1</t>
  </si>
  <si>
    <t>Meta primer tri 1</t>
  </si>
  <si>
    <t>Meta Segundo Tri 1</t>
  </si>
  <si>
    <t>Meta Tercer Tri 1</t>
  </si>
  <si>
    <t>Meta Cuarto Tri 1</t>
  </si>
  <si>
    <t>Ejecutado primer tri 1</t>
  </si>
  <si>
    <t>Observación primer tri 1</t>
  </si>
  <si>
    <t>Ejecutado Segundo Tri 1</t>
  </si>
  <si>
    <t>Observación Segundo Tri 1</t>
  </si>
  <si>
    <t>Ejecutado Tercer Tri 1</t>
  </si>
  <si>
    <t>Observación Tercer Tri 1</t>
  </si>
  <si>
    <t>Ejecutado Cuarto Tri 1</t>
  </si>
  <si>
    <t>Observación Cuarto Tri 1</t>
  </si>
  <si>
    <t>Fecha primer tri 1</t>
  </si>
  <si>
    <t>Fecha Segundo Tri 1</t>
  </si>
  <si>
    <t>Fecha Tercer Tri 1</t>
  </si>
  <si>
    <t>Fecha Cuarto Tri 1</t>
  </si>
  <si>
    <t>Concepto OAP primer tri 1</t>
  </si>
  <si>
    <t>Concepto OAP Segundo Tri 1</t>
  </si>
  <si>
    <t>Concepto OAP Tercer Tri 1</t>
  </si>
  <si>
    <t>Concepto OAP Cuarto Tri 1</t>
  </si>
  <si>
    <t>Concepto OCI primer tri 1</t>
  </si>
  <si>
    <t>Concepto OCI Segundo Tri 1</t>
  </si>
  <si>
    <t>Concepto OCI Tercer Tri 1</t>
  </si>
  <si>
    <t>Concepto OCI Cuarto Tri 1</t>
  </si>
  <si>
    <t>Observación OCI primer tri 1</t>
  </si>
  <si>
    <t>Observación OCI Segundo Tri 1</t>
  </si>
  <si>
    <t>Observación OCI Tercer Tri 1</t>
  </si>
  <si>
    <t>Observación OCI Cuarto Tri 1</t>
  </si>
  <si>
    <t>Avance primer tri 1</t>
  </si>
  <si>
    <t>Avance Segundo Tri 1</t>
  </si>
  <si>
    <t>Avance Tercer Tri 1</t>
  </si>
  <si>
    <t>Avance Cuarto Tri 1</t>
  </si>
  <si>
    <t>Total Avance 1</t>
  </si>
  <si>
    <t>Control 2</t>
  </si>
  <si>
    <t>Aplicabilidad territorial 2</t>
  </si>
  <si>
    <t>Entregable 2</t>
  </si>
  <si>
    <t>Tipo de control 2</t>
  </si>
  <si>
    <t>¿El control esta documentado? 2</t>
  </si>
  <si>
    <t>Registro del control 2</t>
  </si>
  <si>
    <t>Frecuencia del Control 2</t>
  </si>
  <si>
    <t>Implementación del control 2</t>
  </si>
  <si>
    <t>CalIfIcación del control 2</t>
  </si>
  <si>
    <t>Unidad de Medida 2</t>
  </si>
  <si>
    <t>Meta cambiante 2</t>
  </si>
  <si>
    <t>Meta año 2</t>
  </si>
  <si>
    <t>Meta primer tri 2</t>
  </si>
  <si>
    <t>Meta Segundo Tri 2</t>
  </si>
  <si>
    <t>Meta Tercer Tri 2</t>
  </si>
  <si>
    <t>Meta Cuarto Tri 2</t>
  </si>
  <si>
    <t>Ejecutado primer tri 2</t>
  </si>
  <si>
    <t>Observación primer tri 2</t>
  </si>
  <si>
    <t>Ejecutado Segundo Tri 2</t>
  </si>
  <si>
    <t>Observación Segundo Tri 2</t>
  </si>
  <si>
    <t>Ejecutado Tercer Tri 2</t>
  </si>
  <si>
    <t>Observación Tercer Tri 2</t>
  </si>
  <si>
    <t>Ejecutado Cuarto Tri 2</t>
  </si>
  <si>
    <t>Observación Cuarto Tri 2</t>
  </si>
  <si>
    <t>Fecha primer tri 2</t>
  </si>
  <si>
    <t>Fecha Segundo Tri 2</t>
  </si>
  <si>
    <t>Fecha Tercer Tri 2</t>
  </si>
  <si>
    <t>Fecha Cuarto Tri 2</t>
  </si>
  <si>
    <t>Aprobación OAP primer tri 2</t>
  </si>
  <si>
    <t>Aprobación OAP Segundo Tri 2</t>
  </si>
  <si>
    <t>Aprobación OAP Tercer Tri 2</t>
  </si>
  <si>
    <t>Aprobación OAP Cuarto Tri 2</t>
  </si>
  <si>
    <t>Aprobación OCI primer tri 2</t>
  </si>
  <si>
    <t>Aprobación OCI Segundo Tri 2</t>
  </si>
  <si>
    <t>Aprobación OCI Tercer Tri 2</t>
  </si>
  <si>
    <t>Aprobación OCI Cuarto Tri 2</t>
  </si>
  <si>
    <t>Observación OCI primer tri 2</t>
  </si>
  <si>
    <t>Observación OCI Segundo Tri 2</t>
  </si>
  <si>
    <t>Observación OCI Tercer Tri 2</t>
  </si>
  <si>
    <t>Observación OCI Cuarto Tri 2</t>
  </si>
  <si>
    <t>Avance primer tri 2</t>
  </si>
  <si>
    <t>Avance Segundo Tri 2</t>
  </si>
  <si>
    <t>Avance Tercer Tri 2</t>
  </si>
  <si>
    <t>Avance Cuarto Tri 2</t>
  </si>
  <si>
    <t>Total Avance 2</t>
  </si>
  <si>
    <t>Control 3</t>
  </si>
  <si>
    <t>Aplicabilidad territorial 3</t>
  </si>
  <si>
    <t>Entregable 3</t>
  </si>
  <si>
    <t>Tipo de control 3</t>
  </si>
  <si>
    <t>¿El control esta documentado? 3</t>
  </si>
  <si>
    <t>Registro del control 3</t>
  </si>
  <si>
    <t>Frecuencia del Control 3</t>
  </si>
  <si>
    <t>Funcionamiento del control 3</t>
  </si>
  <si>
    <t>CalIfIcación del control 3</t>
  </si>
  <si>
    <t>Unidad de Medida 3</t>
  </si>
  <si>
    <t>Meta cambiante 3</t>
  </si>
  <si>
    <t>Meta año 3</t>
  </si>
  <si>
    <t>Meta primer tri 3</t>
  </si>
  <si>
    <t>Meta Segundo Tri 3</t>
  </si>
  <si>
    <t>Meta Tercer Tri 3</t>
  </si>
  <si>
    <t>Meta Cuarto Tri 3</t>
  </si>
  <si>
    <t>Ejecutado primer tri 3</t>
  </si>
  <si>
    <t>Observación primer tri 3</t>
  </si>
  <si>
    <t>Ejecutado Segundo Tri 3</t>
  </si>
  <si>
    <t>Observación Segundo Tri 3</t>
  </si>
  <si>
    <t>Ejecutado Tercer Tri 3</t>
  </si>
  <si>
    <t>Observación Tercer Tri 3</t>
  </si>
  <si>
    <t>Ejecutado Cuarto Tri 3</t>
  </si>
  <si>
    <t>Observación Cuarto Tri 3</t>
  </si>
  <si>
    <t>Fecha primer tri 3</t>
  </si>
  <si>
    <t>Fecha Segundo Tri 3</t>
  </si>
  <si>
    <t>Fecha Tercer Tri 3</t>
  </si>
  <si>
    <t>Fecha Cuarto Tri 3</t>
  </si>
  <si>
    <t>Aprobación OAP primer tri 3</t>
  </si>
  <si>
    <t>Aprobación OAP Segundo Tri 3</t>
  </si>
  <si>
    <t>Aprobación OAP Tercer Tri 3</t>
  </si>
  <si>
    <t>Aprobación OAP Cuarto Tri 3</t>
  </si>
  <si>
    <t>Aprobación OCI primer tri 3</t>
  </si>
  <si>
    <t>Aprobación OCI Segundo Tri 3</t>
  </si>
  <si>
    <t>Aprobación OCI Tercer Tri 3</t>
  </si>
  <si>
    <t>Aprobación OCI Cuarto Tri 3</t>
  </si>
  <si>
    <t>Observación OCI primer tri 3</t>
  </si>
  <si>
    <t>Observación OCI Segundo Tri 3</t>
  </si>
  <si>
    <t>Observación OCI Tercer Tri 3</t>
  </si>
  <si>
    <t>Observación OCI Cuarto Tri 3</t>
  </si>
  <si>
    <t>Avance primer tri 3</t>
  </si>
  <si>
    <t>Avance Segundo Tri 3</t>
  </si>
  <si>
    <t>Avance Tercer Tri 3</t>
  </si>
  <si>
    <t>Avance Cuarto Tri 3</t>
  </si>
  <si>
    <t>Total Avance 3</t>
  </si>
  <si>
    <t>Control 4</t>
  </si>
  <si>
    <t>Aplicabilidad territorial 4</t>
  </si>
  <si>
    <t>Entregable 4</t>
  </si>
  <si>
    <t>Tipo de control 4</t>
  </si>
  <si>
    <t>¿El control esta documentado? 4</t>
  </si>
  <si>
    <t>Frecuencia del Control 4</t>
  </si>
  <si>
    <t>Funcionamiento del control 4</t>
  </si>
  <si>
    <t>CalIfIcación del control 4</t>
  </si>
  <si>
    <t>Unidad de Medida 4</t>
  </si>
  <si>
    <t>Meta cambiante 4</t>
  </si>
  <si>
    <t>Meta año 4</t>
  </si>
  <si>
    <t>Meta primer tri 4</t>
  </si>
  <si>
    <t>Meta Segundo Tri 4</t>
  </si>
  <si>
    <t>Meta Tercer Tri 4</t>
  </si>
  <si>
    <t>Meta Cuarto Tri 4</t>
  </si>
  <si>
    <t>Ejecutado primer tri 4</t>
  </si>
  <si>
    <t>Observación primer tri 4</t>
  </si>
  <si>
    <t>Ejecutado Segundo Tri 4</t>
  </si>
  <si>
    <t>Observación Segundo Tri 4</t>
  </si>
  <si>
    <t>Ejecutado Tercer Tri 4</t>
  </si>
  <si>
    <t>Observación Tercer Tri 4</t>
  </si>
  <si>
    <t>Ejecutado Cuarto Tri 4</t>
  </si>
  <si>
    <t>Observación Cuarto Tri 4</t>
  </si>
  <si>
    <t>Fecha primer tri 4</t>
  </si>
  <si>
    <t>Fecha Segundo Tri 4</t>
  </si>
  <si>
    <t>Fecha Tercer Tri 4</t>
  </si>
  <si>
    <t>Fecha Cuarto Tri 4</t>
  </si>
  <si>
    <t>Aprobación OAP primer tri 4</t>
  </si>
  <si>
    <t>Aprobación OAP Segundo Tri 4</t>
  </si>
  <si>
    <t>Aprobación OAP Tercer Tri 4</t>
  </si>
  <si>
    <t>Aprobación OAP Cuarto Tri 4</t>
  </si>
  <si>
    <t>Aprobación OCI primer tri 4</t>
  </si>
  <si>
    <t>Aprobación OCI Segundo Tri 4</t>
  </si>
  <si>
    <t>Aprobación OCI Tercer Tri 4</t>
  </si>
  <si>
    <t>Aprobación OCI Cuarto Tri 4</t>
  </si>
  <si>
    <t>Observación OCI primer tri 4</t>
  </si>
  <si>
    <t>Observación OCI Segundo Tri 4</t>
  </si>
  <si>
    <t>Observación OCI Tercer Tri 4</t>
  </si>
  <si>
    <t>Observación OCI Cuarto Tri 4</t>
  </si>
  <si>
    <t>Avance primer tri 4</t>
  </si>
  <si>
    <t>Avance Segundo Tri 4</t>
  </si>
  <si>
    <t>Avance Tercer Tri 4</t>
  </si>
  <si>
    <t>Avance Cuarto Tri 4</t>
  </si>
  <si>
    <t>Total Avance 4</t>
  </si>
  <si>
    <t>Link Evidencias</t>
  </si>
  <si>
    <t xml:space="preserve">responsable </t>
  </si>
  <si>
    <t>Q controles</t>
  </si>
  <si>
    <t>Activos de Información</t>
  </si>
  <si>
    <t>Planeación C1 T1</t>
  </si>
  <si>
    <t>Planeación C1 T2</t>
  </si>
  <si>
    <t>Planeación C1 T3</t>
  </si>
  <si>
    <t>Planeación C1 T4</t>
  </si>
  <si>
    <t>Planeación C2 T1</t>
  </si>
  <si>
    <t>Planeación C2 T2</t>
  </si>
  <si>
    <t>Planeación C2 T3</t>
  </si>
  <si>
    <t>Planeación C2 T4</t>
  </si>
  <si>
    <t>Planeación C3 T1</t>
  </si>
  <si>
    <t>Planeación C3 T2</t>
  </si>
  <si>
    <t>Planeación C3 T3</t>
  </si>
  <si>
    <t>Planeación C3 T4</t>
  </si>
  <si>
    <t>Planeación C4 T1</t>
  </si>
  <si>
    <t>Planeación C4 T2</t>
  </si>
  <si>
    <t>Planeación C4 T3</t>
  </si>
  <si>
    <t>Planeación C4 T4</t>
  </si>
  <si>
    <t>COD_SUBPROCESO</t>
  </si>
  <si>
    <t>Tipo de riesgo</t>
  </si>
  <si>
    <t>DEP-1</t>
  </si>
  <si>
    <t>Posibilidad de pérdida Económica y Reputacional por el incumplimiento en la ejecución del presupuesto de inversión y en las metas proyecto y PND</t>
  </si>
  <si>
    <t>Económicos y financieros</t>
  </si>
  <si>
    <t>Financieros</t>
  </si>
  <si>
    <t>Transversalidad</t>
  </si>
  <si>
    <t>1. Deficiencias en la programación y seguimiento del plan anual de adquisiciones.
2. Situaciones anormales de carácter misional que afecten la programación y diseño del plan de adquisiciones
3. Compromisos institucionales no previstos.
4. Expedición del CDP que no esté dentro de la programación presupuestal.
5. Reservas presupuestales.
6. Deficiencia en la programación y seguimiento de las metas asociadas a los proyectos de inversión de la entidad.</t>
  </si>
  <si>
    <t xml:space="preserve">1. Desfinanciación de actividades de impacto misional o estratégico.
2. Aumento de los recursos sin comprometer en la vigencia.
3. Hallazgos con incidencia administrativa, fiscal o disciplinaria por los entes de control.
4. Pérdida de credibilidad en la ejecución presupuestal o el cumplimiento de metas de la entidad. 
5. Posible disminución de la asignación presupuestal para próximas vigencias desde el Gobierno Nacional por incumplimiento en la ejecución. </t>
  </si>
  <si>
    <t>RIESGO EXTREMO</t>
  </si>
  <si>
    <t>Reducir (Mitigar)</t>
  </si>
  <si>
    <t>El Responsable designado por la Oficina Asesora de Planeación realiza seguimiento trimestral al plan de adquisiciones de la entidad, verificando el grado de cumplimiento en la programación del mismo y presentando el seguimiento en el Comité Institucional de Gestión y Desempeño. En caso de que se presenten variaciones con lo proyectado se generan alertas a los ordenadores del gasto. 
Evidencia: Acta de Comité Institucional de Gestión y Desempeño reflejando el seguimiento del plan y/o alertas a los ordenadores del gasto (si aplica)</t>
  </si>
  <si>
    <t>No</t>
  </si>
  <si>
    <t>Acta de Comité Institucional de Gestión y Desempeño reflejando el seguimiento del plan y/o alertas a los ordenadores del gasto (si aplica)</t>
  </si>
  <si>
    <t>Detectivo</t>
  </si>
  <si>
    <t>Documentado</t>
  </si>
  <si>
    <t>Con Registro</t>
  </si>
  <si>
    <t>Continua</t>
  </si>
  <si>
    <t>Manual</t>
  </si>
  <si>
    <t>Se realiza seguimiento al plan de adquisiciones de la entidad y a la ejecución presupuestal.</t>
  </si>
  <si>
    <t xml:space="preserve">Se observa seguimiento adelantado a la ejecuciòn presupuestal y al Plan de Adquisiciones de la entidad mediante las actas 2, 3 y 4 del Comitè de Gestiòn y Desempeño Institucional de 28/01/2022, 17/03/2022 y 31/03/2022 respectivamente.  </t>
  </si>
  <si>
    <t>Se verifica aplicación del control mediante acta No.5 de 13 de mayo de 2022, acta 6 de 13 de junio de 2022, acta 7 de 16 de junio de 2022 y 8 de 30de junio de 2022 del Comité de Gestión y Desempeño Institucional.</t>
  </si>
  <si>
    <t>El Responsable designado por la Oficina Asesora de Planeación realiza seguimiento mensual al cumplimiento del presupuesto de inversión y al avance de las metas institucionales en el Comité Institucional de Gestión y Desempeño. En caso de que se presenten novedades en el cumplimiento, se realiza monitoreo al responsable de su ejecución para generar acciones tendientes a completar las metas proyectadas. 
Evidencias: Acta de Comité Institucional de Gestión y Desempeño reflejando el seguimiento al presupuesto de inversión y a las metas institucionales.</t>
  </si>
  <si>
    <t>Acta de Comité Institucional de Gestión y Desempeño reflejando el seguimiento al presupuesto de inversión y a las metas institucionales.</t>
  </si>
  <si>
    <t>Preventivo</t>
  </si>
  <si>
    <t>Se remitieron a través de correo electrónico, los lineamientos para realizar el reporte de avance de las metas e indicadores del Plan Marco de Implementación del Acuerdo de Paz, correspondiente al cierre de la vigencia 2021 y el primer trimestre de la vigencia 2022, a las dependencias responsables de efectuar dichos reportes. Adicionalmente, se emitieron los lineamientos para realizar el reporte de avance de las metas e indicadores del Plan Nacional de Desarrollo, correspondientes al cierre de la vigencia 2021, los meses de enero y febrero de la vigencia 2022, a las dependencias responsables de efectuar dichos reportes.</t>
  </si>
  <si>
    <t>Se emitieron los lineamientos para realizar el reporte de avance de las metas e indicadores del Plan Nacional de Desarrollo - PND, correspondientes a los meses de abril, mayo y junio de la vigencia 2022, a las dependencias responsables de efectuar dichos reportes. Se presentó el reporte de avance de las metas del PND y avance en la ejecución del presupuesto de inversión en el Comité Institucional de Gestión y Desempeño.</t>
  </si>
  <si>
    <t xml:space="preserve">Se observa aplicaciòn del control mediante el correo del 31/03/2022 de lineamientos sobre el reporte avance indicadores PMI Acuerdo de Paz-SIIPO primer trimestre 2022, correo del 11/01/2022 sobre reporte SIIPO-iv trimestre 2021 y acumulado, correo 31/01/2022 lineamientos SINERGIA Reporte avance indicadores PND corte enero 2022, correo 28/02/2022 lineamientos SINERGIA reporte avance indicadores PND corte febrero 2022, correo del 30/03/2022 lineamientos SINERGIA reporte avance indicadores PND corte marzo 2022, entre otros.  </t>
  </si>
  <si>
    <t>Se verifica aplicación del control durante el segundo trimestre mediante acta 7 de 16 de junio de 2022 y 8 de 30 de junio de 2022 del Comité de Gestión y Desempeño Institucional, entre otros.</t>
  </si>
  <si>
    <t>El Responsable designado por la Oficina Asesora de Planeación aprueba a través de correo electrónico la solicitud de viabilidad presupuestal remitida por el responsable de la dependencia para garantizar la disponibilidad de recursos en el presupuesto de inversión, rechazando en caso de que no se cuente con los recursos suficientes, la información no coincida con el proyecto o no esté programado en el plan anual de adquisiciones. 
Evidencia: Correo de aprobación de la viabilidad generada</t>
  </si>
  <si>
    <t>Correo de aprobación de la viabilidad generada</t>
  </si>
  <si>
    <t>Si</t>
  </si>
  <si>
    <t>Se realizó la revisión y aprobación de 1599 solicitudes de CDP del presupuesto de inversión para la sede central y direcciones territoriales</t>
  </si>
  <si>
    <t>Se realizó la revisión y aprobación de 111 solicitudes de CDP del presupuesto de inversión para la sede central y direcciones territoriales</t>
  </si>
  <si>
    <t>Se verifica aplicaciòn del control a travès de los correos de aprobaciòn de fechas 26/01/2022 (caso 262643), del 28/01/2022 (caso 267046), del 02/03/2022 (caso 295326), del 22/02/2022 (caso 287740), entre otros.</t>
  </si>
  <si>
    <t>Se observa aplicación del control en el segundo trimestre de 2022 con los correos de aprobación caso SIGAC 333807- Oficina Asesora de Comunicaciones del 21/04/2022 y aprobación caso SIGAC 390398-Dirección de gestión catastral del 23/06/2022, entre otros.</t>
  </si>
  <si>
    <t xml:space="preserve">De acuerdo con las evidencias cargadas se observa al plan de adquisiciones de la entidad y a la ejecución presupuestal en las 3 actas de Comité Institucional de Gestión y desempeño realizado en el primer trimestre de 2022 </t>
  </si>
  <si>
    <t>De acuerdo con las actas ordinarias del Comité Institucional de Gestión y Desempeño cargadas, se observa que durante el segundo trimestre se realizó seguimiento al plan de adquisiciones de la entidad y a la ejecución presupuestal.</t>
  </si>
  <si>
    <t>De acuerdo con las evidencias cargadas se observan lineamientos para realizar el reporte de avance de las metas e indicadores del Plan Marco de Implementación del Acuerdo de Paz y lineamientos para realizar el reporte de avance de las metas e indicadores del Plan Nacional de Desarrollo generados durante el primer trimestre de 2022. Se cumple con el documento de verificación</t>
  </si>
  <si>
    <t>De acuerdo con las evidencias cargadas se observa que se presentó el reporte de avance de las metas del PND y avance en la ejecución del presupuesto de inversión en los Comités Institucionales de Gestión y Desempeño.</t>
  </si>
  <si>
    <t>De acuerdo con las evidencias cargadas se observan correos de aprobación de las solicitudes de CDPs. Se cumple con el documento de verificación.</t>
  </si>
  <si>
    <t>EST-1</t>
  </si>
  <si>
    <t>Estratégico</t>
  </si>
  <si>
    <t>DEP-2</t>
  </si>
  <si>
    <t>Posibilidad de pérdida Reputacional  por la desarticulación de los elementos del Plan Estratégico Institucional (PEI) con los planes y proyectos del IGAC</t>
  </si>
  <si>
    <t>Legales y reglamentarios</t>
  </si>
  <si>
    <t>Procesos</t>
  </si>
  <si>
    <t>Comunicación entre los procesos</t>
  </si>
  <si>
    <t>1. Desconocimiento del plan estratégico y objetivos institucionales por parte de las áreas misionales y administrativas. 
2. Falta de articulación de las áreas misionales, estratégicas y de apoyo de la Entidad para el desarrollo de sus funciones.
3. Falta de compromiso de la Alta Dirección para el monitoreo del cumplimiento de las metas del plan estratégico.
4. Ausencia de comunicación con entidades del mismo sector para el cumplimiento de metas y proyectos.</t>
  </si>
  <si>
    <t>1. Incumplimiento de los objetivos misionales de la Entidad.
2. Incumplimiento del marco estratégico de la entidad.
3. Pérdida de credibilidad en la prestación del servicio que ofrece la entidad.
4. Incumplimiento de la política pública que aplique al sector.
5. Afectaciones en la programación de planes y proyectos de inversión</t>
  </si>
  <si>
    <t>RIESGO MODERADO</t>
  </si>
  <si>
    <t>El Responsable designado por la Oficina Asesora de Planeación revisa el contenido, calidad y consistencia de los datos consignados en el informe de gestión, cada vez que se presente por parte del responsable, con el fin de garantizar la veracidad de la información y su estructura para incluir en el informe. En caso de que presente desalineación con el marco estratégico definido por la entidad, se realiza la devolución para que el responsable haga las correcciones pertinentes.
Evidencia: Informe de gestión consolidado y entregado por la OAP a la Dirección General y a las áreas para su validación y aprobación.</t>
  </si>
  <si>
    <t>Informe de gestión consolidado y entregado por la OAP a la Dirección General y a las áreas para su validación y aprobación.</t>
  </si>
  <si>
    <t>Se remitieron a través de correo electrónico, los lineamientos definidos por la Oficina Asesora de Planeación, para la elaboración y consolidación del informe de gestión anual correspondiente a la vigencia 2021, en atención a lo estipulado en la Ley 1474 de 2011. Así mismo, se generaron las observaciones respectivas en relación con la información reportada por las diferentes dependencias de la entidad, las cuales fueron registradas a través de la carpeta compartida en One Drive o remitidas a través de correo electrónico. Adicionalmente, se emitieron observaciones al Informe Sectorial al Congreso de la República que debe presentar el Señor Presidente; informe solicitado por la cabeza de sector, DANE.</t>
  </si>
  <si>
    <t>Se remitieron a través de correo electrónico, los lineamientos definidos por la Oficina Asesora de Planeación, para la elaboración y consolidación del informe de empalme entre gobiernos correspondiente al periodo 2018-2022, según los lineamientos del DNP y del DAPRE. Así mismo, se generaron las observaciones respectivas en relación con la información reportada por las diferentes dependencias de la entidad, las cuales fueron registradas a través de la carpeta compartida en One Drive o remitidas a través de correo electrónico. Adicionalmente, se emitieron observaciones a los diferentes informes de gestión sectoriales remitidos por la cabeza de sector, DANE.</t>
  </si>
  <si>
    <t xml:space="preserve">Se observa ejecuciòn del control a travès de los correos electrònicos de 19/01/2022 de revisiòn y validaciòn informe de gestiòn 2021 de la Direcciòn de Gestiòn Catastral y de la Oficina de Relaciòn con el Ciudadano, correo del 17/02/2022 sobre ajustes Informe al Congreso-Presidencia, correo 10/03/2022 sobre Informe de Gestiòn PMI Acuerdo de Paz cierre 2021. </t>
  </si>
  <si>
    <t xml:space="preserve">Se observa aplicación del control mediante borrador 3 Informe Sectorial del Balance de Cierre de Gestión Sector Estadística 2018-2022, correo 26/04/2022 de revisión Informe de empalme Secretaría General, correo 10/05/2022 sobre remisión al DANE de borrador V3 de Informe de Gestión Sector Estadística, entre otros.   </t>
  </si>
  <si>
    <t xml:space="preserve">El Responsable asignado en la Oficina Asesora de Planeación  valida las solicitudes de creación o actualización de proyectos de inversión generadas por parte de los formuladores de proyecto en el sistema de información dispuesto por el DNP, realizando el rechazo en caso de que no sea viable la actualización y devolviendo al solicitante, cada vez que sea requerido. De otro modo, si se aprueba, se indica a través de correo electrónico cuando el proyecto se envía para viabilidad.
 Evidencias: Pantallazos del control de formulación técnica y/o fichas EBI actualizadas para conocer la aceptación o rechazo de la propuesta de actualización del proyecto. </t>
  </si>
  <si>
    <t xml:space="preserve">Pantallazos del control de formulación técnica y/o fichas EBI actualizadas para conocer la aceptación o rechazo de la propuesta de actualización del proyecto. </t>
  </si>
  <si>
    <t>Se realizó el control de viabilidad de los nueve proyectos de inversión de la Entidad.</t>
  </si>
  <si>
    <t>Se verifica aplicaciòn del control de viabilidad de 9 proyectos de inversiòn de la entidad, de los cuales se citan Còdigo Bpin 2018011000180 Fortalecimiento Infraestructura Fisica IGAC a nivel nacional, Còdigo Bpin 2022-2021011000081 fortalecimiento de la Gestiòn del Conocimiento, Còdigo Bpin 2021011000082 Desarrollo de Estudios de Suelos, entre otros.</t>
  </si>
  <si>
    <t>Se observa aplicación del control con las fichas EBI Códigos Bpin 2018011000692, 2021011000079 y 2018011001028, entre otras.</t>
  </si>
  <si>
    <t>El Responsable asignado en la Oficina Asesora de Planeación  revisa anualmente la articulación del marco estratégico del IGAC frente a los planes, metas y proyectos de inversión vigentes,
comunicando esta información por cualquiera de los medios internos establecidos por la entidad a las áreas u oficinas responsables de proyectos, para su identificación y apropiación.  En caso de que se presenten novedades en el envío de estas comulaciones, se utilizaran medios alternativos para dar a conocer la articulación del marco estratégico.
 Evidencia: Comunicaciones, piezas gráficas, publicaciones realizadas y/o registros de asistencia; y Registro de los medios alternativos utilizados (si aplica).</t>
  </si>
  <si>
    <t>Comunicaciones, piezas gráficas, publicaciones realizadas y/o registros de asistencia; y Registro de los medios alternativos utilizados (si aplica).</t>
  </si>
  <si>
    <t>Se llevó a cabo la actualización de las metas del Plan Estratégico Institucional del IGAC, correspondientes a la vigencia 2022. En dicho proceso de actualización se realizó la articulación de dichas metas con los diferentes planes y metas de inversión (PND, Plan de acción, proyectos de inversión). El reporte con las metas y la articulación anteriormente mencionada, fue publicado a través de la página web del IGAC en la sección de Transparencia y Acceso a la Información Pública.</t>
  </si>
  <si>
    <t>La meta del control se cumplió en el primer trimestre</t>
  </si>
  <si>
    <t>Se verifica la actualizaciòn de las metas PEI vigencia 2022 articuladas  con PND, PAA y proyectos de inversiòn, mediante excel PEI igac metas 2022 VF, y correo del 27/01/2022 sobre publicaciòn de las metas PEI 2022 en la pàgina web secciòn de Transparencia.</t>
  </si>
  <si>
    <t>De acuerdo con las evidencias cargadas se observa informe de gestión consolidado y entregado por la OAP con la información entregada por el responsable y/o correos electrónicos enviados por la Oficina Asesora de Planeación para la alineación con el informe de gestión. Se cumple con el documento de verificación.</t>
  </si>
  <si>
    <t>De acuerdo con las evidencias cargadas se observan correos electrónicos con los lineamientos definidos por la Oficina Asesora de Planeación, para la elaboración y consolidación del informe de empalme entre gobiernos correspondiente al periodo 2018-2022. Así mismo, correos electrónicos con las observaciones a los diferentes informes de gestión sectoriales remitidos por la cabeza de sector, DANE.</t>
  </si>
  <si>
    <t>De acuerdo con las evidencias cargadas se observa el control de viabilidad de los 9 proyectos de inversión de la Entidad en el SUIFP. Se cumple con el documento de verificación</t>
  </si>
  <si>
    <t>De acuerdo con las evidencias cargadas se observa el reporte con las metas y la articulación con los diferentes planes y metas de inversión (PND, Plan de acción, proyectos de inversión), cuyos documentos del PEI institucional versión 2 se encuentran publicados en la sección de Transparencia y Acceso a la Información Pública, numeral 4.3.2.</t>
  </si>
  <si>
    <t>EST-2</t>
  </si>
  <si>
    <t>DEP-3</t>
  </si>
  <si>
    <t>Posibilidad de pérdida Reputacional por Ias inconsistencias en la información reportada en los aplicativos internos y externos de la entidad</t>
  </si>
  <si>
    <t>Tecnológicos</t>
  </si>
  <si>
    <t>Activos de seguridad digital</t>
  </si>
  <si>
    <t>1. Asignación inadecuada de perfiles de usuario en los sistemas de información.
2. Presión de superiores jerárquicamente para la alteración o uso indebido de los sistemas de información.
3. Ausencia de lineamientos para el registro de información en los aplicativos. 
4. Acciones intencionadas por las personas con acceso a los aplicativos para alterar la información. 
5. Desconocimiento de los aplicativos y su funcionamiento por parte de los servidores públicos.</t>
  </si>
  <si>
    <t>1. Sanciones, acciones disciplinarias o procesos legales en contra de la entidad que afecten el cumplimiento de objetivos.
2. Pérdida de credibilidad o afectaciones en la imagen institucional 
3. Reprocesos en la ejecución de actividades.
4. Hallazgos con incidencia administrativa, fiscal o disciplinaria por los entes de control.
5. Afectaciones en la toma de decisiones por parte de la Alta Dirección.</t>
  </si>
  <si>
    <t>RIESGO ALTO</t>
  </si>
  <si>
    <t>El Responsable asignado en la Oficina Asesora de Planeación verifica previamente el reporte de información que se va a cargar en los aplicativos internos y externos de competencia del proceso de Direccionamiento Estratégico y Planeación, por parte del enlace o líder de proceso responsable, realizando el respectivo cierre y notificando al Jefe de la OAP con el fin de garantizar que fue verificado el contenido y su consistencia. En caso de identificar inconsistencias o falencias en el reporte, se realiza contacto a través de correo electrónico con el enlace o líder de proceso responsable para corregir la información.  
Evidencia: Correo electrónico con la notificación de cierre de periodo y/o correo electrónico para corregir información (Si aplica).</t>
  </si>
  <si>
    <t>Correo electrónico con la notificación de cierre de periodo y/o correo electrónico para corregir información (Si aplica).</t>
  </si>
  <si>
    <t>A través de correo electrónico los responsables del seguimiento de los proyectos de inversión notificaron a la OAP el cargue del seguimiento en los meses de enero, febrero y marzo. Así mismo, a través de correos electrónicos se notico a los responsables de las metas PND, PMI y SIGOB, la verificación y validación de los reportes realizados en los aplicativos internos y externos dispuestos.</t>
  </si>
  <si>
    <t xml:space="preserve">A través de correo electrónico los responsables del seguimiento de los proyectos de inversión notificaron a la OAP el cargue del seguimiento en los meses de abril y  mayo. Así mismo, a través de correos electrónicos se notificó a los responsables de las metas del Plan Nacional de Desarrollo, la verificación y validación de los reportes realizados en los aplicativos internos y externos dispuestos. </t>
  </si>
  <si>
    <t xml:space="preserve">Se observa ejecuciòn del control mediante los correos electrònicos remitidos a la OAP por los responsables del seguimiento a los proyectos de inversiòn sobre el cargue del seguimiento del primer trimestre y los correos a los responsables de metas PND, PMI y SIGOB, de fechas 07/02/2022, 07/03/2022, 23/03/2022, 08/03/2022, entre otros.  </t>
  </si>
  <si>
    <t xml:space="preserve">Se observa aplicación del control a través del correo del 06/05/2022 SPI de abril de 2022, correo 29/04/2022 sobre reporte de avance de indicadores del Plan Nacional de Desarrollo en el aplicativo SINERGIA, correo del 07/06/2022 reporte de avance de los indicadores del PND a cargo de la DTIC y Registro avance indicador cartografía en Sinergia mayo-DGIG, entre otros.  </t>
  </si>
  <si>
    <t xml:space="preserve">El Responsable asignado en la Oficina Asesora de Planeación verifica anualmente el reporte de usuarios activos en los aplicativos internos y externos de competencia del proceso de Direccionamiento Estratégico y Planeación, con el fin de asegurar que se encuentren perfiles de usuario solo para funcionarios activos y se cumplan las condiciones de seguridad y acceso a los aplicativos. En caso de identificar inconsistencias, se procede a realizar la indagación respectiva y tomar las medidas de control necesarias. 
Evidencia: Reporte de usuarios registrados en los aplicativos de competencia del proceso de Direccionamiento Estratégico y Planeación, verificado por el responsable de la OAP. </t>
  </si>
  <si>
    <t xml:space="preserve">Reporte de usuarios registrados en los aplicativos de competencia del proceso de Direccionamiento Estratégico y Planeación, verificado por el responsable de la OAP. </t>
  </si>
  <si>
    <t>Meta para el cuarto trimestre</t>
  </si>
  <si>
    <t>El Responsable asignado en la Oficina Asesora de Planeación revisa cada vez que la información sea entregada por los responsables previo al cargue en los aplicativos internos y externos de la entidad, asegurando la consistencia de los datos entregados y posteriormente remitiendo correo electrónico autorizando su cargue en el sistema. En caso de identificar inconsistencias o falencias en el reporte, se realiza contacto a través de correo electrónico con el enlace o responsable para corregir la información.  
Evidencia: Correo electrónico de Visto Bueno de la OAP para el cargue en SINERGIA o Correo electrónico de notificación de cargue por el responsable.</t>
  </si>
  <si>
    <t>Correo electrónico de Visto Bueno de la OAP para el cargue en SINERGIA o Correo electrónico de notificación de cargue por el responsable.</t>
  </si>
  <si>
    <t>Desde la Oficina Asesora de Planeación se remitieron los respectivos correos de verificación de los reportes realizados por las dependencias responsables de las metas e indicadores de los siguientes planes: Plan Nacional de Desarrollo, Plan Marco de Implementación del Acuerdo de Paz, SIGOB. Lo anterior, como control previo al cargue de la información reportada por las dependencias, en los diferentes aplicativos externos e internos a través de los cuales se realizan los diferentes reportes de avance de las metas a cargo del IGAC. Dentro de estos aplicativos de encuentra SINERGIA y SIIPO, administrados por el DNP. Se anexan como evidencia los correos de verificación y de aprobación de la información cargada en el aplicativo SINERGIA.</t>
  </si>
  <si>
    <t>Desde la Oficina Asesora de Planeación se remitieron los respectivos correos de verificación de los reportes realizados por las dependencias responsables de las metas e indicadores del Plan Nacional de Desarrollo. Lo anterior, como control previo al cargue de la información reportada por las dependencias, en SINERGIA, aplicativo administrado por el DNP. Se anexan como evidencia los correos de verificación de la información cargada en los repositorios de información.</t>
  </si>
  <si>
    <t>Se verifica ejecuciòn del control mediante correo del 20/01/2022 sobre pantallazo de aprobaciòn del cargue de indicadores PND corte diciembre 2021, correo 09/03/2022 reporte de indicadores PND corte febrero 2022, correo 04/04/2022 reporte de indicadores PND corte marzo 2022, entre otros.</t>
  </si>
  <si>
    <t>Se observa aplicación del control a través de correo del 29/04/2022 sobre Reporte avance indicadores PND corte abril 2022, correo del 06/05/2022 sobre registro avance indicador cartografía-Sinergia-Abril DGIG, correo del 06/07/2022 sobre reporte avance indicadores PND Corte junio 2022, entre otros.</t>
  </si>
  <si>
    <t>De acuerdo con las evidencias cargadas se observa que mediante correo electrónico los responsables del seguimiento de los proyectos de inversión notificaron a la OAP el cargue del seguimiento en el primer trimestre. Igualmente, correos electrónicos a los responsables de las metas PND, PMI y SIGOB, la verificación y validación de los reportes realizados en los aplicativos internos y externos dispuestos. Se cumple con el documento de verificación</t>
  </si>
  <si>
    <t>De acuerdo con las evidencias cargadas se observa que mediante correo electrónico los responsables del seguimiento de los proyectos de inversión notificaron a la OAP el cargue del seguimiento en en los meses de abril y  mayo. Así mismo, a través de correos electrónicos se notificó a los responsables de las metas del Plan Nacional de Desarrollo, la verificación y validación de los reportes realizados en los aplicativos internos y externos dispuestos. Se cumple con el documento de verificación</t>
  </si>
  <si>
    <t>De acuerdo con las evidencias cargadas se observa correos de verificación de los reportes realizados por las dependencias responsables de las metas e indicadores del Plan Nacional de Desarrollo, Plan Marco de Implementación del Acuerdo de Paz, SIGOB. Se cumple con el documento de verificación</t>
  </si>
  <si>
    <t>De acuerdo con las evidencias cargadas se observa que durante el segundo trimestre se remitieron los respectivos correos de verificación de los reportes realizados por las dependencias responsables de las metas e indicadores del Plan Nacional de Desarrollo, como control previo al cargue de la información reportada por las dependencias, en SINERGIA.</t>
  </si>
  <si>
    <t>EST-3</t>
  </si>
  <si>
    <t>Operativo</t>
  </si>
  <si>
    <t>DEP-4</t>
  </si>
  <si>
    <t>Posibilidad de incumplimiento de la meta de implementación del MIPG en la entidad</t>
  </si>
  <si>
    <t>Interacciones con otros procesos</t>
  </si>
  <si>
    <t>1. Alta rotación de personal.
2. Falta de capacitación en los temas referentes al sistema de gestión y MIPG para el personal antiguo y nuevo de la Entidad.
3. No aplicación de medidas de control y seguimiento a los requisitos normativos desde el proceso de Direccionamiento Estratégico y Planeación.
4.  Falta de Direccionamiento para la aplicación de los objetivos del MIPG y reconocimiento de su utilidad en la entidad.</t>
  </si>
  <si>
    <t xml:space="preserve">1. Puntuación baja en el Índice de desempeño Institucional - IDI de las políticas del modelo.
2. No se logra la integración de los sistemas de gestión con el MIPG.
3. Desenfoque de las actividades ejecutadas por el personal en función del modelo MIPG.
4. Llamados de atención por entidades de control o administrativas.
5. Reprocesos en las actividades.
6. Pérdida de imagen institucional y credibilidad del proceso de Direccionamiento Estratégico y Planeación.
7. Afectaciones para el proceso de certificación en la norma ISO 9001:2015 o implementación de las políticas del MIPG.
8. Afectaciones en el cumplimiento de los objetivos estratégicos de la entidad. </t>
  </si>
  <si>
    <t>El Responsable asignado en la Oficina Asesora de Planeación verifica anualmente la articulación de los Planes Institucionales de la entidad con los requerimientos del MIPG en el momento de su actualización, con el fin de incluir las actividades que tengan que completarse de acuerdo con este modelo. Posteriormente, se remite al Comité Institucional de Gestión y Desempeño para su aprobación final. En caso de identificar inconsistencias o desalineaciones, se revisa para aplicar los ajustes necesarios y se informa a los responsables involucrados. 
Evidencias: Planes institucionales articulados con MIPG y aprobados por el Comité.</t>
  </si>
  <si>
    <t>Planes institucionales articulados con MIPG y aprobados por el Comité.</t>
  </si>
  <si>
    <t>meta programada para el cuarto trimestre</t>
  </si>
  <si>
    <t>El Responsable asignado en la Oficina Asesora de Planeación realiza acompañamiento y seguimiento a los procesos involucrados en la evaluación del FURAG, identificando anualmente las acciones consolidadas que se deben implementar para incrementar o mantener el Índice de Desempeño Institucional (IDI) respecto a las políticas señaladas por MIPG. En caso de que no se estén cumplimiento los lineamientos del modelo, se deben crear nuevas estrategias para asegurar su implementación.
Evidencias: Archivo de acciones consolidadas para la implementación del FURAG.</t>
  </si>
  <si>
    <t>Archivo de acciones consolidadas para la implementación del FURAG</t>
  </si>
  <si>
    <t>meta programada para el segundo trimestre</t>
  </si>
  <si>
    <t xml:space="preserve">De acuerdo con el FURAG 2021, se elaboró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 
Se cargaron las evidencias del listado de las preguntas que se deben mantener y cuáles se deben mejorar y la plantilla con las propuestas de acciones a implementar. </t>
  </si>
  <si>
    <t>Se observa aplicación del control a través de Formulario Excel FURAG 2021 IGAC-observaciones para mantener y mejorar y Excel Plan de Acción FURAG 2022-Recomendaciones de mejora por política.</t>
  </si>
  <si>
    <t xml:space="preserve">El Responsable de la Oficina Asesora de Planeación realiza evaluaciones de conocimientos generales del MIPG de manera semestral a los servidores y contratistas, a través de actividades diseñadas desde la Oficina Asesora de Planeación (OAP) con el fin de identificar y fortalecer la apropiación de los conceptos asociados al modelo, generando oportunidades de mejora en caso de que se encuentren resultados desfavorables. 
Evidencias: Resultados del mecanismo de evaluación utilizado y/o material evidencia de la evaluación realizada. </t>
  </si>
  <si>
    <t xml:space="preserve"> Resultados del mecanismo de evaluación utilizado y/o material evidencia de la evaluación realizada. </t>
  </si>
  <si>
    <t>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Se generó formulario de evaluación de la apropiación de las temáticas tratadas relacionadas con el SGI y planeación en la cual participaron 139 encuestado. El ejecutado se reportara en el segundo trimestre</t>
  </si>
  <si>
    <t xml:space="preserve">No se fijo meta para el primer trimestre, no obstante se verifica la presentaciòn en power point de la Socializaciòn realizada en febrero 2022 sobre temas de SGI y de Planeaciòn, fotos de la actividad, excel sobre evaluaciòn y apropiaciòn y registro de asistencia. </t>
  </si>
  <si>
    <t xml:space="preserve">Se observa aplicación del control a través de power point sobre Socialización de temas SGI, Excel de evaluación y apropiación del mismo, registro fotográfico y registro de asistencia. Esta actividad no estaba fijada para el primer trimestre, pero se realizó en marzo de 2022.  </t>
  </si>
  <si>
    <t>La Alta Dirección verifica anualmente el desempeño institucional de los sistemas de gestión e implementación de MIPG, con el fin de realizar la retroalimentación a los procesos de la entidad tomando las acciones de mejora pertinentes. En caso de encontrar desviaciones, se genera un plan de acción para fortalecer la implementación de los requerimientos necesarios del MIPG.
Evidencias: Presentación del desempeño institucional a la Alta Dirección, Acta de Comité presentación de resultados y/o plan de acción establecido desde la Alta Dirección.</t>
  </si>
  <si>
    <t>Presentación del desempeño institucional a la Alta Dirección, Acta de Comité presentación de resultados y/o plan de acción establecido desde la Alta Dirección.</t>
  </si>
  <si>
    <t>Se realizó la revisión por la alta dirección del sistema de gestión y de la implementación de MIPG de la vigencia 2021 el 30 de marzo del 2022</t>
  </si>
  <si>
    <t>La actividad se realizó en el primer trimestre</t>
  </si>
  <si>
    <t>Se verifica aplicaciòn del control mediante la presentaciòn para la revisiòn por la Alta Direcciòn del SGI vigencia 2021 y el acta 4 del 31/03/2022 del Comitè Institucional de Gestiòn y Desempeño.</t>
  </si>
  <si>
    <t>De acuerdo con las evidencias cargadas se observa que durante el segundo trimestre se elaboró el listado de las preguntas que se deben mantener y cuáles se deben mejorar de acuerdo con los resultados del FURAG 2021.</t>
  </si>
  <si>
    <t>Sin meta asignada en el periodo. Sin embargo, el 1° de marzo se realizó la presentación para sensibilizar en los temas del SGI y de planeación, con alcance a las Direcciones Territoriales, con participación mediante registro de asistencia de 389 personas. Se generó formulario de evaluación de la apropiación de las temáticas tratadas relacionadas con el SGI y planeación en la cual participaron 139 encuestado.</t>
  </si>
  <si>
    <t>De acuerdo con las evidencias cargadas se observa que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t>
  </si>
  <si>
    <t>De acuerdo con las evidencias cargadas se observa la presentación para la revisión por la alta dirección del sistema de gestión de la vigencia 2021 y el acta del Comité Institucional de Gestión y desempeño del 30 de marzo del 2022. Se cumple con el documento de verificación.</t>
  </si>
  <si>
    <t>SGI-1</t>
  </si>
  <si>
    <t>DEP-5</t>
  </si>
  <si>
    <t>Posibilidad de pérdida Económica y Reputacional por la gestión inadecuada de los impactos ambientales significativos generados por la entidad</t>
  </si>
  <si>
    <t>Ambientales</t>
  </si>
  <si>
    <t>Procedimientos asociados</t>
  </si>
  <si>
    <t xml:space="preserve">1. Falta de personal en sede Central y Direcciones Territoriales para el cubrimiento de las actividades del SGA.
2. Debilidad en el reporte de información ambiental desde las Diferentes Sedes.
3. Debilidad en el conocimiento de las buenas prácticas ambientales en el IGAC.
4. Recursos insuficientes para el cumplimiento y mantenimiento de las actividades asociadas a la gestión ambiental de la entidad.  </t>
  </si>
  <si>
    <t>1. Afectaciones ambientales a terceros. 
2. Pérdida de imagen institucional y credibilidad del proceso.
3. Multas y/o sanciones para la entidad por el incumplimiento de la normatividad.
4. Contaminación ambiental.</t>
  </si>
  <si>
    <t xml:space="preserve">El Responsable del Sistema de Gestión Ambiental  revisa anualmente las actividades de los procesos a la luz de la normatividad ambiental vigente, y actualiza (si aplica) la Matriz de identificación y cumplimiento legal Ambiental y la Matriz de Identificación de aspectos y valoración de impactos ambientales, aplicando el procedimiento respectivo. En caso de encontrar desviaciones, el responsable del SGA ajustará las matrices y sensibilizará al proceso afectado a través de los medios de comunicación definidos por la entidad.
Evidencia:  Matriz de identificación y cumplimiento legal Ambiental actualizada y/o Matriz de Identificación de aspectos y valoración de impactos ambientales actualizada; y Sensibilizaciones realizadas (si aplica). </t>
  </si>
  <si>
    <t xml:space="preserve">Matriz de identificación y cumplimiento legal Ambiental actualizada y/o Matriz de Identificación de aspectos y valoración de impactos ambientales actualizada; y Sensibilizaciones realizadas (si aplica). </t>
  </si>
  <si>
    <t>El Responsable del Sistema de Gestión Ambiental   realiza seguimiento trimestral al cumplimiento del Plan de Trabajo Ambiental en la Sede Central con el fin de asegurar la implementación de las actividades contempladas en el plan, verificando que la información incluida y reportada corresponda al avance, conforme a las evidencias suministradas. En caso de encontrar novedades, el  responsable del SGA realizará los ajustes correspondientes.
Evidencia: Plan de Trabajo Ambiental con el seguimiento trimestral, incluyendo los ajustes a los que haya lugar.</t>
  </si>
  <si>
    <t>Plan de Trabajo Ambiental con el seguimiento trimestral, incluyendo los ajustes a los que haya lugar.</t>
  </si>
  <si>
    <t>Se realiza seguimiento al plan de trabajo ambiental correspondiente al segundo trimestre de 2022, donde se cumplieron las 31 actividades programadas.</t>
  </si>
  <si>
    <t>Se verifica aplicaciòn de este control mediante el Informe de Avance del Sistema de Gestiòn Ambiental aportado como evidencia del seguimiento realizado por la OAP.</t>
  </si>
  <si>
    <t>Se evidencia aplicación del control a través del Informe de Avance Plan de Acción Anual 2022 del proceso- Mantenimiento y operación del SGA.</t>
  </si>
  <si>
    <t>El Responsable designado por la Dirección Territorial para el SGA,  trimestralmente verifica el cumplimiento de las actividades contempladas en el plan de trabajo ambiental y carga  las evidencias en el DRIVE correspondiente, el cual esta compartido para su revisión con el responsable del SGA en la Sede Central.   En caso de encontrar novedades,  se comunicará con el funcionario y/o contratista que realizó el reporte a través de correo electrónico para que se hagan los ajustes pertinentes.
Evidencia: Soporte de las actividades realizadas en el trimestre cargadas en el DRIVE y correo electrónico si aplica.</t>
  </si>
  <si>
    <t>Soporte de las actividades realizadas en el trimestre cargadas en el DRIVE y correo electrónico si aplica.</t>
  </si>
  <si>
    <t>Se realiza el seguimiento del avance en las direcciones territoriales</t>
  </si>
  <si>
    <t>Se realiza seguimiento al plan de trabajo ambiental de las direcciones territoriales</t>
  </si>
  <si>
    <t>Se aporta como evidencia de la aplicaciòn del control la matriz en excel que contiene el seguimiento trimestral de los avances de las Territoriales.</t>
  </si>
  <si>
    <t>Se observa aplicación del control con el Excel Seguimiento Direcciones Territoriales 2022</t>
  </si>
  <si>
    <t xml:space="preserve">De acuerdo con la evidencia cargada se observa reporte de seguimiento al plan de trabajo ambiental del primer trimestre 2022 correspondiente a 13 actividades o sea 21 acciones de acuerdo con el autoseguimiento reportado_x000D_
 Se cumple con el entregable._x000D_
</t>
  </si>
  <si>
    <t xml:space="preserve">De acuerdo con la evidencia cargada, se observa qie se realizó seguimiento trimestral al cumplimiento del Plan de Trabajo Ambiental en la Sede Central </t>
  </si>
  <si>
    <t xml:space="preserve">De acuerdo con las evidencias cargadas se observa informe consolidado del cumplimiento de los controles operacionales, generado de acuerdo con los correos remitidos por las Direcciones Territoriales._x000D_
Se cumple con el entregable._x000D_
</t>
  </si>
  <si>
    <t>De acuerdo con la evidencia cargada se observa que se realiza seguimiento al plan de trabajo ambiental en las direcciones territoriales.</t>
  </si>
  <si>
    <t>SGI-2</t>
  </si>
  <si>
    <t>Ambiental</t>
  </si>
  <si>
    <t>GSA-1</t>
  </si>
  <si>
    <t>Posibilidad de pérdida Económica y Reputacional por pérdida, daño y/o hurto de bienes de la Entidad</t>
  </si>
  <si>
    <t xml:space="preserve">1. Falencias en la aplicación de controles de seguridad en la custodia de los activos o  elementos.
2. Ausencia de control en la custodia de los elementos en las instalaciones del Almacén.
3. Ingreso de personal no autorizado a las instalaciones del Almacén.
4. Falta de control en la salida de los elementos.
5. Desconocimiento de la responsabilidad de los bienes a cargo. </t>
  </si>
  <si>
    <t>Posibilidad de pérdida Económica y Reputacional</t>
  </si>
  <si>
    <t>RIESGO BAJO</t>
  </si>
  <si>
    <t>El Responsable del Almacén General. solicita reporte mensual de la apertura y cierre de las bodegas a la empresa de vigilancia y seguridad a cargo, con el fin de verificar las fechas de apertura, cierre y novedades relevantes presentadas, propendiendo por el manejo y custodia eficiente de los recursos físicos.
Evidencias:  Reporte mensual recibido por la empresa de seguridad y reporte de novedades realizadas por el Almacén.</t>
  </si>
  <si>
    <t>Reporte mensual recibido por la empresa de seguridad y reporte de novedades realizadas por el Almacén.</t>
  </si>
  <si>
    <t>Durante el primer trimestre se solicitó el reporte mensual de la apertura y cierre de las bodegas a la empresa de vigilancia y seguridad a cargo</t>
  </si>
  <si>
    <t>Durante el segundo trimestre se solicitó el reporte mensual de la apertura y cierre de las bodegas a la empresa de vigilancia y seguridad a cargo</t>
  </si>
  <si>
    <t>Se evidencia cumplimiento con los reportes de Seguridad "ISTEMA DE MONITOREO CENTURION" de enero, febrero y marzo 2022.</t>
  </si>
  <si>
    <t>Se observan tres archivos .pdf con el reporte apertura y cierre bodega almacén, correspondientes al mes de abril y a los lapsos 1 al 19 y 19 al 31 mayo 2022. Cabe anotar que el último reporte no tiene el encabezado de página que los anteriores y tampoco se presenta el informe del mes de junio.</t>
  </si>
  <si>
    <t>El Responsable del Almacén General y el Responsable en Direcciones Territoriales realiza inventario anualmente de los elementos y bienes almacenados en la bodega, generando un informe de la conciliación de los registros en el sistema frente a los físicos. En caso de presentar diferencias se llevan a cabo las acciones correctivas y ajustes necesarios para subsanar las diferencias presentadas. 
Periodicidad: Anual
Evidencias Sede Central y Direcciones Territoriales: Informes de inventario, actas, comprobantes de ajustes y/o notificaciones por correo electrónico.(si aplica)</t>
  </si>
  <si>
    <t>Sede Central y Direcciones Territoriales: Informes de inventario, actas, comprobantes de ajustes y/o notificaciones por correo electrónico.(si aplica)</t>
  </si>
  <si>
    <t>Este control se reportará evidencias en el cuarto trimestre</t>
  </si>
  <si>
    <t xml:space="preserve">Durante el segundo trimestre se adelanto el inventario a 7 DT y se realizó el primer comité de baja de bienes </t>
  </si>
  <si>
    <t xml:space="preserve">No obstante no tener meta asignada para este periodo, se observan siete carpetas correspondientes a las Direcciones Territoriales de Bolívar, Casanare, Córdoba, Nariño, Santander, Sucre y Tolima, las cuales contienen, por lo general, el informe de actividades desarrolladas durante la comisión efectuada, soporte fotográfico y el levantamiento del inventario; dos archivos .pdf, memorando con radicado No. 2610DTCUN-2022-0007089-IE-001 de 5 abril 2022, con asunto: Información toma física de inventarios y proceso baja de bienes Direcciones Territoriales y soporte correo enviado el 8 junio por la Subdirectora Administrativa y Financiera, con asunto: Primer comité baja de bienes vigencia 2022._x000D_
_x000D_
</t>
  </si>
  <si>
    <t>El Subproceso de Gestión de Inventarios socializa y sensibiliza la responsabilidad y custodia de bienes a cargo, mediante reuniones, piezas comunicativas, circulares, registro salida de bienes.
Periodicidad: Variable
Evidencias Sede Central: Registros de asistencia, piezas comunicativas, circulares, registro salida de bienes en el formato vigente.(estos registros estarán a cargo del proceso de Gestión Administrativa)
Direcciones Territoriales: Registro salida de bienes en el formato vigente generados en el periodo.</t>
  </si>
  <si>
    <t>Evidencias Sede Central: Registros de asistencia, piezas comunicativas, circulares, registro salida de bienes en el formato vigente.
Direcciones Territoriales: Registro salida de bienes en el formato vigente generados en el periodo.</t>
  </si>
  <si>
    <t>Este control esta programado de manera semestral, pero es importante mencionar que durante el primer trimestre del año se realizó la verificación del diligenciamiento del formato de inducción al personal nuevo y antiguo que participa en las actividades que se llevan a cabo en el Almacén. Estas evidencias se subiran en el segundo trimestre</t>
  </si>
  <si>
    <t>Durante el segundo trimestre se realizarón visitas a las DT en donde se socializa y sensibiliza la responsabilidad y custodia de bienes a cargo. Adicionalmente  se realizaron 2 tips</t>
  </si>
  <si>
    <t>Se observan once archivos .pdf que corresponden al informe de las actividades realizadas en la comisión a las Direcciones Territoriales de Bolívar, Casanare, Córdoba, Nariño, Santander (2), Sucre, Tolima y Valle; tips publicados el 30 junio sobre traspaso de bienes y firma de paz y salvo- almacén general; carpeta evidencias fotográficas Casanare</t>
  </si>
  <si>
    <t>Con reportes de eventos del  Sistema de Monitoreo Centurion de la empresa SERVICONFOR_LTDA para los meses de los meses enero, febrero y marzo   se comprueba que se realizó el control</t>
  </si>
  <si>
    <t>Con reportes  mensual de la apertura y cierre  bodega  - Sistema de Monitoreo Centurion se puede validar que el control fue implementado</t>
  </si>
  <si>
    <t>El control determina realizar el inventario anualmente, el proceso determina reportar en el cuarto trimestre</t>
  </si>
  <si>
    <t xml:space="preserve">Se observa que se implementa el control a como se adelanta inventario a las Territoriales; Bolívar, Casanare; Córdoba, Nariño, Santander, Sucre, Tolima,  se evidencia con Fotografías, Informes Listado de bienes para entre otros </t>
  </si>
  <si>
    <t>A pesar de que la actividad esta programada semestralmente, han realizado avances el primer trimestre del año.</t>
  </si>
  <si>
    <t>Con evidencias fotográficas e informes de actividades de las comisiones a las Territoriales Bolívar, Casanare; Córdoba, Nariño, Santander, Sucre, Tolima. Se comprueba la implementación del control</t>
  </si>
  <si>
    <t>INV-1</t>
  </si>
  <si>
    <t>Riesgo Operativo</t>
  </si>
  <si>
    <t>GSA-2</t>
  </si>
  <si>
    <t>Posibilidad de pérdida Económica y Reputacional por inoportunidad en la prestación de servicios administrativos y/o infraestructura física para el funcionamiento de la entidad</t>
  </si>
  <si>
    <t>1. Falta de recursos financieros para cumplir con los requisitos en la prestación de servicios administrativos e infraestructura física. 
2. Falta de oportunidad en el mantenimiento de los bienes, equipos e inmuebles de la entidad.
3. Debilidad en el seguimiento de los planes de mantenimiento.
4. Falta de personal en sede Central y Direcciones Territoriales para el cubrimiento de las actividades en la prestación de servicios administrativos y/o infraestructura física.</t>
  </si>
  <si>
    <t xml:space="preserve">El Responsable designado por el proceso de Gestión Administrativa verifica trimestralmente el Plan Anual de Adquisiciones - PAA del proceso, incluyendo los servicios esenciales (mantenimiento, aseo, cafetería, vigilancia y seguros), con el fin de realizar el seguimiento a su cumplimiento. En caso de que se presenten variaciones o se requieran hacer modificaciones (si aplica), se revisa el Plan y se remite al proceso de Gestión Contractual para su aprobación y actualización.  
Periodicidad: Trimestral
Evidencia: Informe de verificación al Plan Anual de Adquisiciones del proceso con los servicios esenciales  y/o correo que evidencie la solicitud de modificaciones al PAA (si aplica). </t>
  </si>
  <si>
    <t xml:space="preserve">Informe de verificación al Plan Anual de Adquisiciones del proceso con los servicios esenciales  y/o correo que evidencie la solicitud de modificaciones al PAA (si aplica). </t>
  </si>
  <si>
    <t>Durante el primer trimestre se realizó la validación del Plan Anual de aduisiciones del proceso</t>
  </si>
  <si>
    <t>Durante el segundo trimestre se realizó la validación del Plan Anual de aduisiciones del proceso</t>
  </si>
  <si>
    <t>Se valida evidencia cumplimiento: "NFORME SERVICIOS ADMINISTRATIVOS"</t>
  </si>
  <si>
    <t>Se observan cuatro archivos .pdf con el informe de servicios administrativos de la Subdirección Administrativa y Financiera mensual y el consolidado del segundo trimestre que contiene: Prestación de servicio de aseo cafetería y mantenimiento para las instalaciones del IGAC a nivel nacional, del Instituto Geográfico Agustín Codazzi, programa de seguros, servicio de vigilancia y tiquetes aéreos.</t>
  </si>
  <si>
    <t>El Responsable de Gestión Administrativa identifica las necesidades de infraestructura física que requieren adecuación y mantenimiento a nivel nacional. En caso contrario se deben justificar los motivos.
Periodicidad: Semestral
Evidencia: Informe de seguimiento al Plan de adecuación y  mantenimiento.</t>
  </si>
  <si>
    <t>Informe de seguimiento al Plan de adecuación y  mantenimiento.</t>
  </si>
  <si>
    <t>Este control esta programado de manera semestral, pero es importante mencionar que durante el primer trimestre del año se realizó la identificación de las necesidades de infraestructura física que requiere y se remite para el estudio, consolidación, priorización y aprobación de las Direcciones Territoriales. Estas evidencias se subiran en el segundo trimestre</t>
  </si>
  <si>
    <t>Durante el semestre se realizó el plan de infraestructura de la entidad</t>
  </si>
  <si>
    <t>Se observa archivo Excel “Plan de infraestrucutra primer semestre” que en la hoja “11. PLAN DE INFRAESTRUC” presenta cuadro titulado “consolidado plan de infraestructura segundo trimestre 2022” que contiene 12 actividades realizadas por las Direcciones Territoriales describiendo el resultado del levantamiento de necesidades. Cabe anotar que también se presentan las actividades desarrolladas en el primer trimestre.</t>
  </si>
  <si>
    <t xml:space="preserve">Se comprueba la ejecución del control con Informes de Servicios Administrativos con fecha de aprobación de  2022-01-30, 2022-02-28, 2022-03-31 </t>
  </si>
  <si>
    <t xml:space="preserve">Se observa cumplimiento del control a través de los informes de Gestion  de los meses de abril, mayo y junio </t>
  </si>
  <si>
    <t>Control programado de manera semestral</t>
  </si>
  <si>
    <t>Se observa el Plan de infraestructura del primer trimestre se observa el seguimiento al plan de adecuación y mantenimiento, cumpliendo de esta forma el cumplimiento al control</t>
  </si>
  <si>
    <t>SER-1</t>
  </si>
  <si>
    <t>GSA-3</t>
  </si>
  <si>
    <t>Posibilidad de pérdida Económica y Reputacional por el uso del servicio de transporte del IGAC para actividades personales o que beneficien a terceros diferentes a temas laborales</t>
  </si>
  <si>
    <t>Sociales y culturales</t>
  </si>
  <si>
    <t>Personal</t>
  </si>
  <si>
    <t>1. Alteraciones o inconsistencias en la herramienta tecnológica donde se realiza la solicitud de transporte.
2. Asignación de vehículos sin surtir los trámites respectivos.</t>
  </si>
  <si>
    <t>El Responsable de los servicios de transporte en el proceso de Gestión  Administrativa verifica las solicitudes generadas en la plataforma tecnológica autorizadas por el Director General, Subdirectores, Directores Técnicos, Secretario General, Jefes de Oficina, Directores Territoriales, a través de la herramienta tecnológica correspondiente. En caso de que la herramienta presente  fallas o inconsistencias se procede a realizar una incidencia a través de correo electrónico.  
Periodicidad: Trimestral
Evidencia: Reporte generado en la plataforma tecnológica de los casos solicitados y su estado junto con el Informe  de análisis, Correos electrónicos con la incidencias reportadas (si aplica).</t>
  </si>
  <si>
    <t>Reporte generado en la plataforma tecnológica de los casos solicitados y su estado junto con el Informe  de análisis, Correos electrónicos con la incidencias reportadas (si aplica).</t>
  </si>
  <si>
    <t>Se sube la evidencia del cumplimiento del control, en donde se sube un formato de solicitud debidamente diligenciado y autorizado por el Subdirector</t>
  </si>
  <si>
    <t>Se valida cumplimiento con formatos diligenciados de "SOLICITUD DE SERVICIO DE TRANSPORTE".</t>
  </si>
  <si>
    <t>Se observan tres archivos .pdf correspondientes a cada uno de los meses del segundo trimestre y cuyo contenido es la programación y ejecución de servicios de transporte (gestión administrativa / gestión de servicios).</t>
  </si>
  <si>
    <t xml:space="preserve">Se evidencia el formato Solicitud de servicios de transporte diligenciado diligenciado y debidamente autorizado </t>
  </si>
  <si>
    <t>Con reporte “ Programación de servicios de trasporte de los meses abro, mayo y junio, se evidencia el control ejecutado</t>
  </si>
  <si>
    <t>Con planilla de programación de transporte F20603-06/14.V6 diligenciada para el mes de marzo se evidencia su utilización.</t>
  </si>
  <si>
    <t>SER-2</t>
  </si>
  <si>
    <t>Riesgo de Corrupción</t>
  </si>
  <si>
    <t>GCT-1</t>
  </si>
  <si>
    <t>Posibilidad de pérdida Reputacional por incumplimiento de los estándares de producción (calidad) en la prestación del servicio público Catastral por excepción</t>
  </si>
  <si>
    <t>1. Falta de conocimiento de los procedimientos establecidos.
2. Recursos inadecuados o insuficientes (personal  y presupuestal).
3. Deficiencia en la infraestructura tecnológica a nivel nacional.</t>
  </si>
  <si>
    <t>Posibilidad de pérdida Reputacional</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</si>
  <si>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programados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reporte del seguimiento mensual de la herramienta APEX (link: http://172.19.0.104:8080/ords/apexdev/r/reportes-snc103/login?session=6292770436621) y la relación de acciones (si aplica).</t>
  </si>
  <si>
    <t>Direcciones Territoriales: Cronograma de trabajo, reporte del seguimiento mensual de la herramienta APEX (link: http://172.19.0.104:8080/ords/apexdev/r/reportes-snc103/login?session=6292770436621) y la relación de acciones (si aplica).</t>
  </si>
  <si>
    <t>Aleatoria</t>
  </si>
  <si>
    <t xml:space="preserve">En el I trimestre, se realiza el seguimiento y consolida la información de los avances realizados por parte de la Dirección Gestión Catastral, para evaluar los trámites programados y no atendidos mensualmente en las DT como se muestra en las estadísticas y en el informe adjunto._x000D_
NOTA: Los responsables de diligenciar y cargar las evidencias de este riesgo, son las Direcciones Territoriales._x000D_
</t>
  </si>
  <si>
    <t xml:space="preserve">En el II trimestre, se continúa realizando seguimiento y consolida la información de los avances realizados por parte de la Dirección Gestión Catastral, para evaluar los trámites programados y no atendidos mensualmente en las DT como se muestra en las estadísticas y en el informe adjunto._x000D_
NOTA: Los responsables de diligenciar y cargar las evidencias de este riesgo, son las Direcciones Territoriales._x000D_
</t>
  </si>
  <si>
    <t>Se evidencia  informe de seguimiento a la los tramites catastrales a corte del primer trimestre.</t>
  </si>
  <si>
    <t>Se evidencia  informe de seguimiento a la los tramites catastrales del segundo trimestre.</t>
  </si>
  <si>
    <t>Realizan un buen seguimiento a los tramites catastrales de acuerdo a las evidencias presentadas</t>
  </si>
  <si>
    <t>La direccióbn catastral realiza el seguimiento a la ejecución de los trámites catastrales en las Direcciones Territoriales</t>
  </si>
  <si>
    <t>SCE-1</t>
  </si>
  <si>
    <t>Riesgo de Cumplimiento</t>
  </si>
  <si>
    <t>GCT-2</t>
  </si>
  <si>
    <t>Posibilidad de pérdida Reputacional por Inoportunidad en los tiempos establecidos para la entrega de los productos resultados del  proceso de formación y actualización catastral con los municipios en jurisdicción del IGAC</t>
  </si>
  <si>
    <t>1. Situaciones de orden Público en  los municipios a Intervenir
2. Condiciones medioambientales que afectan la prestación del servicio.
3. Incumplimiento de los pagos de la entidad contratante.
4. Falta de personal capacitado en los municipios donde se realizan los procesos de formación y/o actualización catastral.
5. Desconocimiento por parte de la ciudadanía y de las entidades municipales donde se realizan los procesos de formación y/o actualización catastral.</t>
  </si>
  <si>
    <t>El Subdirector de Proyectos y el Director de Gestión Catastral  elaboran el cronograma y tablero de control de ejecución del proceso de formación o actualización catastral a partir del inicio del proyecto.  
La dirección de gestión catastral y las áreas que sean requeridas en el marco del proceso, realizan seguimiento 2 veces al mes al cronograma de ejecución a fin de identificar retrasos, causas y definir las acciones a realizar para el cumplimiento.
Periodicidad: Quincenal.
Evidencia: Dirección de Gestión  Catastral (Sede Central): Presentación comité de seguimiento y/o listas de asistencia al seguimiento y/o actas de reunión.</t>
  </si>
  <si>
    <t>Dirección de Gestión  Catastral (Sede Central): Presentación comité de seguimiento y/o listas de asistencia al seguimiento y/o actas de reunión.</t>
  </si>
  <si>
    <t>En el I trimestre, la Subdirección de proyectos y la Dirección Gestión Catastral, realizan seguimiento a la ejecución de los procesos de formación y actualización catastral en curso, en los mpios de Arauquita (Arauca), Paz de Ariporo (Casanare), La Tebaida (Quindío), Tocancipá (C/marca), que se encuentran en fase preoperativa; Popayán (Cauca) procesando información de predios pendientes; San Carlos (Córdoba), Gachancipá (C/marca), Rioblanco y Villarrica  (Tolima), reportaran áreas intervenidas una vez se surtan los diferentes procesos de calidad y se haga la inscripción en el SNC. Socha, Socotá y Tasco (Boyacá) avance parcial reconocimiento.</t>
  </si>
  <si>
    <t>En el II trimestre, la Subdirección de Proyectos y la DGC, realizan seguimiento a la ejecución de los procesos de formación y actualización catastral en curso, a través de los Comités realizados dos veces al mes, para dar cumplimiento a las actividades establecidas en el cronograma.</t>
  </si>
  <si>
    <t>Se evidencia registro de reuniones de seguimiento a los proyectos de actualización de fecha 09/03/2022, 10/03/2022, 17/03/2022 y 31/03/2022, también se observa informe de seguimiento de los proyectos de actualización.</t>
  </si>
  <si>
    <t>Se evidencia registro de reuniones de seguimiento a los proyectos de actualización de fecha 07/04/2022, 21/04/2022, 28/04/2022, 05/05/2022, 12/05/2022, 19/05/2022, 26/05/2022,  02/06/2022 y 09/06/2022, también se observa informes de seguimientos de los proyectos de actualización.</t>
  </si>
  <si>
    <t>La Dirección catastral realiza reuniones de seguimiento para los procesos de formación y actualización catastral, de acuerdo a las evidencias cargadas</t>
  </si>
  <si>
    <t>La dirección catastral realiza el seguimiento a los procesos de actualización catastral</t>
  </si>
  <si>
    <t>FAC-1</t>
  </si>
  <si>
    <t>GCT-3</t>
  </si>
  <si>
    <t xml:space="preserve">Posibilidad de pérdida Reputacional por la Inoportunidad en los tiempos establecidos para la entrega de los avalúos comerciales  </t>
  </si>
  <si>
    <t>1. Situaciones de orden Público en  los municipios a Intervenir
2. Condiciones medioambientales que afectan la prestación del servicio.
3. Incumplimiento de los pagos de la entidad contratante.
4. Falta de capacidad operativa (funcionarios y contratistas)</t>
  </si>
  <si>
    <t>El subdirector de Avalúos  o quien haga sus veces, así como los Directores Territoriales, realizan seguimiento una (1) vez a la semana a la ejecución de los avalúos comerciales, con el fin de verificar el cumplimiento de los tiempos de respuesta e identificar situaciones que afecten la oportunidad en la entrega de los mismos.
Periodicidad: Semanal
Evidencia: Subdirección de Avalúos (Sede Central) y Direcciones Territoriales, registro en la herramienta de seguimiento de los avalúos comerciales.</t>
  </si>
  <si>
    <t>Subdirección de Avalúos (Sede Central) y Direcciones Territoriales, registro en la herramienta de seguimiento de los avalúos comerciales.</t>
  </si>
  <si>
    <t>En el I trimestre, se realizan reuniones virtuales de seguimiento, control y socialización del estado de avalúos comerciales asignados a las Direcciones Territoriales, actualización de estado y entrega de novedades en cada uno de los predios en especial de los solicitados por juzgados de restitución de tierras y los de apoyo para otras entidades como ANT.</t>
  </si>
  <si>
    <t>En el II trimestre, la Subdirección de Avalúos realizó seguimiento semanal con cada Dirección a través de la herramienta de seguimiento y control en avalúos administrativos y restitución de tierras, el cual ha permitido permanentes retroalimentaciones de mejora.</t>
  </si>
  <si>
    <t>Se evidencia registro de asistencias de reuniones virtuales de seguimiento, control y socialización del estado de avalúos comerciales asignados a las Direcciones Territoriales, estas reuniones fueron realizadas 25/01/2022, 26/01/2022, 18/02/2022, 22/02/2022, 28/03/2022 y 30/03/2022.</t>
  </si>
  <si>
    <t>Se observa herramienta de monitoreo donde se ve registrada las fechas de los reportes de las territoriales,  se evidencia correos electrónicos donde se envía el reporte de la herramienta.</t>
  </si>
  <si>
    <t>La subdireción de avalúos realizó las reuniones para el seguimiento y control así como a los avalúos solicitados por los juzgados de restitución de tierras</t>
  </si>
  <si>
    <t>La subdirección de avalúos  realiza el seguimiento con las direcciones territoriales  respecto a la atención de los avalúos comerciales solicitados</t>
  </si>
  <si>
    <t>ACM-1</t>
  </si>
  <si>
    <t>GCT-4</t>
  </si>
  <si>
    <t>Posibilidad de pérdida Reputacional por solicitar o recibir dinero o dádivas por la realización u omisión de actos en la prestación de servicios o trámites catastrales, con el propósito de beneficiar a un particular.</t>
  </si>
  <si>
    <t>1. Falta de personal.
2. Falta de apropiación del código de integridad de la entidad.
3. Baja remuneración del personal
4. Deficiencias en el seguimiento por parte de la sede central y direcciones territoriales.</t>
  </si>
  <si>
    <t>El Director Territorial  elabora el cronograma de los trámites que serán atendidos durante el mes, dando prioridad a los más antiguos, realizando seguimiento semanal a su ejecución, sea él o a quien designe. Al final del mes se debe evaluar el cumplimiento del cronograma, identificar los trámites previstos y no atendidos, así como las causales, y proponer las acciones respectivas con el fin de dar cumplimiento en el mes siguiente. En caso de identificar novedades en el cumplimiento se reprograman las actividades. 
Periodicidad: mensual.
Evidencia: Aplica únicamente en las Direcciones Territoriales: Cronograma de trabajo con el reporte del seguimiento mensual de la herramienta APEX (link: http://172.19.0.104:8080/ords/apexdev/r/reportes-snc103/login?session=6292770436621)y relación de acciones (si aplica).</t>
  </si>
  <si>
    <t>Cronograma de trabajo con el reporte del seguimiento mensual de la herramienta APEX (link: http://172.19.0.104:8080/ords/apexdev/r/reportes-snc103/login?session=6292770436621)y relación de acciones (si aplica).</t>
  </si>
  <si>
    <t>En el II trimestre, se realiza el seguimiento y consolida la información de los avances realizados por parte de la Dirección Gestión Catastral, para evaluar los trámites programados y no atendidos mensualmente en las DT como se muestra en las estadísticas y en el informe adjunto.</t>
  </si>
  <si>
    <t>La dirección catastral consolida la información y realiza el seguimiento a los tramites catrastrales</t>
  </si>
  <si>
    <t>La dirección catastral realiza el seguimiento a los tramites realizados a nivel nacional, programados y no atendidos</t>
  </si>
  <si>
    <t>SCE-2</t>
  </si>
  <si>
    <t>GCM-1</t>
  </si>
  <si>
    <t>Posibilidad de pérdida Económica y Reputacional por inoportunidad o imprecisión en la difusión y comercializacion con eficacia los servicios de la entidad.</t>
  </si>
  <si>
    <t>1. Desconocimiento de los procedimientos.
2. Incumplimiento de los lineamientos dados por la Oficina Comercial. 
3. Planeación inadecuada de las actividades.
4. Factores externos al proceso que interactúan en la gestión de la Oficina Comercial</t>
  </si>
  <si>
    <t>El jefe de la Oficina Comercial y los responsables designados monitorean las oportunidades de negocio a través del proceso de Gestión Comercial quien las consolida, las valida y viabiliza acorde con la estrategia del plan de mercadeo del instituto. En casos excepcionales, el proceso establece acciones de contingencia para cumplir con el requerimiento.
Periodicidad: Trimestral
Evidencia: 
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</si>
  <si>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1. Base de datos con la gestión de la Oficina Comercial desde el momento en que se detecta la oportunidad del negocio identificando la trazabilidad de este hasta su cierre.
2. Análisis del flujo de información de la gestión comercial frente a los convenios y contratos, teniendo en cuenta factores como: tiempo, capacidad instalada, viabilidad técnica, entre otros.</t>
  </si>
  <si>
    <t>La Oficina Comercial realizó seguimiento disponible en la base de datos adjunta, desde el momento en que se detecta la oportunidad del negocio identificando la trazabilidad de este hasta su cierre.</t>
  </si>
  <si>
    <t xml:space="preserve">Se realizó la consolidación de la base de datos con la trazabilidad de las oportunidades de negocio y se crean dos columnas con observaciones de seguimiento (área técnica y oficina comercial); asi como del estado de las negociaciones. </t>
  </si>
  <si>
    <t>Se evidencia base de datos  en que se detecta la oportunidad del negocio identificando la trazabilidad de este hasta su cierre, actividad que se realizo en el primer trimestre 2022.</t>
  </si>
  <si>
    <t>La Oficina Comercial para la implementación del control realizó la consolidación de la base de datos con la trazabilidad de las oportunidades de negocio y se crean dos columnas con observaciones de seguimiento (área técnica y oficina comercial, Se evidencia cumplimiento del control.</t>
  </si>
  <si>
    <t>Se verifico la base de datos con la gestión de la Oficina Comercial durante el prmier trimestre de 2022</t>
  </si>
  <si>
    <t>Se verifico la base de datos con la gestión de la Oficina Comercial durante el Segundo trimestre de 2022</t>
  </si>
  <si>
    <t>GCO-1</t>
  </si>
  <si>
    <t xml:space="preserve">Posibilidad de pérdida Económica  por inadecuada supervisión de contratos de adquisición de bienes, obras y servicios  </t>
  </si>
  <si>
    <t>1. No incluir los documentos de soporte en el SECOP por parte del supervisor.
2. No publicación de los informes de supervisión.
3. Fuerza mayor o caso fortuito por parte del contratista.
4. Negligencia en la ejecución del contrato por parte del contratista o el supervisor.
5. Condiciones particulares del proveedor que afectan la ejecución del contrato luego de su adjudicación.</t>
  </si>
  <si>
    <t xml:space="preserve">Posibilidad de pérdida Económica </t>
  </si>
  <si>
    <t>El equipo de profesionales del GIT Gestión Contractual  realiza acompañamientos y/o socializaciones en temas inherentes a la función de supervisión con el fin de afianzar los conocimientos técnicos que permitan mejorar la supervisión de los contratos.
Periodicidad: Trimestral
Evidencia: Soporte de acompañamientos y/o socializaciones (tips, correos electrónicos, capacitaciones, entre otros).</t>
  </si>
  <si>
    <t>Soporte de acompañamientos y/o socializaciones (tips, correos electrónicos, capacitaciones, entre otros).</t>
  </si>
  <si>
    <t>Durante el primer trimestre se realizó el control por parte del GIT</t>
  </si>
  <si>
    <t>Durante el primer trimestre se realizó el control por parte del GIT, evidenciando las reuniones sostenidas</t>
  </si>
  <si>
    <t>Se  evidencia  archivos en excel como soportes de la difusión o socialización (tips, capacitaciones).</t>
  </si>
  <si>
    <t>Se evidencia aplicación del control a través del Excel registro de asistencia del 13/05/2022 a capacitación sobre contrato realidad, registro de asistencia del 05/04/2022 a capacitación SECOP II DT Norte de Santander, correo masivo del 20/05/2022 sobre Tips contrato realidad para contratos de prestación de servicios, Registro de asistencia del 31/05/2022 capacitación a supervisores contratos prestación de servicios, entre otros.</t>
  </si>
  <si>
    <t>Como evidencia presentada seis 6 archivos en excel como soportes de la difusión o socialización (tips, capacitaciones).</t>
  </si>
  <si>
    <t>Como evidencia presentada seis 3 archivos en excel como soportes de la difusión o socialización (tips, capacitaciones).</t>
  </si>
  <si>
    <t>GCO-2</t>
  </si>
  <si>
    <t>Posibilidad de pérdida Reputacional por manipulación del proceso contractual  para beneficio particular o de terceros en la adjudicación de un contrato</t>
  </si>
  <si>
    <t>1. Aplicación adecuada de los procedimientos del proceso.
2. Aplicación inadecuada de los controles en las diferentes etapas del proceso.
3. Actos intencionales de personal al interior de la entidad para saltar los controles en las etapas del proceso contractual.
4. Inobservancia de los manuales y guías de Colombia Compra Eficiente (CCE).
5. Conflictos de interés presentados durante el proceso precontractual respecto al verificador y el contratista.</t>
  </si>
  <si>
    <t>El responsable en el GIT de Gestión Contractual o el responsable designado en la Dirección Territorial, revisa las condiciones del proceso a adelantar y publica en el SECOP II los documentos que soportan el proceso para conocimiento de los interesados, si se presentan inquietudes u observaciones se remitirán al área u Oficina responsable para contestar y posteriormente se da respuesta a través del SECOP II al solicitante.
Periodicidad: Variable
Evidencia Sede Central y Direcciones Territoriales: Observaciones y respuestas del proceso en la plataforma SECOP II (si aplica).</t>
  </si>
  <si>
    <t>Sede Central y Direcciones Territoriales: Observaciones y respuestas del proceso en la plataforma SECOP II (si aplica).</t>
  </si>
  <si>
    <t>Durante el primer trimestre se realizó el control establecido</t>
  </si>
  <si>
    <t>Durante el primer trimestre se realizó el control establecido adjuntando 4 observaciones realizadas</t>
  </si>
  <si>
    <t>Como soporte se allego, documento consolidado respuesta observaciones SASI-01-2022- SC larespuesta a las inquietudes presententas por los interesados en proceso contractual.</t>
  </si>
  <si>
    <t>Se verifica aplicación del control mediante pantallazo SECOP II Observaciones a Pliego de Condiciones LP-01-2022-SC (Presentación de oferta), Consolidado de Observaciones y Respuestas SECOP II Licitación Pública no.01 del 2022, Respuesta a Observaciones proyecto de Pliego de Condiciones SASI-03-2022-SC, Informe Respuesta a observaciones proceso SASI-03-2022-SC, Respuesta a observaciones SASI-04-2022-SC, Informe consolidado de respuestas a las observaciones proceso SASI-04-2022-SC, Observaciones al Pliego de Condiciones SAMC-02-2022-SC y documento de respuestas a observaciones de este proceso.</t>
  </si>
  <si>
    <t>El responsable en el GIT de Gestión Contractual verificará el cumplimiento de los requisitos de la contratación y en caso de presentar inconsistencias se devolverá el trámite con las observaciones pertinentes para las respectivas correcciones y/o revisiones.
Periodicidad: Variable
Evidencia: Correo electrónico con las observaciones (si aplica)</t>
  </si>
  <si>
    <t>Correo electrónico con las observaciones (si aplica)</t>
  </si>
  <si>
    <t>Durante el primer trimestre se remitieron 3 correos dando a conocer las inconsistencias en los diferentes temas contractuales</t>
  </si>
  <si>
    <t>Durante el segundo trimestre se remitieron 3 correos dando a conocer las inconsistencias en los diferentes temas contractuales</t>
  </si>
  <si>
    <t>Se evidencian correos electronicos dando a conocer las inconsistencias en los diferentes temas contractuales</t>
  </si>
  <si>
    <t>Se observa aplicación del control a través de correo del 1/06/2022 sobre observaciones de las condiciones del estudio previo, análisis del sector y el anexo técnico de LP 5 Grupos 9 municipios-Actualización Catastral y correo del 15 de junio de 2022 Radicación Proceso Mínima Cuantía, entre otros.</t>
  </si>
  <si>
    <t xml:space="preserve">Se evidencia en el documento presentando "Consolidado respuesta observaciones SASI-01-2022- SC" larespuesta a las inquietudes presententas por los interesados.  </t>
  </si>
  <si>
    <t>Se evidencia en el documento presentando las respuestas a las inquietudes presententas por los interesados. proceso de gases, minima cuantia, licitacion 9 municipios, SASI-02-2022</t>
  </si>
  <si>
    <t>Revisados los documentos, se evidencia la remision de 3 correos electronicos  en la cual se presentan observaciones en temas contratuales.</t>
  </si>
  <si>
    <t>Revisados los documentos, se evidencia la remision de 3 correos electronicos  en la cual se presentan observaciones . proceso de gases, minima cuantia, licitacion 9 municipio en temas contratuales.</t>
  </si>
  <si>
    <t>COM-1</t>
  </si>
  <si>
    <t>Posibilidad de pérdida Económica y Reputacional por Inoportunidad o imprecisión en la  difusión de la información de la gestión institucional</t>
  </si>
  <si>
    <t>Gestión de Comunicaciones Externas
Gestión de Comunicaciones Internas</t>
  </si>
  <si>
    <t>1. Desconocimiento de los procedimientos
2. Incumplimiento de  los lineamientos dados por la oficina asesora de comunicaciones
3. Planeación inadecuada de las actividades.
4. Falta divulgación oportuna en la invitación para participación en eventos.
5. Ausencia del consentimiento informado para uso de derecho de imagen sobre fotografías y videos</t>
  </si>
  <si>
    <t>Los responsables  de los subprocesos de Gestión de Comunicaciones Internas y externas  monitorean la difusión de información institucional a través del proceso de Gestión de Comunicaciones  quienes consolidan las necesidades enviadas por las dependencias y Direcciones Territoriales, las valida y viabiliza acorde con la estrategia de comunicaciones del instituto. En casos excepcionales, el proceso establece acciones de contingencia para cumplir con el requerimiento.
La actividad se realiza por cada solicitud recibida y se consolida trimestralmente.
Evidencia: Base de datos en Excel con información consolidada.</t>
  </si>
  <si>
    <t>Base de datos en Excel con información consolidada.</t>
  </si>
  <si>
    <t xml:space="preserve">Se consolidaron las diferentes solicitudes de comunicación que llegaron a través de los diferentes canales y usuarios de la información institucional (interna y externa). </t>
  </si>
  <si>
    <t>Se observa base de daros con la inforación consignada en el control al 31 marzo de 2022.</t>
  </si>
  <si>
    <t>De acuerdo con los documentos suministrados: “Actividad No. 15 Matriz de Riesgos” se observa que desde la Oficina Asesora de Comunicaciones se realiza seguimiento a las publicaciones e información que se da a conocer.</t>
  </si>
  <si>
    <t>Los responsables  de los subprocesos de Gestión de Comunicaciones Internas y externas semestralmente realizan una encuesta de percepción sobre los mensajes publicados a través de los canales de comunicación internos y externo (según aplique).
Periodicidad: Semestral
Evidencia: Informe con los resultados de las encuestas.(Interna y Externa)</t>
  </si>
  <si>
    <t>Informe con los resultados de las encuestas.(Interna y Externa)</t>
  </si>
  <si>
    <t>Correctivo</t>
  </si>
  <si>
    <t xml:space="preserve">Se consolidaron los resultados de las encuestas de los subprocesos de comunicación interna y externa realizados en los diferentes mecanismos de interacción con los usuarios de la información institucional y según su aplicabilidad. </t>
  </si>
  <si>
    <t xml:space="preserve">Se verifico la base de datos en excel con la informacion consolidada por el proceso de Gestión de Comunicaciones. </t>
  </si>
  <si>
    <t>Se verifico la base de datos en excel con la informacion consolidada por el proceso de Gestión de Comunicaciones</t>
  </si>
  <si>
    <t xml:space="preserve">se verifica informe con los resultados de la encuesta de percepcion sobre las comunicaciones internas en el IGAC </t>
  </si>
  <si>
    <t>GCE-1</t>
  </si>
  <si>
    <t>GIG-1</t>
  </si>
  <si>
    <t>Posibilidad de pérdida Económica por solicitud o recibimiento de dádivas para generar lineamientos geográficos, certificados o  deslindes que no cumplan con la normatividad vigente,  estándares  o especificaciones técnicas para beneficio propio o de un tercero</t>
  </si>
  <si>
    <t>Diseño del proceso</t>
  </si>
  <si>
    <t>1. Falta de verificación del cumplimiento de normatividad vigente.
2. Falta de apropiación de principios y valores institucionales.
3. Concentración de actividades de elaboración y revisión de lineamientos geográficos y deslindes en una sola persona.
4. Incumplimiento de los puntos de control establecidos dentro de los procedimientos</t>
  </si>
  <si>
    <t>Posibilidad de pérdida Económica</t>
  </si>
  <si>
    <t>Los  funcionarios designados de la Subdirección de Geografía, durante el proceso de generación, y una vez finalizado, un estudio o investigación geográfica, acta e informe de deslindes, verifican el cumplimiento de normatividad, especificaciones técnicas y procedimientos vigentes por medio de reuniones, donde se analiza el producto final. En caso de encontrar inconsistencias con el cumplimiento, se solicitan a los responsables de cada proyecto el ajuste del documento.  
Evidencia: Versiones de documentos con observaciones y/o registro o evidencia de asistencia a las reuniones</t>
  </si>
  <si>
    <t>Versiones de documentos con observaciones y/o registro o evidencia de asistencia a las reuniones</t>
  </si>
  <si>
    <t>Durante el primer trimestre se lllevó a cabo la revisión de los documentos de estudio geográfico, acta e informe de deslindes.</t>
  </si>
  <si>
    <t>Se verificó en la documentación generada en el subproceso de gestión geográfica el cumplimiento de normatividad, especificaciones técnicas y lineamientos de los procedimientos vigentes.</t>
  </si>
  <si>
    <t xml:space="preserve">Se evidencia la revisión de documentos correspondientes a procesos de deslindes y estudios geográficos.  Dando cumplimiento al control.  </t>
  </si>
  <si>
    <t xml:space="preserve">Se evidencia la revisión de documentos correspondientes a procesos de deslindes y estudios geográficos, para el segundo trimestre del año.  Dando cumplimiento al control.  </t>
  </si>
  <si>
    <t>se revisa los documentos cargados y cumple con el producto esperado</t>
  </si>
  <si>
    <t>GEG-1</t>
  </si>
  <si>
    <t>GIG-2</t>
  </si>
  <si>
    <t>Posibilidad de pérdida Reputacional por manipulación y/o sustracción indebida de información  geográfica durante el proceso  previo a su publicación o presentación de resultados, para beneficio propio o de un tercero.</t>
  </si>
  <si>
    <t>1. Filtración y/o pérdida  de la información al momento de su envío físico o digital para revisión de pares temáticos.
2. Falta de apropiación de principios y valores institucionales
3. Deficiencias en el cumplimiento de los lineamientos y controles dados por el IGAC para el manejo de la información confidencial por parte de los funcionarios y contratistas
4. Deficiencias en la seguridad digital 
5. Cultura organizacional orientada a evitar las sanciones ante hechos de corrupción 
5. Falta de mecanismos para identificar la presentación riesgos de corrupción en la Entidad
6. Debilidades en la socialización de la normatividad, controles e instrumentos desarrollados por el IGAC para evitar hechos de corrupción</t>
  </si>
  <si>
    <t xml:space="preserve">Los funcionarios designados de la Subdirección de Geografía, responsables de almacenar los productos en el repositorio oficial, verifican la restricción de permisos sobre el repositorio, de manera que se cuente con un único acceso, sin tener posibilidades de edición. En caso de ser requerido, se solicita a través del GLPI la asignación de permisos para el acceso de acuerdo con las personas designadas. En caso de encontrar novedades o perfiles que no deban tener acceso, se debe generar la incidencia en GLPI para retirar los privilegios de acceso, y se informa a la Dirección de Gestión de información Geográfica y a la Subdirección de Geografía para que adelante la investigación dependiendo la situación.  
Evidencias: Reporte de GLPI con la asignación de permisos al repositorio oficial y/o mensajes de correo electrónico remitidos (si aplica) </t>
  </si>
  <si>
    <t xml:space="preserve">Reporte de GLPI con la asignación de permisos al repositorio oficial y/o mensajes de correo electrónico remitidos (si aplica) </t>
  </si>
  <si>
    <t>Durante el primer trimestre se llevó a cabo la revisión de los permisos de acceso a la información de acuerdo con las necesidades.</t>
  </si>
  <si>
    <t xml:space="preserve">Se gestionaron los accesos correspondientes para el desarrollo de las actividades del subproeso de gestión geográfica._x000D_
_x000D_
</t>
  </si>
  <si>
    <t xml:space="preserve">Se evidencia que los insumos soportados corresponden a incidencias colocadas por usuarios en la herramienta de GLPI y permisos de acceso a la información del área de acuerdo a la necesidad.  </t>
  </si>
  <si>
    <t xml:space="preserve">Se evidencia que los insumos soportados corresponden a incidencias colocadas por usuarios en la herramienta de GLPI y permisos de acceso a la información del área de acuerdo a la necesidad. Dado lo anterior se cumple con el riesgo para el segundo trimestre del año.  </t>
  </si>
  <si>
    <t>El funcionario designado de la Subdirección de Geografía, antes de la publicación de una investigación, revisa que no se haya hecho una publicación anterior de una parte o de la totalidad de lo allí expuesto, buscándolo a través de páginas especiales. En caso de encontrar que ha habido alguna publicación con esa información y que su autor ha estado vinculado con la investigación del IGAC, se informa a la Oficina Asesora Jurídica (OAJ) para que se inicien los procesos a los que haya lugar.
Evidencia: Memorando y/o mensaje de correo electrónico informando la situación (si aplica).</t>
  </si>
  <si>
    <t>Memorando y/o mensaje de correo electrónico informando la situación (si aplica).</t>
  </si>
  <si>
    <t>Durante el primer trimestre no se presentó ninguna situación asociada al control.</t>
  </si>
  <si>
    <t xml:space="preserve">Durante este periodo no se presentó ningún hecho sobre la publicación previa de una parte o de la totalidad de los documentos generados en materia geográfica._x000D_
 _x000D_
</t>
  </si>
  <si>
    <t xml:space="preserve">No se programó meta para el primer trimestre del año.  </t>
  </si>
  <si>
    <t xml:space="preserve">No se presentó ningún hecho sobre la publicación previa de una parte o de la totalidad de los documentos generados en materia geográfica.  Sin meta programada para el segundo trimestre del año.  </t>
  </si>
  <si>
    <t>no se presentaron situaciones en el periodo</t>
  </si>
  <si>
    <t>GEG-2</t>
  </si>
  <si>
    <t>GIG-3</t>
  </si>
  <si>
    <t>Posibilidad de pérdida Reputacional por incumplimiento de la normatividad, estándares y/o procedimientos de información geográfica en la generación, actualización y publicación de metodologías, estudios e investigaciones geográficas, deslindes y de la delimitación de entidades territoriales, asesorías en temas de ordenamiento territorial y registro de los nombres geográficos del país.</t>
  </si>
  <si>
    <t>Tecnología</t>
  </si>
  <si>
    <t>1. Desconocimiento de la normatividad vigente y estándares de producción de información geográfica en la generación, actualización y publicación de metodologías, estudios e investigaciones geográficas y de la delimitación de entidades territoriales.
2. Débil validación de la normatividad, estándares y procedimientos en los productos generados
3. Falta o desactualización de procedimientos para la generación, actualización y publicación de metodologías, estudios e investigaciones geográficas y de la delimitación de entidades territoriales</t>
  </si>
  <si>
    <t>Los responsables designados por la Subdirección de Geografía, en cada etapa validan que el producto a generar esté acorde con la normatividad vigente, estándares y procedimientos, haciendo las observaciones sobre los documentos de investigación con control de cambios. En caso de que no se cumplan dichas especificaciones, el producto se devuelve al responsable para su ajuste.
Evidencia: Documentos de investigación versionados con control de cambios o evidencia de la revisión en línea y/o mensajes de correo electrónico con la revisión del informe final de los procesos de deslindes y los documentos de estudios e investigaciones geográficas.</t>
  </si>
  <si>
    <t>Documentos de investigación versionados con control de cambios o evidencia de la revisión en línea y/o mensajes de correo electrónico con la revisión del informe final de los procesos de deslindes y los documentos de estudios e investigaciones geográficas.</t>
  </si>
  <si>
    <t xml:space="preserve">Se validó la información contenida en los documentos generados en materia geográfica. </t>
  </si>
  <si>
    <t xml:space="preserve">Se observan validación de información descrita en los documentos en el tema de geografía, así mismo se evidencia reunión de revisión documento 1093/2015, con el equipo del proceso, dando cumplimiento al riesgo para el segundo trimestre del año 2022.  </t>
  </si>
  <si>
    <t>Los funcionarios designados por la Subdirección de Geografía, anualmente, o cada vez que se requiera, revisan que los procedimientos estén acorde a la normatividad y estándares vigentes. En caso de requerirse, se realiza la correspondiente actualización.
Evidencia: Mensaje de correo electrónico que evidencia la realización de la revisión de los procedimientos cuando aplique y/o plan de trabajo para la actualización de documentos</t>
  </si>
  <si>
    <t>Mensaje de correo electrónico que evidencia la realización de la revisión de los procedimientos cuando aplique y/o plan de trabajo para la actualización de documentos</t>
  </si>
  <si>
    <t>Durante el primer trimestre se llevó a cabo la revisión de la propuesta de resolución sobre la reglamentación del trámite de deslinde, la cual se encuentra en etapa de revisión técnica y complemento de la parte juridica.</t>
  </si>
  <si>
    <t xml:space="preserve">Se realizó la revisión de los procedimientos relacionados con la gestión geográfica._x000D_
_x000D_
</t>
  </si>
  <si>
    <t xml:space="preserve">Se observan borrador de la resolución “Por la cual se actualiza la reglamentación técnica del Decreto 1170 de 2015 en su artículo 2.2.2.4.14 y se fijan los aspectos técnicos del trámite general de la diligencia de deslinde y amojonamiento”, la cual se encuentra en revisión por parte jurídica.  </t>
  </si>
  <si>
    <t xml:space="preserve">Se observan correos electrónicos del 24/06/2022 y 28/06/2022, donde se solicita al equipo del proceso, realicen comentarios a los documentos que se encuentran en proceso de creación y/o actualización “Procedimiento de Deslindes y Amojonamiento” y “Procedimiento para la creación de Nombres Geográficos de la Base de Datos Nacional”, dando cumplimiento al riesgo planteado para el segundo trimestre del año 2022.  Se recomienda cargar información correspondiente únicamente al periodo evaluado.  </t>
  </si>
  <si>
    <t>se revisa el proyecto de resolucion cumple con el producto esperado</t>
  </si>
  <si>
    <t>GEG-3</t>
  </si>
  <si>
    <t>GIG-4</t>
  </si>
  <si>
    <t>Posibilidad de pérdida Reputacional por incumplimiento en los tiempos programados para la generación, actualización y publicación de metodologías, estudios e investigaciones geográficas, deslindes y delimitación de las entidades territoriales, asesorías en temas de ordenamiento territorial y registro de los nombres geográficos del país.</t>
  </si>
  <si>
    <t>1. Deficiencias en la planeación de los productos y en el seguimiento al plan de acción anual.
2. Insuficiente personal profesionalizado para la generación de metodologías, estudios e investigaciones geográficas, deslindes y delimitación de las entidades territoriales.
3. Falta de asignación de recursos económicos para la generación de los proyectos y la  publicación  de metodologías, estudios e investigaciones geográficas y delimitación de las entidades territoriales.
4. Falta de los recursos tecnológicos ( Hardware y Software) y algunos existentes se encuentran obsoletos o dañados para el desarrollo de las actividades propias de los estudios e investigaciones geográficas y delimitación de las entidades territoriales.
5. Demoras en los procesos administrativos que apoyan el desarrollo de las actividades técnicas.
6. Demoras para la aprobación o autorización de productos por parte de entes externos</t>
  </si>
  <si>
    <t>Los funcionarios designados por la Subdirección de Geografía, realizan el seguimiento mensual de los productos del plan de acción y del proyecto de inversión, reportando los avances en las herramientas dispuestas para este fin. En caso de observar actividades que no se han cumplido, se justifican los motivos de atraso y se informa a la Subdirección de Geografía. 
Evidencia: Herramientas para el seguimiento del plan de acción y proyectos de inversión, y/o correo electrónico enviando con el seguimiento.</t>
  </si>
  <si>
    <t>Herramientas para el seguimiento del plan de acción y proyectos de inversión, y/o correo electrónico enviando con el seguimiento.</t>
  </si>
  <si>
    <t>Durante el primer trimestre, se llevó a cabo el seguimiento al Plan de Acción Anual.</t>
  </si>
  <si>
    <t xml:space="preserve">Se realizó el seguimiento al cumplimiento de las metas del plan de acción anual._x000D_
</t>
  </si>
  <si>
    <t xml:space="preserve">Se evidencia como soportes, el seguimiento al cumplimiento al Plan de Acción Anual el cual se adelante a través de la herramienta PLANIGAC.  </t>
  </si>
  <si>
    <t xml:space="preserve">Se evidencia como soportes, el seguimiento al cumplimiento al Plan de Acción Anual el cual se adelanta a través de la herramienta PLANIGAC, dando cumplimiento a este riesgo para el segundo trimestre del año.  </t>
  </si>
  <si>
    <t xml:space="preserve">Los funcionarios de la Subdirección de Geografía revisan la disponibilidad de personal, así como otros recursos necesarios para estimar las necesidades con base en el presupuesto designado. En caso de que el personal existente sea insuficiente, o no sea el requerido, se solicitará la asignación del personal a la Subdirección de Geografía, sujetos a disponibilidad de presupuesto designado. 
Evidencias: Plan anual de adquisiciones con las necesidades de personal y demás recursos necesarios y/o mensaje de correo electrónico enviando el plan </t>
  </si>
  <si>
    <t xml:space="preserve">Plan anual de adquisiciones con las necesidades de personal y demás recursos necesarios y/o mensaje de correo electrónico enviando el plan </t>
  </si>
  <si>
    <t>Durante el primer trimestre no se requirió ajuste al Plan Anual de adquisiciones.</t>
  </si>
  <si>
    <t xml:space="preserve">Durante el periodo no se presentaron necesidades de personal._x000D_
_x000D_
</t>
  </si>
  <si>
    <t xml:space="preserve">No se programó meta para el primer trimestre del año 2022.  </t>
  </si>
  <si>
    <t xml:space="preserve">No se programó meta para el segundo trimestre del año 2022.  </t>
  </si>
  <si>
    <t>se revisa la evidencia cargada en el drive, plan anual de adquisiciones, cumple con el producto esperado</t>
  </si>
  <si>
    <t>GEG-4</t>
  </si>
  <si>
    <t>GIG-5</t>
  </si>
  <si>
    <t>Posibilidad de pérdida Reputacional por inoportunidad en la transferencia de datos de las estaciones de funcionamiento continuo CORS a nivel nacional</t>
  </si>
  <si>
    <t>1. Fallas y/o desconocimiento en la funcionalidad de los equipos
2. Vandalismo o pérdida de los equipos
3. Fallas o desconexión del servicio de internet ya sea satelital o de datos
4. Falta de mantenimiento preventivo</t>
  </si>
  <si>
    <t>El funcionario designado de la Subdirección Cartográfica y Geodésica, realiza el mantenimiento a las estaciones de funcionamiento continuo CORS con el propósito de prevenir y corregir las fallas que impidan contar con los datos. En caso de que no se haya realizado el mantenimiento se revisará la programación de mantenimientos para determinar la necesidad y los recursos para realizar la visita a campo.
Evidencia: Reporte de mantenimiento mensual de las estaciones de funcionamiento continuo CORS</t>
  </si>
  <si>
    <t>Reporte de mantenimiento mensual de las estaciones de funcionamiento continuo CORS</t>
  </si>
  <si>
    <t>Durante el primer trimestre, se llevó a cabo el monitoreo al funcionamiento de las estaciones geodésicas.</t>
  </si>
  <si>
    <t xml:space="preserve">Se realizó el mantenimiento a las estaciones de funcionamiento continuo CORS. </t>
  </si>
  <si>
    <t xml:space="preserve">Para el cumplimiento de esta acción se observan como insumos las matrices de seguimiento de la Red Magna ECO, correspondiente a los meses de enero, marzo y abril año 2022., observando que se generaron 4.469 rinex.  </t>
  </si>
  <si>
    <t xml:space="preserve">Para el cumplimiento de este riesgo se observan como insumos las matrices de mantenimiento remoto de las Estaciones Continuas de la Red Geodésica Nacional, correspondientes a los meses de abril, mayo y junio del año 2022.  </t>
  </si>
  <si>
    <t>El  funcionario designado de la Subdirección Cartográfica y Geodésica, realiza mensualmente el monitoreo del servicio de internet, con el propósito de verificar el funcionamiento de las estaciones CORS. En caso de encontrar fallas en el servicio de internet, se enviará mensaje de correo electrónico al operador para restablecerlo. 
Evidencia: Reporte mensual de monitoreo de estaciones geodésicas</t>
  </si>
  <si>
    <t>Reporte mensual de monitoreo de estaciones geodésicas</t>
  </si>
  <si>
    <t>Durante el primer trimestre, se realizó el seguimiento quincenal a las solicitudes de cálculos de puntos geodésicos para red pasiva.</t>
  </si>
  <si>
    <t xml:space="preserve">Se realizó el monitoreo del servicio de internet, con el propósito de verificar el funcionamiento de las estaciones CORS._x000D_
_x000D_
</t>
  </si>
  <si>
    <t xml:space="preserve">Se observan documentos correspondientes a reportes a las solicitudes de cálculo de puntos geodésicos para la red pasiva, se recomienda verificar la información cargada al drive de forma que todos los documentos dispuestos se encuentren cargados de forma completa y abran, con el fin de poder realizar el proceso de evaluación de una forma efectiva.  </t>
  </si>
  <si>
    <t xml:space="preserve">Se observan las matrices de las Red MAGNA-ECO, correspondiente a los meses de abril, mayo y junio donde se lleva el monitoreo continuo de las Estaciones Geodésicas, dando cumplimiento al riesgo.  </t>
  </si>
  <si>
    <t>El  funcionario designado de la Subdirección Cartográfica y Geodésica, realiza el cerramiento a las estaciones de funcionamiento continuo CORS materializadas a piso únicamente, con el propósito de proteger las estaciones de actos que puedan afectar el funcionamiento de las mismas.
Evidencia: Registro en las fichas de descripción de las estaciones de funcionamiento continuo CORS</t>
  </si>
  <si>
    <t>Registro en las fichas de descripción de las estaciones de funcionamiento continuo CORS</t>
  </si>
  <si>
    <t>Durante el primer trimestre, se llevó a cabo la revisión de que el usuario tuviera acceso a la información publicada en la página web.</t>
  </si>
  <si>
    <t>Se realizó el cerramiento a estaciones de funcionamiento continuo CORS materializadas a piso únicamente.</t>
  </si>
  <si>
    <t xml:space="preserve">Se observa como soporte la matriz del mantenimiento virtual con la descripción de la acción ejecutada para el primer trimestre del año 2022, adicional GLPI del 14/02/2022 solicitando la habilitación de puertos para uso de la llave Magnet Tools, la cual es fundamental para el procesamiento de información geodésica, para 2 equipos a cargo de contratistas.  </t>
  </si>
  <si>
    <t xml:space="preserve">De acuerdo a los documentos suministrados por el proceso se observa el cerramiento a ocho (8) Estaciones de funcionamiento continuo CORS de los municipios de: Puerto Gaitán y San Luis de Cubarral del departamento de Meta, Puerto Guzmán y Orito del departamento de Putumayo, Garzón – Huila, Topaipí – Cundinamarca, Trinidad – Casanare y La Primavera del departamento de Vichada, dando así cumplimiento al riesgo para el segundo trimestre del año 2022.  </t>
  </si>
  <si>
    <t>El  funcionario designado de la Subdirección Cartográfica y Geodésica, elabora las actas y/o cartas de intención y de materialización de las estaciones de funcionamiento continuo CORS de acuerdo con el trabajo ejecutado en campo.
Evidencia: Actas y/o cartas de intención y de materialización de las estaciones.</t>
  </si>
  <si>
    <t>Actas y/o cartas de intención y de materialización de las estaciones</t>
  </si>
  <si>
    <t xml:space="preserve">Se elaboraron las actas y/o cartas de intención y de materialización de las estaciones de funcionamiento continuo CORS de acuerdo con el trabajo ejecutado en campo._x000D_
</t>
  </si>
  <si>
    <t xml:space="preserve">Se observa que se elaboraron las actas y/o cartas de intención y de materialización de las estaciones de funcionamiento continuo CORS de los municipios de: Puerto Gaitán y San Luis de Cubarral del departamento de Meta, Garzón – Huila, Trinidad – Casanare, La Primavera del departamento de Vichada y Santa Rosa del Sur del departamento de Bolívar.  De acuerdo a lo anterior se da cumplimiento al riesgo planteado por el proceso para el segundo trimestre del año 2022.  </t>
  </si>
  <si>
    <t>GEO-1</t>
  </si>
  <si>
    <t>GIG-6</t>
  </si>
  <si>
    <t>Posibilidad de pérdida Reputacional por incumplimiento de estándares de calidad nacionales e internacionales en la generación de información geodésica</t>
  </si>
  <si>
    <t>1. Omisión del control de calidad a los procedimientos.
2. Falla en los equipos de recepción de datos.
3. Desconfiguración de los módulos del software de procesamiento y ajustes generando valores atípicos.</t>
  </si>
  <si>
    <t xml:space="preserve">El  funcionario designado de la Subdirección Cartográfica y Geodésica, verifica que los equipos a utilizar en el proceso de nivelación, posicionamiento GNSS, para la materialización de  estaciones de funcionamiento continuo CORS y estaciones totales, se encuentren operando correctamente, de acuerdo con los estándares de calidad establecidos en los procedimientos antes de su salida a campo, previo a la instalación o utilización de los mismos, y al llegar a la Sede Central para su entrega  a la instancia de la administración de equipos geodésicos y topográficos. En caso de no cumplir con los parámetros establecidos, no se autorizará la salida del equipo a campo.
Evidencia: Reporte de verificación de equipos y/o el Reporte de Novedades </t>
  </si>
  <si>
    <t xml:space="preserve">Reporte de verificación de equipos y/o el Reporte de Novedades </t>
  </si>
  <si>
    <t>Durante el primer trimestre, se llevó a cabo la revisión mensual del cálculo de coordenadas o datos geodpesicos.</t>
  </si>
  <si>
    <t xml:space="preserve">Se realizó el proceso de verificación de los equipos a utilizar para el desarrollo de las actividades en trabajo en campo._x000D_
</t>
  </si>
  <si>
    <t xml:space="preserve">Se observa los documentos de Verificación de Equipos e Instrumentos Auxiliares Geodésicos y Topográficos correspondientes a los meses de abril de fecha (22/04/2022), mayo (05/05/2022, 20/05/2022 y 23/05/2022) y del mes de junio con fecha de (09/06/2022 y 10/06/2022), debidamente diligenciados y firmados.  De acuerdo a lo anterior, se da cumplimiento al avance del riesgo para el segundo trimestre del año.  </t>
  </si>
  <si>
    <t>El  funcionario designado de la Subdirección Cartográfica y Geodésica, realiza mensualmente el control de calidad de los datos RINEX para llevar a cabo el procesamiento y publicación de los mismos. En caso de encontrar desviaciones los archivos no serán reportados en el portal institucional.
Evidencia: Reporte de publicación de los archivos RINEX</t>
  </si>
  <si>
    <t>Reporte de publicación de los archivos RINEX</t>
  </si>
  <si>
    <t>Durante el primer trimestre, se llevó a cabo la revisión semanal del cálculo de coordenadas.</t>
  </si>
  <si>
    <t xml:space="preserve">Se realizó la publicación  archivos RINEX_x000D_
_x000D_
</t>
  </si>
  <si>
    <t xml:space="preserve">Se observa en el documento soporte que se procesaron y dispusieron las coordenadas de estaciones activas del centro de procesamiento IGA del Sistema de Referencia Geocéntrico para las Américas (SIRGAS), obteniendo para el primer trimestre del año 13 semanas procesadas correspondientes a 2188 – 2200.  </t>
  </si>
  <si>
    <t xml:space="preserve">Se observan los reporte de archivos de RINEX, así como su publicación correspondiente al segundo trimestre del año (abril. Mayo y junio) del 2022, dando cumplimiento al riesgo programado.  </t>
  </si>
  <si>
    <t>El  funcionario designado de la Subdirección Cartográfica y Geodésica, verifica que se cumpla con los parámetros establecidos por UNAVCO  para la materialización de las estaciones.  En caso de que algunos de los parámetros establecidos por el IGAC o por UNAVCO no pueda ser aplicado en terreno por condiciones geomorfológicas, se explorará un nuevo punto.
Evidencia:  Registro en las fichas de descripción de las estaciones de funcionamiento continuo CORS</t>
  </si>
  <si>
    <t>Durante el prime trimestre, se llevó a cabo la verificación de los equipos.</t>
  </si>
  <si>
    <t xml:space="preserve">Se registró la verificación del cumplimiento de los parámetros establecidos para la materialización de las estaciones._x000D_
_x000D_
</t>
  </si>
  <si>
    <t xml:space="preserve">Se evidencian documentos sobre la verificación de equipos e instrumentos auxiliares geodésicos y topográficos, correspondiente al primer trimestre del año 2022.  </t>
  </si>
  <si>
    <t xml:space="preserve"> Se observan reportes de las Estaciones de funcionamiento continuo CORS, correspondiente a los meses de abril, mayo y junio.   Se recomienda tener en cuenta los tiempos establecidos por la OAP, para que se carguen las evidencias correspondientes al periodo evaluado, con el fin de evitar retrocesos en el proceso de revisión y evaluación por parte de la OCI.  </t>
  </si>
  <si>
    <t>El  funcionario designado de la Subdirección Cartográfica y Geodésica, revisa la configuración del software BERNESE previo a la verificación de datos con el propósito de procesarlos de acuerdo con los estándares internacionales
Evidencia: Reporte de los resultados obtenidos con el software BERNESE</t>
  </si>
  <si>
    <t>Reporte de los resultados obtenidos con el software BERNESE</t>
  </si>
  <si>
    <t xml:space="preserve">Se realizó la revisión a la configuración del software BERNESE previo a la verificación de datos._x000D_
_x000D_
</t>
  </si>
  <si>
    <t xml:space="preserve">Se evidencian los documentos correspondientes a la configuración del software BERNESE, verificando los datos, para los meses de abril, mayo y junio de 2022.  </t>
  </si>
  <si>
    <t>GEO-2</t>
  </si>
  <si>
    <t>GIG-7</t>
  </si>
  <si>
    <t>Posibilidad de pérdida Reputacional por dificultades en el acceso para la captura de datos y mantenimiento de las estaciones de funcionamiento continuo CORS</t>
  </si>
  <si>
    <t>1. Impedimento en el acceso a los sitios donde se encuentran ubicadas las estaciones de funcionamiento continuo CORS por la presencia de factores externos asociados a la seguridad, clima, topografía y orden público.</t>
  </si>
  <si>
    <t>El  funcionario designado de la Subdirección Cartográfica y Geodésica, verifica los diferentes factores externos que se pueden presentar en la labor de campo. En caso de existir alguna situación en la cual se vea afectado el trabajo a realizar, se evalúa la posibilidad de nuevas zonas de intervención.
Evidencia: Evidencia de la situación presentada en la zona a realizar el trabajo en campo</t>
  </si>
  <si>
    <t>Evidencia de la situación presentada en la zona a realizar el trabajo en campo</t>
  </si>
  <si>
    <t>Durante el primer trimestre, se realizó el seguimiento a los tiempos para el reporte de la publicación de la información geodésica en la página web.</t>
  </si>
  <si>
    <t>Se realizaron las gestiones correspondientes para realizar el trabajo en campo en la zona priorizada.</t>
  </si>
  <si>
    <t xml:space="preserve">Se valida el informe reporte de riesgos, donde se describen las actividades realizadas por el área responsable para el primer trimestre del año.  Adicional se observan los documentos sobre la publicación de rinex para los meses de (enero, febrero y marzo), donde se procesaron y dispusieron 4.469 archivo rinex.  </t>
  </si>
  <si>
    <t xml:space="preserve">Se validan dos (2) correos electrónicos del 24/04/2022 y 03/05/2022 donde se informa que se cambia el lugar de la materialización de Estaciones GNSS, ya que no se cuenta con seguridad requerida para la permanencia de la antena.   De acuerdo a lo anterior, se da cumplimiento al riesgo planteado.  </t>
  </si>
  <si>
    <t>El  funcionario designado de la Subdirección Cartográfica y Geodésica, informa a las autoridades locales y regionales mediante oficio y/o mensaje de correo electrónico, con el propósito de contar con la autorización para el desplazamiento de los funcionarios en la zona elegida y la actividad a realizar en campo.
Evidencia: Oficio y/o mensaje de correo electrónico remitido a las autoridades civiles y militares del lugar.</t>
  </si>
  <si>
    <t>Oficio y/o mensaje de correo electrónico remitido a las autoridades civiles y militares del lugar.</t>
  </si>
  <si>
    <t>Se informó a entidades competentes las autoridades sobre la autorización para el desplazamiento de los funcionarios en la zona elegida y la actividad a realizar en campo.</t>
  </si>
  <si>
    <t xml:space="preserve">Se soportan para el cumplimiento del presenta riesgo doce (12) documentos para el segundo trimestre del año, donde se informando a las alcaldía, Gobernaciones o Comandos de Policía) de los municipios de (Balboa, Puerto Carreño, Guadalajara de Buga, Santuario, Aránzazu, Gobernación de Caldas, Ansermanuevo, Santa Rosalía, La Virginia y Manizales), que se van a realizar desplazamientos de los funcionarios en la zona elegida y se van a realizar trabajos de campo.  </t>
  </si>
  <si>
    <t>GEO-3</t>
  </si>
  <si>
    <t>GIG-8</t>
  </si>
  <si>
    <t xml:space="preserve">Posibilidad de pérdida Económica y Reputacional por incumplimiento de las especificaciones y estándares de producción cartográfica </t>
  </si>
  <si>
    <t>1. Alta rotación de personal que genera pérdida de recurso humano con conocimiento y experticia en los procesos.
2. Falta de verificación del cumplimiento de normatividad vigente, estándares o especificaciones técnicas durante las diferentes etapas del proceso de producción de información cartográfica básica
3. Falta o insuficiente mantenimiento y/o calibración de equipos de oficina y de campo que permitan la captura y procesamiento de insumos con la calidad requerida</t>
  </si>
  <si>
    <t>El  funcionario designado de la Subdirección Cartográfica y Geodésica, antes y después de realizar el trabajo en campo realiza la verificación de los equipos para realizar el trabajo designado llevando a cabo pruebas de funcionamiento. En caso de encontrar fallas en los equipos, los reporta al responsable de la Administración de los equipos geodésicos y topográficos para que actualice el listado sobre el estado operativo de los equipos y se programe su revisión y mantenimiento respectivo.
Evidencia: Reporte de verificación de equipos</t>
  </si>
  <si>
    <t>Reporte de verificación de equipos</t>
  </si>
  <si>
    <t>Durante el segundo trimestre, se llevó a cabo la verificación de los equipos.</t>
  </si>
  <si>
    <t xml:space="preserve">El  funcionario designado de la Subdirección Cartográfica y Geodésica, en cada etapa de elaboración del producto cartográfico, verifica el cumplimiento de especificaciones y estándares de producción de la etapa anterior, registrando las observaciones en los formatos de listas de chequeo o de aseguramiento de la calidad. En caso de encontrar algún incumplimiento, informa al profesional líder de la producción cartográfica para que se tomen las acciones pertinentes para el  cumplimiento de las especificaciones. 
Evidencias: Listas de chequeo o de aseguramiento de la calidad de los productos cartográficos </t>
  </si>
  <si>
    <t xml:space="preserve">Listas de chequeo o de aseguramiento de la calidad de los productos cartográficos </t>
  </si>
  <si>
    <t>Durante el primer trimestre, se llevó a cabo la verificación del cumplimiento de especificaciones y estándares de producción.</t>
  </si>
  <si>
    <t>Durante el segundo trimestre, se llevó a cabo la verificación del cumplimiento de especificaciones y estándares de producción.</t>
  </si>
  <si>
    <t xml:space="preserve">Se observan los documentos correspondientes a la verificación del cumplimiento de especificaciones y estándares de producción, para el primer trimestre del año 2022.  </t>
  </si>
  <si>
    <t xml:space="preserve">Se evidencian las listas de chequeo, edición y estructuración de la Base de Datos con nomenclatura, evidenciando que se realizó el control de la BD los días (25/05/2022 y 01/06/2022     del municipio de Puerto Carreño y el 18/04/2022 correspondiente al municipio de La Chorrera, dando cumplimiento al riesgo.  </t>
  </si>
  <si>
    <t>El  funcionario designado de la Subdirección Cartográfica y Geodésica, responsable de validar los productos cartográficos, en cada proyecto realiza el seguimiento y control a los elementos de calidad establecidos en las especificaciones técnicas vigentes, mediante muestreo y verificación del cumplimiento de las mismas en los productos finales establecidos. En caso de presentarse desviaciones se genera el reporte con las inconsistencias presentadas y realiza la  devolución.
Evidencia: Informe de aprobación o rechazo del producto cartográfico</t>
  </si>
  <si>
    <t>Informe de aprobación o rechazo del producto cartográfico</t>
  </si>
  <si>
    <t>Durante el primer trimestre, se llevó a caboel el seguimiento y control a los elementos de calidad establecidos en las especificaciones técnicas vigentes.</t>
  </si>
  <si>
    <t>Durante el segundo trimestre, se llevó a caboel el seguimiento y control a los elementos de calidad establecidos en las especificaciones técnicas vigentes</t>
  </si>
  <si>
    <t xml:space="preserve">Se observan seis (6) documentos correspondientes a validación de base de datos para el municipio El Encanto – Amazonas, reporte de validación base de datos vectorial (Puerto Nariño, El Carmen de Bolívar), informe de validación ortoimagen del municipio o zona Arroyo Grande, Puerto Alegría y La Tebaida).  </t>
  </si>
  <si>
    <t xml:space="preserve">Se observan tres (3) documentos correspondientes a Informes de validación de base de datos para los municipios de Tamalameque – Cesar, zona Ciénaga y los departamentos de Boyacá, Cundinamarca y Santander, dando cumplimiento al control establecido por el proceso para el segundo trimestre del año.  </t>
  </si>
  <si>
    <t>CAR-1</t>
  </si>
  <si>
    <t>GIG-9</t>
  </si>
  <si>
    <t>Posibilidad de pérdida Reputacional por demoras en los procesos de producción y entrega de la cartografía básica</t>
  </si>
  <si>
    <t>1. Eventos externos que impactan los tiempos de producción o actualización de la información cartográfica.
2. Fallas en los equipos usados
3. Insuficientes recursos utilizados para la producción.</t>
  </si>
  <si>
    <t>El  funcionario designado de la Subdirección Cartográfica y Geodésica,  verifica las condiciones de orden público en la zona de trabajo, comunicándose con las autoridades civiles y militares del lugar, y gestiona los permisos o autorizaciones con esas autoridades. En caso de no obtener los permisos se reporta al  Subdirector para posponer la comisión de campo hasta que las condiciones de seguridad sean las adecuadas.
Evidencia: Comunicaciones remitidos a las autoridades civiles y militares del lugar.</t>
  </si>
  <si>
    <t>Comunicaciones remitidos a las autoridades civiles y militares del lugar.</t>
  </si>
  <si>
    <t>Durante el primer trimestre, se verificaron las condiciones de orden público en la zona de trabajo, comunicándose con las autoridades civiles y militares del lugar.</t>
  </si>
  <si>
    <t>Durante el segundo trimestre, se verificaron las condiciones de orden público en la zona de trabajo, comunicándose con las autoridades civiles y militares del lugar.</t>
  </si>
  <si>
    <t xml:space="preserve">Para el cumplimiento de este control se observan los memorandos enviados a las diferentes entidades informando sobre los trabajos de Fotocontrol, aerofotografías y exploración para cartografía básica que se realizaron durante el primer trimestre del año 2022.  </t>
  </si>
  <si>
    <t xml:space="preserve">El  funcionario designado de la Subdirección Cartográfica y Geodésica, realiza seguimiento y control periódico a los cronogramas de trabajo y estándares de producción, indagando con los líderes de las etapas del proceso de producción a través de reuniones de seguimiento o mesas de trabajo, los inconvenientes presentados o retrasos en las actividades. En caso de identificarse retrasos en la programación se definen los correctivos que se deben tomar para cumplir con la meta. 
Evidencia: Actas de reunión y/o mensajes de correos electrónicos y/o grabaciones de reunión u otro material soporte de los seguimientos realizados. </t>
  </si>
  <si>
    <t xml:space="preserve">Actas de reunión y/o mensajes de correos electrónicos y/o grabaciones de reunión u otro material soporte de las mesas de trabajo realizadas. </t>
  </si>
  <si>
    <t>Durante el primer trimestre, se llevó a cabo el seguimiento al proceso de producción.</t>
  </si>
  <si>
    <t>Durante el segundo trimestre, se llevó a cabo el seguimiento al proceso de producción.</t>
  </si>
  <si>
    <t xml:space="preserve">Se evidencian actas de reunión del 09/03/2022, 4/03/2022, 24/03/2022, donde se realizaron mesas de trabajo con el grupo, describiendo avances en las actividades y plasmando compromisos.  </t>
  </si>
  <si>
    <t>Se evidencia informe con los pantallazos de las reuniones realizadas durante el segundo trimestre del año, sobre el seguimiento al proceso de producción, de igual manera se adjuntan las citaciones a las reuniones programadas.  Se recomienda tomar listados de asistencia de cada uno de los participantes a estas reuniones de seguimiento.</t>
  </si>
  <si>
    <t>CAR-2</t>
  </si>
  <si>
    <t>GIG-10</t>
  </si>
  <si>
    <t>Posibilidad de pérdida Reputacional por oficializar información de terceros que no cumplan con la normatividad o las especificaciones técnicas definidas en el IGAC para beneficio propio o de un tercero.</t>
  </si>
  <si>
    <t>1. Falta control de calidad de los productos finales
2. Ausencia de información insumo o suficiente para la validación.
3. Omitir el control de calidad de los insumos con los cuales se generaron los  productos así como los entregados para su validación, así como los puntos de chequeo para su validación.
4. Falta de apropiación de valores éticos 
5. Tráfico de influencias y/o amiguismos</t>
  </si>
  <si>
    <t>El  funcionario designado de la Subdirección Cartográfica y Geodésica, realiza el control de calidad de los productos cartográficos para verificar el cumplimiento de las especificaciones técnicas establecidas para cartografía básica. En caso contrario, se devuelve al profesional responsable de la etapa que le antecede para que realice los ajustes correspondientes.
Evidencia: Reporte de control de calidad</t>
  </si>
  <si>
    <t>Reporte de control de calidad</t>
  </si>
  <si>
    <t>Durante el primer trimestre se verificaron los permisos de acceso a la infomración requerida de acuerdo con las necesidades.</t>
  </si>
  <si>
    <t>Se realizó el control de calidad de los productos cartográficos.</t>
  </si>
  <si>
    <t xml:space="preserve">Se observan los documentos donde se solicitaron los permisos  para acceso de información requerida para el cumplimiento de las actividades para diferentes contratistas.  </t>
  </si>
  <si>
    <t xml:space="preserve">Se observan tres (3) documentos correspondientes a los Reportes de Validación de Base de Datos Cartográfica para los municipios de Viso de Upía – Meta, Yopal – Casanare y El Peñón – Bolívar, dando cumplimiento al riesgo establecido para el segundo trimestre del año.  </t>
  </si>
  <si>
    <t>El  funcionario designado de la Subdirección Cartográfica y Geodésica, realiza la verificación de la totalidad de los productos e insumos cartográficos recibidos y sus características generales con el propósito de realizar el proceso de validación. En caso de encontrar algún faltante, se devuelve al tercero con el respectivo informe por medio  de oficio y/o mensaje de correo electrónico.
Evidencia: Lista de verificación de productos e insumos.</t>
  </si>
  <si>
    <t>Lista de verificación de productos e insumos.</t>
  </si>
  <si>
    <t xml:space="preserve">Durante el primer trimestre, se llevó a cabo el registro y seguimiento de las solicitudes. </t>
  </si>
  <si>
    <t xml:space="preserve">Se realizó la verificación de los productos e insumos cartográficos._x000D_
_x000D_
</t>
  </si>
  <si>
    <t xml:space="preserve">Se evidencia el reporte de solicitudes recibidas en GEOCARTO correspondiente al primer trimestre del año, en total 320 solicitudes, de las cuales se entregaron 139, en trámite se encuentra 1, y en procesa de firma 45, el restante se encuentra sin respuesta.  </t>
  </si>
  <si>
    <t xml:space="preserve">Para el cumplimiento de este riesgo correspondiente al control No. 2, se suministran tres (39 reportes sobre: Lista de verificación inicial de requisitos técnicos Producto – Ortoimagen, correspondiente al proyecto de Gran Baldío I, la Lista de chequeo revisión inicial de información aportada para validación de Base de Datos Cartográfica, para el proyecto de Aracataca y el reporte de Lista de chequeo verificación inicial Modelo Digital de Terreno – MDT, del proyecto Cartografía OSPR San Juan del Cesar Cartografía OSPR San Juan del Cesar - La Guajira – ANT, esta información hace referencia al avance del segundo trimestre del año.  </t>
  </si>
  <si>
    <t>El  funcionario designado de la Subdirección Cartográfica y Geodésica, realiza el control de calidad a los puntos de control terrestre y los de chequeo, con el fin de contar con insumos óptimos en la generación y validación de productos cartográficos.
Evidencia: Reportes de control de calidad</t>
  </si>
  <si>
    <t>Reportes de control de calidad</t>
  </si>
  <si>
    <t xml:space="preserve">Se realizó el control de calidad a los puntos de control terrestre y los de chequeo._x000D_
_x000D_
</t>
  </si>
  <si>
    <t xml:space="preserve">Se observan los reportes correspondientes a control de calidad de los proyectos de Gran Baldío I, Aracataca y Cartografía OSPR San Juan del Cesar Cartografía OSPR San Juan del Cesar - La Guajira – ANT, esta información hace referencia al avance del segundo trimestre del año, dando cumplimiento al riesgo planteado.  </t>
  </si>
  <si>
    <t>CAR-3</t>
  </si>
  <si>
    <t>GIG-11</t>
  </si>
  <si>
    <t>Posibilidad de pérdida Reputacional por incumplimiento en la elaboración de los productos programados en el proceso de Gestión Agrológica</t>
  </si>
  <si>
    <t>1. Insuficiencia y reducción en el presupuesto asignado.
2. Entrega de productos supeditados al suministro de insumos por parte de terceros lo que dificulta la entrega de los mismos.
3. Problemas de orden público a nivel nacional que pueden afectar las actividades de campo.
4. Planeación inadecuada de las actividades de los estudios agrológicos y del procesamiento analítico de las muestras.
5. Inadecuada ejecución de las actividades documentadas en los procedimientos e instructivos del SGI.</t>
  </si>
  <si>
    <t>Los responsables de los diferentes temas y proyectos de la Subdirección de  Agrología, realizan mensualmente el seguimiento a las actividades programadas, con el fin de verificar el cumplimiento en la generación de los productos del subproceso de Gestión Agrológica. En caso de que se detecten desviaciones se analizan las causas y se determinan las acciones que deben adelantar los responsables.
Evidencia: Acta de seguimiento de los diferentes temas y proyectos del subproceso de Gestión Agrologica y registro de asistencia.</t>
  </si>
  <si>
    <t>Acta de seguimiento de los diferentes temas y proyectos del subproceso de Gestión Agrologica y registro de asistencia.</t>
  </si>
  <si>
    <t>Durante el periodo se realizaron reuniones por cada uno de los proyectos que se están desarrollando en la Subdirección como son Áreas Homogéneas de Tierras y Potencial de Uso, CVC, Magdalena, Cobertura de Suelos, Geomorfología, Mapa Nacional de Suelos, como se evidencia en las actas de reuniones adjuntas.</t>
  </si>
  <si>
    <t xml:space="preserve">Se observan reuniones realizadas los días (01/02/2022, 02/02/2022, 09/02/2022, 15/02/2022, 17/02/2022, 21/02/2022, 22/02/2022, 23/02/2022, 24/02/2022, 28/02/2022, 02/03/2022, 07/03/2022, 09/03/2022, 10/03/2022, 15/03/2022, 22/03/2022, 23/03/2022, 28/03/2022, 29/03/2022 y 31/03/2022), donde se realiza el seguimiento para cada uno de los proyectos desarrollados por el área.  </t>
  </si>
  <si>
    <t xml:space="preserve">Para el segundo trimestre del año el proceso realizó (28) reuniones los días (08/04/2022, 21/04/2022, 25/04/2022, 26/04/2022, 27/04/2022, 02/05/2022 (2), 03/05/2022 (2), 04/05/2022 (2), 05/05/2022 (2), 11/05/2022, 12/05/2022 (2), 13/05/2022, 18/05/2022, 25/05/2022, 07/06/2022, 08/06/2022, 09/06/2022, 16/06/2022 (2), 22/06/2022, 23/06/2022 (2), 28/06/2022, correspondiente a los seguimientos a los proyectos, ajuste a cronograma de mapa Nacional, avances sobre el estudio de suelos y potencial de uso de tierras, interpretaciones geomorfológicas, entre otros. Lo anterior, da cumplimiento al riesgo planteado.  </t>
  </si>
  <si>
    <t xml:space="preserve">De acuerdo con las evidencias cargadas se observa que durante el primer trimestre o se realizaron reuniones por cada uno de los proyectos que se están desarrollando en la Subdirección . Se cumple con el entregable._x000D_
</t>
  </si>
  <si>
    <t xml:space="preserve">De acuerdo con las evidencias cargadas se observa que durante el segundo trimestre se realizaron reuniones por cada uno de los proyectos que se están desarrollando en la Subdirección </t>
  </si>
  <si>
    <t>AGR-1</t>
  </si>
  <si>
    <t>GIG-12</t>
  </si>
  <si>
    <t>Posibilidad de pérdida Reputacional por calidad deficiente de los productos generados por la Gestión Agrológica</t>
  </si>
  <si>
    <t>1. Incumplimiento de los estándares de producción de información geográfica
2. Ausencia o deficiencia de controles de calidad en las diferentes etapas del proceso.
3. Deficiencia en la información básica para realizar estudios agrológicos.
4. Inadecuada ejecución de las actividades documentadas en los procedimientos e instructivos del SGI.
5. Problemas de orden público a nivel nacional que pueden afectar las actividades de campo.
6. Baja calidad de los insumos utilizados para el procesamiento analítico de las muestras.
7. Incorrecta operación o manipulación de los equipos e instrumentos para el procesamiento analítico de las muestras.</t>
  </si>
  <si>
    <t>El responsable del Sistema de Gestión Integrado (SGI) del subproceso de Gestión Agrológica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</si>
  <si>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Listas de chequeo diligenciadas, la actualización de la documentación según aplique y soportes de la reinducción o cambio de actividad (si aplica).</t>
  </si>
  <si>
    <t>Se aplicaron listas de chequeo con el fin de realizar seguimiento al cumplimiento de la documentación oficializada para el Laboratorio Nacional de Suelos, para este periodo a las determinaciones Capacidad de Intercambio Catiónico, Textura de suelo y Conductividad Hidráulica.</t>
  </si>
  <si>
    <t>Se aplicaron listas de chequeo con el fin de realizar seguimiento al cumplimiento de la documentación oficializada para el Laboratorio Nacional de Suelos, para este periodo a las determinaciones Limpieza de áreas de trabajo y material del Laboratorio, Carbono orgánico por el método de Walkley Black, Determinación de CO2 Biológico en Suelos y Sustratos método IGAC, Cuantificación de Grupos Funcionales por Recuento en placa, Capacidad de Intercambio Catiónico Método Acetato de Amonio 1m, pH 7.0, Elaboración de Secciones Delgadas, Determinación de Conductividad Hidráulica, Textura de Suelos Método De Bouyoucos, pH Método Potenciómetro.</t>
  </si>
  <si>
    <t xml:space="preserve">Se observan tres (3) lista de chequeo para instalaciones y/o determinación analítica realizadas los días (28/01/2022, 02/25/2022 y 15/03/2022), para la Capacidad de intercambio Catiónico método acetato de amonio 1 m, PH 7.0, para textura del suelo y para determinación de la conductividad hidráulica respectivamente.  </t>
  </si>
  <si>
    <t xml:space="preserve">Se soportan como insumo para el cumplimiento del riesgo (9) documentos correspondientes a Listas de chequeo de instalación y determinación analítica, debidamente diligenciadas y firmadas, elaboradas los días (06/04/2022, 07/04/2022, 12/04/2022, 12/05/2022, 18/05/2022, 20/05/2022, 06/06/2022, 09/06/2022 y 10/06/2022), evidenciando el seguimiento para el segundo trimestre del año.  </t>
  </si>
  <si>
    <t>Los funcionarios designados a las diferentes temáticas aplican los controles de calidad establecidos por el subproceso de Gestión Agrológica y reportan mensualmente el estado de las mismas, con el propósito de verificar que se cumplen todos los parámetros establecidos en cada etapa del subproceso. En caso de encontrar desviaciones se regresa a la etapa anterior para su respectivo ajuste.
Evidencia: Reporte mensual del estado de las temáticas o registro de los controles de calidad realizados.</t>
  </si>
  <si>
    <t>Reporte mensual del estado de las temáticas o registro de los controles de calidad realizados.</t>
  </si>
  <si>
    <t>Se revisó el cumplimiento de los controles de cada uno de los proyectos que desarrolla la Subdirección, frente a su avance, lo cual se evidencia en el informe por proyecto.</t>
  </si>
  <si>
    <t>El cumplimiento de los controles para cada proyecto que desarrolla en la Subdirección el avance se evaluó frente a los informes presentados.</t>
  </si>
  <si>
    <t xml:space="preserve">Se evidencian como insumos informes correspondientes a los meses de enero, febrero y marzo del presente año, donde se describe el seguimiento y avances realizados para cada proyecto desarrollado.  </t>
  </si>
  <si>
    <t xml:space="preserve">Se evidencian (3) informes correspondientes a los meses de abril, mayo y junio, donde se describe el avance y los resultados obtenidos durante cada mes, para cada proyecto desarrollado por el proceso, dando cumplimiento al riesgo planteado.  </t>
  </si>
  <si>
    <t xml:space="preserve">De acuerdo con las evidencias cargadas se observa que se aplicaron listas de chequeo a las determinaciones Capacidad de Intercambio Catiónico, Textura de suelo y Conductividad Hidráulica en el LNS. Se cumple con el entregable._x000D_
</t>
  </si>
  <si>
    <t>De acuerdo con las evidencias cargadas se observa que durante el segundo trimestre se aplicaron listas de chequeo con el fin de realizar seguimiento al cumplimiento de la documentación oficializada para el Laboratorio Nacional de Suelos, a diferentes determinaciones.</t>
  </si>
  <si>
    <t xml:space="preserve">De acuerdo con las evidencias cargadas se observan reportes mensuales del estado de los proyectos. Se cumple con el entregable._x000D_
</t>
  </si>
  <si>
    <t>AGR-2</t>
  </si>
  <si>
    <t>GIG-13</t>
  </si>
  <si>
    <t>Posibilidad de pérdida Económica  por extravío de las muestras a ser analizadas en el LNS</t>
  </si>
  <si>
    <t>1.  Inadecuada ejecución de las actividades documentadas en los procedimientos e instructivos del SGI.
2. Inadecuada manipulación, almacenamiento y transporte de la muestra.
3. Inadecuada rotulación de la muestra
4. Incumplimiento por parte de la empresa de mensajería en el transporte de las muestras.</t>
  </si>
  <si>
    <t>Los edafólogos en campo envían las muestras a la Oficina del Laboratorio Nacional de Suelos (LNS); el profesional enlace realiza el control y seguimiento al comparar el formato de solicitud de muestras cliente interno con las muestras que se recibieron en el laboratorio. En caso de encontrar inconsistencias lleva a cabo el seguimiento respectivo hasta encontrar la razón de la pérdida de las muestras, y  solicita el envío de una nueva muestra. Este control se aplica siempre y cuando haya comisión para la realización del trabajo en campo.
Evidencias: Formato Control de envío y recepción de muestras y soportes del seguimiento o solicitud de una nueva muestra (si aplica).</t>
  </si>
  <si>
    <t>Formato Control de envío y recepción de muestras y soportes del seguimiento o solicitud de una nueva muestra (si aplica).</t>
  </si>
  <si>
    <t>Para el periodo comprendido entre enero y marzo no se manejaron muestras para ninguno de los proyectos de la Subdirección.</t>
  </si>
  <si>
    <t>Para el segundo trimestre de 2022 (abril a junio) se evidencio el manejo de las muestras del Proyecto CVC que en el mes de mayo-junio realizo el trabajo de campo.</t>
  </si>
  <si>
    <t xml:space="preserve">Para el segundo trimestre se soporta el documento correspondiente al Control de envío y recepción de muestras del proyecto CVC de Valle del Cauca, dando cumplimiento al riesgo planteado.  </t>
  </si>
  <si>
    <t>El funcionario de apoyo al Sistema de Gestión Integrado (SGI) en el  Laboratorio Nacional de Suelos (LNS) mensualmente realiza el seguimiento a la aplicación de los procedimientos asociados a la manipulación, almacenamiento, preparación, transporte y codificación de las muestras en el LNS, a través de la aplicación de una lista de chequeo. En caso de encontrar desviaciones realiza una reinducción en puesto de trabajo.  
Evidencia: Listas de chequeo aplicadas y/o soportes de la reinducción (si aplica)</t>
  </si>
  <si>
    <t>Listas de chequeo aplicadas y/o soportes de la reinducción (si aplica)</t>
  </si>
  <si>
    <t>El seguimiento al cumplimiento de los procedimientos de la identificación, preparación y distribución se llevó a cabo mediante la aplicación de listas de chequeo a los dos (2) servidores públicos que se encuentran en el tema de preparación en el Laboratorio Nacional de Suelos.</t>
  </si>
  <si>
    <t>Para este periodo (abril-junio) el seguimiento al cumplimiento de los procedimientos de la identificación, preparación y distribución de muestras de suelo, se lleva a cabo mediante la aplicación de listas de chequeo a los servidores públicos que se encuentran en el tema de preparación en el Laboratorio Nacional de Suelos.</t>
  </si>
  <si>
    <t xml:space="preserve">De acuerdo con las evidencias cargadas se observa que el LNS realizó seguimiento al cumplimiento de los procedimientos de la identificación, preparación y distribución que se llevó a cabo mediante la aplicación de listas de chequeo, realizadas los días 28/01/2022, 23/02/2022, 14/03/2022 y del 15/03/2022, dando cumplimiento al control.  </t>
  </si>
  <si>
    <t xml:space="preserve">Se suministran (6) documentos correspondientes a Listas de chequeo para Instalación y/o determinaciones Analíticas, debidamente diligenciadas y firmadas, elaboradas los días (04/04/2022, 17/05/2022, 22/06/2022, 23/06/2022 y 29/06/2022 (2).  De acuerdo a lo anterior, se da cumplimiento al seguimiento de este riesgo para el segundo trimestre del año.  </t>
  </si>
  <si>
    <t>De acuerdo con la evidencia Control de envío y recepción de muestras, hubo conformidad en las muestras recibidas en el trabajo de campo realizado en el segundo trimestre 2022</t>
  </si>
  <si>
    <t xml:space="preserve">De acuerdo con las evidencias cargadas se observa que el LNS realizó seguimiento al cumplimiento de los procedimientos de la identificación, preparación y distribución que se llevó a cabo mediante la aplicación de listas de chequeo. Se cumple con el entregable._x000D_
</t>
  </si>
  <si>
    <t>De acuerdo con las evidencias cargadas se observa que durante el segundo trimestre se realizó el seguimiento al cumplimiento de los procedimientos de la identificación, preparación y distribución de muestras de suelo,  mediante la aplicación de listas de chequeo a los servidores públicos que se encuentran en el tema de preparación en el Laboratorio Nacional de Suelos.</t>
  </si>
  <si>
    <t>AGR-3</t>
  </si>
  <si>
    <t>GIG-14</t>
  </si>
  <si>
    <t>Posibilidad de pérdida Economica y Reputacional por manipulación de la información, en el manejo de las muestras del LNS y alteración de los resultados de los productos agrológicos para beneficio propio o de un tercero</t>
  </si>
  <si>
    <t>Responsables del proceso</t>
  </si>
  <si>
    <t>1. Presencia de intereses particulares o conflicto de intereses por la destinación del uso del suelo.
2. Debilidades en los procesos de apropiación de valores institucionales
3.Presiones generadas por las relaciones del personal del LNS entre ellos o con sus partes interesadas.
4. Presiones financieras
5. Presiones por proveedores o clientes.
6. Clientelismo y amiguismo</t>
  </si>
  <si>
    <t>El responsable del Sistema de Gestión Integrado (SGI) del subproceso de Gestión Agrologica o el profesional de apoyo del SGI en el Laboratorio Nacional de Suelos (LNS) realiza el seguimiento al cumplimiento de la documentación del SGI, formatos y sus controles, como mínimo una vez al mes, lo cual se debe hacer a través de la aplicación de listas de chequeo que permitan evaluar el cumplimiento del paso a paso para generar los productos agrológicos. En caso de que se encuentre una desviación o desconocimiento en el procedimiento para generar los productos por alguno de los servidores públicos, se procederá a hacer una reinducción del proceso o se cambiará de actividad. 
Evidencia: Listas de chequeo diligenciadas, la actualización de la documentación según aplique y soportes de la reinducción o cambio de actividad (si aplica).</t>
  </si>
  <si>
    <t>Para revisar el cumplimiento de la documentación del Laboratorio Nacional de Suelos se realizó con la aplicación de listas de chequeo a las determinaciones CO2 biológico de suelos y sulfatos método IGAC, Humedad de Suelos método gravimétrico y Grupos funcionales por recuento en placa.</t>
  </si>
  <si>
    <t>Durante el segundo trimestre la revisión al cumplimiento de la documentación del Laboratorio Nacional de Suelos se realizó con la aplicación de listas de chequeo a las determinaciones: en Abril, Carbono orgánico por el método de Walkley Black, Determinación de CO2 Biológico en Suelos y Sustratos método IGAC, en Mayo, Cuantificación de Grupos Funcionales por Recuento en placa, Determinación De La Distribución de Partículas Por Tamaño -Textura del Suelo - Método de loa Pipeta, Humedad de Suelos Método Gravimétrico, en junio, Detección de Salmonella Sp por Cultivo en Placa, Obtención y Preparación de Las Fracciones Arena, Arcilla y Muestras en Polvo para Análisis Mineralógico</t>
  </si>
  <si>
    <t xml:space="preserve">Se soportan tres (3) listas de chequeo para instalaciones y determinación analítica del 01/04/2022, 15/03/2022 y 09/02/2022 para la (Determinación de la producción de CO2 Biológico en suelos y sustratos Método IGAC, Cuantificación de grupos funcionales por recuento en placa y Humedad de suelos método gravimétrico, respectivamente).  </t>
  </si>
  <si>
    <t xml:space="preserve">Se soportan seis (6) Listas de chequeo para instalaciones y determinación analítica del 19/04/2022, 26/04/2022, 23/05/2022, 25/05/2022, 22/06/2022 y 30/06/2022 para la (Cuantificación de grupos funcionales por recuento en placa, Carbono orgánico por el método Walkley – Black, Determinación de la distribución de partículas por tamaño, Humedad de suelos – Método Gravimétrico, Detención de Salmonella SP por cultivo de placa, Obtención y preparación de las fracciones de arena, arcilla y muestras en polvo para análisis mineralógico), respectivamente, dando cumplimiento al avance del riesgo para el segundo trimestre del año 2022. </t>
  </si>
  <si>
    <t xml:space="preserve">El funcionario de calidad en el Laboratorio Nacional de Suelos (LNS) realiza seguimiento mensual a los datos registrados en las cartas control de los procesos en curso y las evalúa trimestralmente, con el fin de garantizar el control de los procedimientos analíticos. En caso de encontrar comportamientos anormales o atípicos, se realiza el análisis de causas y se determinan las acciones que se deben llevar a cabo para identificar la falla y corregirla posteriormente. 
Evidencia: Cartas control diligenciadas y Formato de evaluación de las cartas control  </t>
  </si>
  <si>
    <t xml:space="preserve">Cartas control diligenciadas y Formato de evaluación de las cartas control  </t>
  </si>
  <si>
    <t xml:space="preserve">La evaluación se hizo para las determinaciones de pH, Carbono  Orgánico, acidez Intercambiable, fosforo disponible en Bray II, Capacidad de Intercambio Catiónico, Textura (arcilla, limo y arena), Sodio Intercambiable, Potasio intercambiable, Calcio intercambiable y Magnesio intercambiable. </t>
  </si>
  <si>
    <t>El control de las cartas control se lleva a cabo mensualmente, la evaluación se realiza trimestral, para este periodo se adjunta la evolución y la verificación de cartas control para las determinaciones de acidez Intercambiable, Bases Intercambiables, Carbono Orgánico, Capacidad de Intercambio Catiónico, fosforo disponible en Bray II, pH, Humedad y Textura (arcilla, limo y arena).</t>
  </si>
  <si>
    <t xml:space="preserve">Se evidencia el seguimiento de evaluación trimestral de la carta de control para el primer trimestre del año 2022, realizando el procedimiento analítico a (PH – Lectura de reporte CALS 729, PW – Lectura de reporte CALS 729, Carbono Orgánico - Lectura de reporte CALS 729, Carbono Orgánico Blancos CALS 729, Acidez Intercambiable - Lectura de reporte CALS 729,  Acidez Intercambiable - Blancos CALS 729,  Fósforo disponible en Bray II - Lectura de reporte CALS 729,  Fósforo disponible en Bray II - Blancos CALS 729,  Capacidad de Intercambio Catiónico - Lectura de reporte CALS 729,  Capacidad de Intercambio Catiónico - Blancos CALS 729,  texturas, sodio intercambiable, potasio intercambiable, calcio intercambiable y magnesio intercambiable.  </t>
  </si>
  <si>
    <t xml:space="preserve">Se evidencia el seguimiento de evaluación trimestral de la carta de control para el segundo trimestre del año 2022, realizando el procedimiento analítico a (PH – Lectura de reporte CALS 729, PW – Lectura de reporte CALS 729, Carbono Orgánico - Lectura de reporte CALS 729, Carbono Orgánico Blancos CALS 729, Acidez Intercambiable - Lectura de reporte CALS 729,  Acidez Intercambiable - Blancos CALS 729, Fósforo disponible en Bray II - Lectura de reporte CALS 729, Fósforo disponible en Bray II - Blancos CALS 729, Capacidad de Intercambio Catiónico - Lectura de reporte CALS 729, Capacidad de Intercambio Catiónico - Blancos CALS 729, texturas, sodio intercambiable, potasio intercambiable, calcio intercambiable, magnesio intercambiable, entre otros.  </t>
  </si>
  <si>
    <t>El (los) responsable(s) de ejercer funciones de atención al usuario en la recepción del Laboratorio Nacional de Suelos (LNS) cada vez que se realice una solicitud de muestra para análisis químico, físico, mineralógico y biológico, debe(n) entregar únicamente la orden de consignación al usuario y por ningún motivo entregar datos como el número de solicitud, número de laboratorio, ni los datos de quienes serán los encargados de realizar el análisis, con el fin de que el personal del LNS desconozca la identidad del usuario quien realizó la solicitud y así mismo que el cliente no conozca los datos relacionados con la identificación de sus muestras ni quienes serán los encargados de analizarlas. De esta manera se garantiza la confidencialidad e imparcialidad en las actividades y en el  manejo de las muestras en el laboratorio. En caso de que el usuario requiera  tener mayor información se debe aplicar lo establecido en el procedimiento "Análisis de muestras en el LNS". 
Evidencia: Compromisos firmados de confidencialidad, imparcialidad e independencia por parte de los responsables de la recepción en el LNS.</t>
  </si>
  <si>
    <t>Compromisos firmados de confidencialidad, imparcialidad e independencia por parte de los responsables de la recepción en el LNS.</t>
  </si>
  <si>
    <t>Para este periodo se registró la firma del compromiso de confidencialidad, imparcialidad e independencia de la persona encargada de la recepción en el Laboratorio Nacional de Suelos.</t>
  </si>
  <si>
    <t>En este periodo (abril-junio) no se firmaron compromiso de confidencialidad, imparcialidad e independencia, debido a que no se contó con personal nuevo en la recepción delo LNS</t>
  </si>
  <si>
    <t xml:space="preserve">Se observa documento de compromiso de confidencialidad, imparcialidad e independencia firmado por funcionarios y contratistas el 01/02/2022.  Lo anterior da cumplimiento al producto esperado.  </t>
  </si>
  <si>
    <t xml:space="preserve">Para el segundo trimestre del año 2022, no se programó meta.  </t>
  </si>
  <si>
    <t>El responsable del Sistema de Gestión Integrado (SGI) o el funcionario de apoyo en el Laboratorio Nacional del Suelos (LNS), cada vez que ingrese un funcionario o contratista a desarrollar actividades en el LNS, debe verificar que se firme el compromiso de confidencialidad, imparcialidad e independencia, con el fin de garantizar que todas las personas se comprometan a implementar y mantener los lineamientos de imparcialidad establecidos en el LNS.  En caso de encontrar desviaciones se debe informar al jefe de la Oficina del Laboratorio Nacional de Suelos y al responsable del SGI para que se tomen las medidas pertinentes.
Evidencia: Compromisos firmados de confidencialidad, imparcialidad e independencia por parte del personal del LNS.</t>
  </si>
  <si>
    <t>Compromisos firmados de confidencialidad, imparcialidad e independencia por parte del personal del LNS.</t>
  </si>
  <si>
    <t>Se realizó la firma del compromiso de confidencialidad, imparcialidad e independencia por parte de todas las personas (33) que se encuentran realizando las actividades en el Laboratorio Nacional de Suelos.</t>
  </si>
  <si>
    <t>En el segundo trimestre de 2022 no llegó personal nuevo al LNS por lo que no se firmaron del compromiso de confidencialidad, imparcialidad e independencia.</t>
  </si>
  <si>
    <t xml:space="preserve">Se observa la firma del compromiso de confidencialidad, imparcialidad e independencia por parte de los funcionarios y/o contratistas del LNS, para los días 01, 17, 31 de enero, 01, 02, 07, 08, 14 y 15 de febrero y  11 y 28 de marzo, dando cumplimiento el producto esperado.  </t>
  </si>
  <si>
    <t xml:space="preserve">De acuerdo con las evidencias cargadas se observa que el LNS  realiza el seguimiento al cumplimiento de la documentación del SGI, formatos y sus controles mediante la aplicación de Listas de chequeo. Se cumple con el entregable._x000D_
</t>
  </si>
  <si>
    <t>De acuerdo con las evidencias cargadas se observa que durante el segundo trimestre se realizó la revisión al cumplimiento de la documentación del Laboratorio Nacional de Suelos con base en la aplicación de listas de chequeo a diferentes determinaciones.</t>
  </si>
  <si>
    <t xml:space="preserve">De acuerdo con las evidencias cargadas se observa que el LNS evaluó para el primer trimestre las cartas control de las determinaciones de pH, Carbono  Orgánico, acidez Intercambiable, fosforo disponible en Bray II, Capacidad de Intercambio Catiónico, Textura (arcilla, limo y arena), Sodio Intercambiable, Potasio intercambiable, Calcio intercambiable y Magnesio intercambiable. _x000D_
Se cumple con el entregable._x000D_
</t>
  </si>
  <si>
    <t>De acuerdo con las evidencias cargadas se observa que durante el segundo trimestre se realiza el seguimiento de las cartas control en diferentes determinaciones</t>
  </si>
  <si>
    <t xml:space="preserve">De acuerdo con las evidencias cargadas se observa que en el LNS para este trimestre se registró la firma del compromiso de confidencialidad, imparcialidad e independencia de la persona encargada de la recepción en el Laboratorio Nacional de Suelos. Se cumple con el entregable._x000D_
</t>
  </si>
  <si>
    <t xml:space="preserve">De acuerdo con las evidencias cargadas se observa que en el LNS se realizó la firma del compromiso de confidencialidad, imparcialidad e independencia por parte de todas las personas que se encuentran realizando las actividades en el Laboratorio Nacional de Suelos. Se cumple con el entregable._x000D_
</t>
  </si>
  <si>
    <t>AGR-4</t>
  </si>
  <si>
    <t>GIG-15</t>
  </si>
  <si>
    <t>Posibilidad de pérdida Reputacional por validar e integrar los vértices a la Red Geodésica Nacional que se encuentren fuera de las especificaciones técnicas</t>
  </si>
  <si>
    <t>1. Falta control de calidad a cada una de las características definidas a vértices geodésicos de acuerdo con la resolución vigente
2. Ausencia o insuficiencia de información para la validación</t>
  </si>
  <si>
    <t>El  funcionario designado de la Subdirección Cartográfica y Geodésica, realiza la verificación de la totalidad de los productos e insumos entregados y sus características generales, con el propósito de contar con vértices acorde con los parámetros definidos. En caso de encontrar desviaciones, el dato no será publicado en la plataforma institucional y quedará registrado en el formato de control de calidad.
Evidencia: Lista de chequeo y registro fotográfico</t>
  </si>
  <si>
    <t>Lista de chequeo y registro fotográfico</t>
  </si>
  <si>
    <t xml:space="preserve">Se realizó la verificación de los vértices acorde con los parámetros definidos y se llevó a cabo la publicación correspondiente en la plataforma Colombia en Mapas._x000D_
_x000D_
</t>
  </si>
  <si>
    <t xml:space="preserve">Se evidencian los reportes de la red pasiva correspondiente a los meses de abril, mayo y junio, así como el registro fotográfico de los datos publicados en la plataforma de Colombia en Mapas, dando cumplimiento al riesgo planteado.  </t>
  </si>
  <si>
    <t>El  funcionario designado de la Subdirección Cartográfica y Geodésica, realiza el control de calidad de los datos de los vértices geodésicos, con el propósito de identificar que se encuentren de acuerdo con las especificaciones establecidas. En caso de encontrar desviaciones, se le informará al tercero sobre la inconsistencia de los datos para que realicen los  ajustes correspondientes.
Evidencia: Formatos de control de calidad</t>
  </si>
  <si>
    <t>Formatos de control de calidad</t>
  </si>
  <si>
    <t xml:space="preserve">Se realizó el control de calidad de los datos de los vértices geodésicos de acuerdo con las especificaciones establecidas_x000D_
_x000D_
</t>
  </si>
  <si>
    <t>GEO-4</t>
  </si>
  <si>
    <t>GRH-1</t>
  </si>
  <si>
    <t>Posibilidad de pérdida Reputacional por inobservancia de las actividades tendientes a expedir regulación por parte de la Entidad</t>
  </si>
  <si>
    <t>1. Falta de generación de espacios internos y externos de participación previo a la expedición del acto administrativo teniendo en cuenta los requerimientos de ley.
2. Asignación de responsabilidades para la expedición de actos administrativos a personal sin las competencias de ley requeridas.
3. Falta de control en los cambios normativos del acto administrativo al interior de la entidad antes de su expedición.
4. Presión de niveles jerárquicos superiores para influenciar la expedición del acto.</t>
  </si>
  <si>
    <t>El Director de Regulación y Habilitación verifica el contenido del proyecto de Acto administrativo previo a su publicación en la página web para participación ciudadana (en caso de que sea necesario por ley), cada vez que se requiera, con el fin de recibir las observaciones a lugar, previo a la expedición de la regulación. En caso de recibir comentarios u observaciones, se deben responder las observaciones y comentarios, y ajustar el contenido si tiene mérito antes de remitirlo a la Oficina Asesora Jurídica para su expedición.
Periodicidad: Variable
Evidencia: Correo de envío del proyecto de Acto Administrativo a la Oficina Asesora de Planeación para publicación en la página web; y/o link de publicación del Acto Administrativo.</t>
  </si>
  <si>
    <t>Correo de envío del proyecto de Acto Administrativo a la Oficina Asesora de Planeación para publicación en la página web; y/o link de publicación del Acto Administrativo.</t>
  </si>
  <si>
    <t>Durante el primer trimestre se realizó la solicitud de publicación de 5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t>
  </si>
  <si>
    <t>Durante el segundo trimestre se realizaron proyecciones de actos administrativos y fueron publicados en el link https://www.igac.gov.co/es/transparencia-y-acceso-a-la-informacion-publica/proyectos-para-comentar, para comentarios de la ciudadanía.</t>
  </si>
  <si>
    <t>El Director de Regulación y Habilitación realiza conjuntamente con la Oficina Asesora Jurídica un control de legalidad de los proyectos de acto administrativo, cada vez que sea requerido, con el fin de determinar si se deben realizar ajustes previos a la expedición por parte de la Oficina o Área responsable. En caso de presentar inconsistencias u observaciones se regresa al responsable para aplicar los correctivos necesarios. 
Evidencia:  Correo remisorio y/o memorando con las observaciones al proceso técnico que proyectó el acto.</t>
  </si>
  <si>
    <t>Correo remisorio y/o memorando con las observaciones al proceso técnico que proyectó el acto.</t>
  </si>
  <si>
    <t>Se realizó el control de legalidad a los actos administrativos y se enviaron correos remisorios con las observaciones a los procesos técnicos que proyectaron los actos. En constancia de lo anterior se cargaron 5 archivos PDF de los correos remisorios de observaciones y 1 archivo PDF de solicitud de la trazabilidad del proceso de emisión de actos administrativos a cartografía, pues que en la versión 1 del procedimiento de regulación está actividad estaba asignada en su totalidad a las áreas misionales, por lo que en algunos casos los actos se publicaron sin tener en cuenta al rpoceso de regulación, el procedimiento se actualizó el 28 de marzo y a partir de esa fecha se dejo claridad con las áreas que los actos deben pasar por el proceso de regulación previo a su publicación.</t>
  </si>
  <si>
    <t>Se realizó el control de legalidad a los actos administrativos y se enviaron correos remisorios con las observaciones a los procesos técnicos que proyectaron los actos</t>
  </si>
  <si>
    <t>De acuerdo con las evidencias suministradas correos electrónicos del 10/02/2022 Resolución servidumbre, 24/02/2022 formato participación ciudadana, 28/02/2022 Resolución 1149, 24/03/2022 Resolución Servidumbres y Avances agenda regulatoria, Circular de adopción modelo LADM, se puede observar las observaciones realizadas a la regulación normativa.</t>
  </si>
  <si>
    <t>Se validan correos de fecha 07/04/2022 modificación resolución 388 y correp del 19/05/2022 Resolución cartografía para POT, en donde se puede observar las observaciones realizadas a la regulación normativa.</t>
  </si>
  <si>
    <t>El Director de Regulación y Habilitación verifica el contenido del proyecto de Acto administrativo del subproceso de regulación, posteriormente envía para revisión de la Oficina Asesora Jurídica previa aprobación de esta y firma por parte de la Dirección General. Esta actividad se hace en cada evento.
Evidencia: Correo de envío del proyecto de Acto Administrativo al proceso a la Oficina Asesora Jurídica y envío a la Dirección General  para publicación en el diario oficial.</t>
  </si>
  <si>
    <t>Correo de envío del proyecto de Acto Administrativo al proceso a la Oficina Asesora Jurídica y envío a la Dirección General  para publicación en el diario oficial.</t>
  </si>
  <si>
    <t>Se realizó la verificación del contenido de los 3 actos administrativos que fueron expedidos durante el primer trimestre y se enviaron los respectivos correos al proceso a la Oficina Asesora Jurídica y envío a la Dirección General  para publicación en el diario oficial. En constancia de lo anterior se cargaron 6 archivos PDF: 3 archivos de solictud de publicación y 3 capturas de pantalla de publicación en diario oficial. Es importante mencionar que en la versión 1 del procedimiento de regulación está actividad estaba asignada en su totalidad a la oficina asesora juridica, por lo que en algunos casos los actos se publicaron sin tener en cuenta al proceso de regulación, el procedimiento se actualizó el 28 de marzo y a partir de esa fecha se dejo claridad de las actividades del procedimiento.</t>
  </si>
  <si>
    <t>Se realizó la verificación del contenido de los 2 actos administrativos que fueron expedidos durante el primer trimestre y se enviaron los respectivos correos al proceso a la Oficina Asesora Jurídica y envío a la Dirección General  para publicación en el diario oficial</t>
  </si>
  <si>
    <t>Se evidencian 6 correos de solicitudes de publicación en el diario oficial.</t>
  </si>
  <si>
    <t>Se evidencian 5 correos de solicitudes de publicación en el diario oficial</t>
  </si>
  <si>
    <t>Se valida el link https://www.igac.gov.co/es/transparencia-y-acceso-a-la-informacion-publica/proyectos-para-comentar</t>
  </si>
  <si>
    <t>SE validan correos electrónicos</t>
  </si>
  <si>
    <t>Se validan correos con envíos de proyectos de actos administrativos</t>
  </si>
  <si>
    <t>REG-1</t>
  </si>
  <si>
    <t>GRH-2</t>
  </si>
  <si>
    <t>Posibilidad de pérdida Reputacional por declaratoria de inaplicación de la regulación expedida por la entidad</t>
  </si>
  <si>
    <t>1. Identificación de la ilegalidad del acto por parte de un ente judicial.
2. Inaplicabilidad de la norma por vacíos técnicos y conceptuales.</t>
  </si>
  <si>
    <t>El Responsable de la Dirección de Regulación y Habilitación  realiza un control de legalidad de los proyectos de acto administrativo, cada vez que sea requerido, con el fin de determinar si se deben realizar ajustes previo a la expedición por parte de la Oficina o Área responsable. En caso de presentar inconsistencias u observaciones se regresa al responsable para aplicar los correctivos necesarios. 
Periodicidad: Variable
Evidencia: Correo remisorio y/o memorando con las observaciones al proceso técnico que proyectó el acto.</t>
  </si>
  <si>
    <t>De acuerdo con las evidencias suministradas correos electrónicos del 10/02/2022 Resolución servidumbre, 24/02/2022 formato participación ciudadana, 28/02/2022 Resolución 1149, 24/03/2022 Resolución Servidumbres y Avances agenda regulatoria, Circular de adopción modelo LADM, se puede observar las observaciones realizadas a la regulación expedida por la entidad.</t>
  </si>
  <si>
    <t xml:space="preserve">El Responsable de la Dirección de Regulación y Habilitación  en caso de que la regulación se declare inaplicable, recibe el fallo por parte del ente judicial y verifica cuál fue el contenido declarado como inaplicable, para proceder con las acciones pertinentes y corregir la inconformidad legal presentada mediante la expedición de un nuevo acto administrativo. 
Evidencia: Fallo del ente judicial recibido por la entidad y/o nuevo acto administrativo generado (en caso de presentarse la inaplicabilidad). </t>
  </si>
  <si>
    <t xml:space="preserve">Fallo del ente judicial recibido por la entidad y/o nuevo acto administrativo generado (en caso de presentarse la inaplicabilidad). </t>
  </si>
  <si>
    <t>A la fecha esta situación no ha ocurrido, no se han recibido ningún tipo de fallos por parte del ente judicial y no se ha declarado ningún contenido como inaplicable.</t>
  </si>
  <si>
    <t>Se presenta documento en donde se menciona que durante el trimestre no se presentaron fallos de entes judiciales por la inaplicación de la regulación expedida por la entidad</t>
  </si>
  <si>
    <t>A la fecha esta situación no ha ocurrido</t>
  </si>
  <si>
    <t>REG-2</t>
  </si>
  <si>
    <t>GRH-3</t>
  </si>
  <si>
    <t>Posibilidad de pérdida Reputacional por la habilitación de un gestor catastral no idóneo para la prestación del servicio publico catastral</t>
  </si>
  <si>
    <t>1. Al no cumplimiento de la normatividad legal vigente
2. Falta de conocimiento y experticia de los actores que intervienen.</t>
  </si>
  <si>
    <t>El Funcionario público o contratista designado revisa el cumplimiento de las condiciones en los aspectos jurídicos, técnicos, económicos y financieros cada vez que se presente una solicitud de habilitación. En caso de encontrar algún incumplimiento de la normatividad legal vigente se realiza un requerimiento de ajuste a la propuesta de habilitación.
Periodicidad: Variable
Evidencia: Acto administrativo (rechazo, desistimiento, inicio o habilitación) u oficio de requerimiento.</t>
  </si>
  <si>
    <t>Acto administrativo (rechazo, desistimiento, inicio o habilitación) u oficio de requerimiento.</t>
  </si>
  <si>
    <t>Se anexan los Acto administrativo (rechazo, desistimiento, inicio o habilitación expedidos en el segundo trimestre</t>
  </si>
  <si>
    <t>Se presentan 17 resoluciones relacionadas con inicio, rechazo o desistimiento del proceso de habilitación de gestor catastral.</t>
  </si>
  <si>
    <t>HAB-1</t>
  </si>
  <si>
    <t>GRH-4</t>
  </si>
  <si>
    <t>Posibilidad de pérdida Reputacional por la habilitación de un gestor catastral no idóneo para la prestación del servicio publico catastral con el fin de obtener un beneficio propio o de un tercero</t>
  </si>
  <si>
    <t>1. Intereses particulares
2. Falta de apropiación e interiorización del código de integridad.
3. Conflictos de interés presentados durante el proceso de evaluación.
4. Presión de niveles jerárquicos superiores para influenciar el resultado de la evaluación.</t>
  </si>
  <si>
    <t>El Responsable del subproceso gestiona que en el contrato de vinculación de contratistas se establezcan obligaciones de confidencialidad,  transparencia y exclusividad en los temas del subproceso. En caso de no encontrar las clausulas de  confidencialidad,  transparencia y exclusividad solicitará la inclusión correspondiente al proceso de gestión contractual.
Periodicidad: Variable.
Evidencia: Contrato legalizado o Correo electrónico solicitando la inclusión</t>
  </si>
  <si>
    <t>Contrato legalizado o Correo electrónico solicitando la inclusión</t>
  </si>
  <si>
    <t>Se anexan las modificaciones realizadas a los contratos de la Dirección de Habilitación y Regulación</t>
  </si>
  <si>
    <t xml:space="preserve">Se presentan 7 modificaciones de contratos de los profesionales que apoyan el proceso de habilitación de gestores catastrales </t>
  </si>
  <si>
    <t>HAB-2</t>
  </si>
  <si>
    <t>GSC-1</t>
  </si>
  <si>
    <t>Posibilidad de pérdida Reputacional por inoportuna atención a las peticiones, quejas, reclamos, denuncias y sugerencias, solicitados por los ciudadanos, usuarios, grupos de valor y/o grupos de interés en los diferentes canales de atención</t>
  </si>
  <si>
    <t>Comunicación Interna</t>
  </si>
  <si>
    <t>1. Deficiencia en la atención prestada a los ciudadanos o grupos de interés
2. No contar con recursos tecnológicos para hacer seguimiento y agilizar las peticiones presentadas por los ciudadanos
3. Falta de conocimiento del personal de la normatividad vigente en derechos de petición</t>
  </si>
  <si>
    <t>El Responsable de la Oficina de relación con el Ciudadano,  realiza seguimiento mensual al estado de PQRSD registradas en el sistema de gestión documental a cargo de la Sede Central y de las Direcciones Territoriales, identificando las que presentan retrasos, con el fin de que sean atendidas y se dé respuesta por parte de la entidad. En caso de encontrar PQRSD con atrasos se generan las respectivas alertas por parte del responsable a cargo de las PQRSD a las áreas en la Sede Central y Direcciones Territoriales para solventar la situación. 
Evidencia: Correo electrónico de seguimiento desde la Oficina de Relación con el Ciudadano</t>
  </si>
  <si>
    <t>Correo electrónico de seguimiento desde la Oficina de Relación con el Ciudadano</t>
  </si>
  <si>
    <t xml:space="preserve">En el mes de enero se realiza cierre y seguimiento de comité directivo del estado de la PQRSD a corte 31 de diciembre. Así mismo, en el informe de excel Seguimiento PQRSDF , en la hoja llamada "vigencias anteriores" se evidencia el estado de las PQRSD. En el mes de febrero se realizan estrategía en conjunto con la Dirección General para las PQRSD de vigencias anteriores, se realiza seguimiento mediante correo electrónico. Para el mes de marzo se realiza cronograma, se llevan a cabo visitas y reuniones virtuales con todas las Direcciones Territoriales y se abordaron los temas de cierres de vigencias anteriores. </t>
  </si>
  <si>
    <t xml:space="preserve">Siguiendo con la estrategia de vigencias anteriores, la Oficina de Relación con el Ciudadano realiza avances en los cierres como se observa en los archivos de seguimiento de PQRSDF, hoja "vigencias anteriores". El 25 de mayo se realiza reunión con el equipo de trabajo para la explicación de la estrategia de años anteriores._x000D_
_x000D_
Así mismo el 9 de junio se remite a la Oficina de relación con el ciudadano las bases de datos PQRSD actualizadas. </t>
  </si>
  <si>
    <t>Se valida como evidencia de cumplimiento archivos en excel con "Seguimiento PQRSDF" de los meses abril, mayo y junio de 2022.</t>
  </si>
  <si>
    <t xml:space="preserve">De acuerdo con las evidencias cargadas se observa que desde la Oficina de Relación con el ciudadano se realiza seguimiento permanente al estado de las PQRDS. Durante el mes de marzo se realizaron visitas y reuniones formales con las DT y se abordó el tema de la depuración de las PQRDS de vigencias anteriores _x000D_
Se cumple con el documento de verificación._x000D_
</t>
  </si>
  <si>
    <t xml:space="preserve">De acuerdo con las evidencias cargadas se observa que desde la Oficina de Relación con el ciudadano se realiza seguimiento permanente al estado de las PQRDS. Durante el segundo trimestre se abordó la depuración de las PQRDS de vigencias anteriores  Se cumple con el documento de verificación._x000D_
</t>
  </si>
  <si>
    <t>ACI-1</t>
  </si>
  <si>
    <t>GSC-2</t>
  </si>
  <si>
    <t>Posibilidad de pérdida Reputacional por posibilidad de recibir o solicitar cualquier dádiva o beneficio a nombre propio o de un tercero, durante la prestación del servicio o en la atención al ciudadano</t>
  </si>
  <si>
    <t>1. Falta de apropiación de los valores institucionales.
2. Falta de controles en el proceso
3. Incumplimiento de los puntos de control establecidos dentro de los procedimientos
4. Falta de sensibilización a los funcionarios
5. Actos intencionales de personal al interior de la entidad para saltar los controles de los procedimientos.
6. Tráfico de influencias y/o amiguismo
7. Ofrecimiento de dadivas por parte de los ciudadanos a los funcionarios con ocasión de la prestación del servicio o generación de productos</t>
  </si>
  <si>
    <t>El Responsable de la Oficina  de atención con el Ciudadano realiza verificación trimestral de las encuestas contestadas por los usuarios posterior a la prestación del servicio en los diferentes canales de atención,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Periodicidad: Trimestral
Evidencia: Reporte de las encuestas contestadas por los usuarios y/o informe consolidado de las encuestas.</t>
  </si>
  <si>
    <t>Reporte de las encuestas contestadas por los usuarios y/o informe consolidado de las encuestas.</t>
  </si>
  <si>
    <t>Se revisa el reporte de las encuestas realizadas en el primer trimestre y no se identifica  posibles prácticas en las cuales se vea involucrada la entrega de dádivas o beneficios a nombre propio de funcionarios o para terceros. Se adjunta registros de encuestas.</t>
  </si>
  <si>
    <t>Se revisa el reporte de las encuestas realizadas en el segundo trimestre y no se identifica posibles prácticas en las cuales se vea involucrada la entrega de dádivas o beneficios a nombre propio de funcionarios o para terceros.</t>
  </si>
  <si>
    <t>De acuerdo con las evidencias suministradas "Encuesta de Satisfacción y Percepción - Canal Presencial 2022 i trimestre" se observa que se han aplicado 244 encuestas durante el trimestre.</t>
  </si>
  <si>
    <t xml:space="preserve">Se valida como evidencia de cumplimiento "Informe de encuestas I semestre 2022 IGAC ". </t>
  </si>
  <si>
    <t>El Responsable de la Oficina  de atención con el Ciudadano Hace revisión aleatoria del 60% de las quejas y denuncias con el fin de identificar posibles prácticas en las cuales se vea involucrada la entrega de dádivas o beneficios a nombre propio de funcionarios o para terceros. En caso de encontrar que se presentó esta situación, se remite al órgano competente en el IGAC para la investigación disciplinaria o las medidas correspondientes de acuerdo con el tipo de vinculación.
Evidencia: Reporte mensual de  la revisión de quejas y denuncias</t>
  </si>
  <si>
    <t>Reporte mensual de  la revisión de quejas y denuncias</t>
  </si>
  <si>
    <t>Se realiza revisión aleatoria de las quejas y denuncias del trimestre. En total se radicaron 53 y se realiza la validación de 32 . Se adjunta base de datos con revision.</t>
  </si>
  <si>
    <t>Se realiza muestreo de las quejas y denuncias radicadas en el II trimestre.</t>
  </si>
  <si>
    <t>De acuerdo con los soportes suministrados "seguimiento quejas" se observa que se realiza revisión y seguimiento de las quejas presentadas a nivel nacional.</t>
  </si>
  <si>
    <t>Se valida como evidencia de cumplimiento documento en Excel con "Reporte de quejas y denuncias" radicadas en abril, mayo y junio 2022</t>
  </si>
  <si>
    <t xml:space="preserve">De acuerdo con las evidencias cargadas se observa formulario resultado de encuestas realizadas en el primer trimestre y no se identifica que los usuarios denuncien posibles prácticas en las cuales se vea involucrada la entrega de dádivas o beneficios a nombre propio de funcionarios o para terceros. Se cumple con el documento de verificación._x000D_
</t>
  </si>
  <si>
    <t>De acuerdo con la evidencia cargada se observa el reporte de las encuestas realizadas en el segundo trimestre y no se identifican posibles prácticas en las cuales se vea involucrada la entrega de dádivas o beneficios a nombre propio de funcionarios o para terceros.</t>
  </si>
  <si>
    <t xml:space="preserve">De acuerdo con las evidencias cargadas se observa reporte de seguimiento a las quejas del año 2022. Se cumple con el documento de verificación._x000D_
</t>
  </si>
  <si>
    <t>De acuerdo con la evidencia cargada se observa que se realiza revisión y seguimiento de las quejas presentadas a nivel nacional.</t>
  </si>
  <si>
    <t>ACI-2</t>
  </si>
  <si>
    <t>SII-1</t>
  </si>
  <si>
    <t>Posibilidad de pérdida Reputacional por incumplimiento en los acuerdos de niveles de servicio del proceso</t>
  </si>
  <si>
    <t>1. Casos no registrados en la mesa de servicios del Instituto
2. Demoras en la contratación
3. Insuficiente personal (funcionarios y contratistas) para atender las solicitudes de soporte de usuario final
4. Niveles bajos o ausencia de seguimientos a las solicitudes de atención
5. Errores en la tipificación de las solicitudes en cuanto a urgencia y prioridad
6. Registro de solicitudes con alta complejidad que requieren esfuerzo de desarrollo o implementaciones de infraestructura no disponible
7. Ataques a la infraestructura tecnológica por agentes externos o internos</t>
  </si>
  <si>
    <t>El gestor de la mesa de servicios mensualmente verifica el estado de las solicitudes de atención, y los seguimientos asociados a las 'No solucionadas' (en curso, en curso planificado y en espera) y las solucionadas fuera de los tiempos establecidos en los Acuerdos de Niveles de Servicio (ANS), con el objetivo de identificar los motivos por los cuales no se ha dado solución o se dio solución fuera del tiempo de los ANS. En caso de encontrar solicitudes  resueltas fuera de los tiempos establecidos en los Acuerdos de Niveles de Servicio (ANS), o no resueltas se realiza un informe para la dirección de tecnología, para la generación de acciones.
Periodicidad: Mensual
Evidencia: Reporte de la herramienta de gestión de soporte técnico - GLPI con la información que incluye las solicitudes no solucionadas y solucionadas fuera del tiempo establecido en los ANS.</t>
  </si>
  <si>
    <t>Reporte de la herramienta de gestión de soporte técnico - GLPI con la información que incluye las solicitudes no solucionadas y solucionadas fuera del tiempo establecido en los ANS.</t>
  </si>
  <si>
    <t>el  Líder de mesa de servicios,  realizó la verificación mensual del estado de las solicitudes de atención, así como los seguimientos asociados aquellas en estado "No resuelto";  con el objetivo de identificar los motivos por los cuales no se ha dado solución.  De igual manera se escala el caso para el análisis y reparo del mismo.  Se anexa reporte  de la herramienta de gestión de soporte técnico - GLPI con la información incluyendo las solicitudes en estado 'No resuelto", donde se evidencia que se  atendieron 6433 solicitudes, de los cuales se resolvieron 6135 casos, atendiendo en un  95%  los casos registrados por los usuarios.</t>
  </si>
  <si>
    <t xml:space="preserve">El Líder de mesa de servicios, realizó la verificación mensual del estado de las solicitudes de atención, y los seguimientos asociados a las 'No solucionadas' (en curso, en curso planificado y en espera) y las solucionadas fuera de los tiempos establecidos en los Acuerdos de Niveles de Servicio (ANS).  Se anexa reporte de la herramienta de gestión de soporte técnico - GLPI con la información que incluye las solicitudes no solucionadas (261) y solucionadas (1084) fuera del tiempo establecido en los ANS, así mismo se anexa correos enviados a los subdirectores y copia al director con la información del seguimiento a la mesa de servicios y el cronograma de las reuniones que se están sosteniendo semanalmente para el seguimiento a la mesa de servicios.  </t>
  </si>
  <si>
    <t>Se presentan reportes de la herramienta de gestión de soporte técnico – GLP enero-2022 con un total de 1.082 entre incidentes y requerimientos. 146 fueron atendidos fuera de los ANS. En febrero 2.886 y fuera de los ANS 337 y para marzo son 2.463 y 207 fuera de los ANS. Se sugiere presentar cuadros resumen donde se pueda constatar de manera ágil los totales del trimestre.</t>
  </si>
  <si>
    <t>Se observan tres archivos Excel de reporte de casos no resueltos correspondiente a cada uno de los meses del segundo trimestre, que en la hoja “DTIC-NR” presenta las estadísticas de incidentes y requerimientos solucionados, los resueltos fuera de los ANS y los no resueltos.</t>
  </si>
  <si>
    <t xml:space="preserve">Se evidencian reportes de la herramienta GLPI, incluyendo solicitudes en estado no resuelto, al ser coincidentes la evidencia con el entregable se aprueba el seguimiento. </t>
  </si>
  <si>
    <t>Se evidencia reportes de la herramienta GLPI incluyendo las solicitudes resueltas fuera de los ANS, solucionadas y no resueltas, para los meses de abril, mayo y junio. Al ser coincidente la evidencia con el entregable se valida el seguimiento</t>
  </si>
  <si>
    <t xml:space="preserve">Se evidencia reporte de solicitudes de acceso a las bases de datos, y pantallazos de las casos en la herramienta GLPI, al ser coincidentes la evidencia con el entregable se aprueba el seguimiento. </t>
  </si>
  <si>
    <t>GIN-1</t>
  </si>
  <si>
    <t>SII-2</t>
  </si>
  <si>
    <t>Posibilidad de pérdida Reputacional por inoportunidad en la ejecución de mantenimientos preventivos de la infraestructura tecnológica de la entidad</t>
  </si>
  <si>
    <t xml:space="preserve">1. Mala o ausente programación de mantenimientos
2. Falta de recursos para la adquisición de insumos para la realización de mantenimientos
3. Ausencia o inasistencia del personal crítico de DTIC,  cuyo conocimiento especializado es requerido para el desarrollo de la jornada normal de trabajo </t>
  </si>
  <si>
    <t>El Profesional designado de la subdirección de Infraestructura Tecnológica,  semestralmente  realiza seguimiento al cronograma de mantenimientos preventivos de la infraestructura tecnológica programados en la vigencia, con el fin de asegurar la disponibilidad de los servicios de TI. En caso de identificar retrasos se informa a la jefatura de la DTIC  para que se realicen las gestiones pertinentes para efectuar las actividades.
Periodicidad: Semestral
Evidencia: Cronograma de mantenimiento con seguimiento y control registro de mantenimientos</t>
  </si>
  <si>
    <t>Cronograma de mantenimiento con seguimiento y control registro de mantenimientos</t>
  </si>
  <si>
    <t>El Profesional designado de la subdirección de Infraestrucutura Tec,    realizó el  seguimiento semestral  al cronograma de mantenimientos preventivos de la infraestructura  programados en la vigencia, con el fin de asegurar la disponibilidad de los servicios de TI, es así, que  durante la vigencia  se realizó el apoyo de mantenimiento  a las  veintidós (22) Direcciones Territoriales,  relacionado con  los equipos de cómputo (portátiles y computador de escritorio) y periféricos (impresoras y escáner); con  el objetivo  de optimizar los activos tecnológicos, a su vez, se realiza un levantamiento de información, para poder renovar y dotar de nuevos equipos de cómputo, a las territoriales que lo requieran, de acuerdo a la necesidad identificada. Cronograma de mantenimiento y seguimiento.</t>
  </si>
  <si>
    <t>Se observan dos archivos Excel “Proyecto visitas DT 2022 cronograma auditoria” donde se observa el cuadro titulado “Proyecto visitas de apoyo en TI - Direcciones Territoriales” que describe las actividades a realizar con los elementos de tecnología tales como computadores, impresoras, escáner, plotter y teléfonos IP, de igual forma sí el especialista encargado entregó informe de la actividad desarrollada y sí hay observaciones y “Registro Prevetivo y equipos renombramiento AD - 2022 DT” con la relación de equipos intervenidos y el concepto acerca de su obsolescencia.</t>
  </si>
  <si>
    <t>El Profesional designado de la subdirección de Infraestructura Tecnológica,  trimestralmente  monitorea de manera aleatoria los recursos de TIC, con el fin de identificar la ocurrencia de un evento que pueda representar la no disponibilidad del servicio de TIC. En caso de encontrar novedades o fallas en la infraestructura tecnológica, se informa a jefatura de la DTIC para priorizar su mantenimiento. 
Periodicidad: Trimestral
Evidencia: Correo electrónico con el reporte de la novedad o falla y/o reporte de la verificación aleatoria de la infraestructura tecnológica realizada.</t>
  </si>
  <si>
    <t>Correo electrónico con el reporte de la novedad o falla y/o reporte de la verificación aleatoria de la infraestructura tecnológica realizada.</t>
  </si>
  <si>
    <t>El Profesional designado de la Subdirección de Infraestructura Tecnológica, realizó de manera aleatoria los espacios  con recursos de TIC e identificó  las ocurrencias  de  eventos que pueda presentar la no disponibilidad del servicio de TIC e informa a  la jefatura de DTIC la novedad o falla para priorizar el mantenimiento, por lo cual se se  anexa correo donde se evidencia el reporte de fallas presentadas durante el periodo e informe de Monitoreo realizado en la Base de Datos.</t>
  </si>
  <si>
    <t>Se presenta informe del trimestre de monitoreo a las bases de datos misionales tales como: SIGAC, SNC – CORE, ERP. Se observan cuatro correos reportando fallas en SIGAC (2), SNC (1) y el otro se refiere a SQL sin poderse identificar qué aplicativo afecta.</t>
  </si>
  <si>
    <t>Se presentan once correos electrónicos con el informe de fallas en el SNC, de solicitud de informes de la base de datos de producción SIGAC de determinados días y la respuesta dando cumplimiento a lo solicitado, informe de resultado de una ventana de mantenimiento para cambio de parte dañada y un archivo .pdf “Informe monitoreo de bases de datos misionales”, correspondiente a los meses de abril y junio 2022.</t>
  </si>
  <si>
    <t>Se evidencia el cronograma de mantenimiento correspondiente al primer semestre, donde se evidencian los equipos intervenidos y el seguimiento a las actividades de mantenimiento realizados. Al ser coincidente la evidencia con el entregable se valida el seguimiento</t>
  </si>
  <si>
    <t xml:space="preserve">Se evidencia correo y reporte del 24 de marzo, donde se reporta falla en SIGAC, al ser coincidentes la evidencia con el entregable se aprueba el seguimiento. </t>
  </si>
  <si>
    <t xml:space="preserve">Se evidencian correos con los reportes de falla de la infraestructura tecnologica, al ser coincidente la evidencia con el entregable, se valida el seguimiento. </t>
  </si>
  <si>
    <t>GIN-2</t>
  </si>
  <si>
    <t>SII-3</t>
  </si>
  <si>
    <t>Posibilidad de pérdida Económica y Reputacional por posibilidad de otorgar accesos a la infraestructura tecnológica sin seguir procedimientos  formales para favorecer a un tercero</t>
  </si>
  <si>
    <t xml:space="preserve">1. Deficiencias en el control de perfiles y roles de acceso a las bases de datos
2. Auditoria insuficiente en las bases de datos
3. Falta de manifestación de conflictos de interés </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</si>
  <si>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</si>
  <si>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Reporte de  solicitudes de permiso de acceso a los recursos tecnológicos.</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</si>
  <si>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6433 solicitudes, de las cuales se resolvieron 6135 casos, atendiendo en un  95%  los casos registrados por los usuarios.</t>
  </si>
  <si>
    <t>Los Jefes de usuarios generaron  las solicitudes de permisos de acceso a los recursos tecnológicos de la entidad,  los cuales se gestionaron  a través de requerimientos de la herramienta tecnológica de la mesa de servicios. Se anexa reporte de  solicitudes  resueltas  en herramienta tecnológica de la mesa de servicios, donde se evidencia que se  atendieron 335 solicitudes de permiso de acceso a los recursos tecnológicos, de las cuales se resolvieron 333 casos, atendiendo en un  99%  los casos registrados por los usuarios.</t>
  </si>
  <si>
    <t>Se presenta cuadro en Excel “Reporte de la herramienta de gestión de soporte técnico – GLP Enero-Marzo-2022” donde se reportan 462 incidentes, 5971 requerimientos y 659 atendidos fuera de los ANS. Resueltos 6135 y 296 no resueltos.</t>
  </si>
  <si>
    <t>Se presenta archivo Excel “Reporte Casos AD y Usuarios 2022” donde se muestran los casos reportados, solucionados y pendientes en lo que se refiere a creación, eliminación y modificación, permisos, directorio activo, instalación, actualización, paswword, conexión, cuenta bloqueada del 1 abril al 30 junio 2022.</t>
  </si>
  <si>
    <t>El Administrador de bases de datos atiende cada solicitud de permisos de acceso a las bases de datos institucionales las cuales se gestionan a través de requerimientos en la herramienta tecnológica de la mesa de servicios, a solicitud de los usuarios, analizando los documentos pertinentes anexos a la solicitud. En caso de que los privilegios no sean autorizados por ellos se rechaza la solicitud y  no se asignan los permisos en las bases de datos.
Periodicidad: Variable
Evidencia: Reportes de solicitudes de permisos de acceso a las bases de datos institucionales.</t>
  </si>
  <si>
    <t>Reportes de solicitudes de permisos de acceso a las bases de datos institucionales.</t>
  </si>
  <si>
    <t>El Administrador de bases de datos atendió  cada solicitud de permisos de acceso a las bases de datos institucionales las cuales se gestionaron  a través de requerimientos en la herramienta tecnológica de la mesa de servicios, a solicitud de los usuarios. En caso de que los privilegios no sean autorizados por ellos se rechaza la solicitud y  no se asignan los permisos en las bases de datos. Se anexa archivo Excel (Periodo Abril a Junio) con los reportes de solicitudes de permisos de acceso a las bases de datos institucionales, al igual que los pantallazos de cada uno de los casos.</t>
  </si>
  <si>
    <t>Se evidencian un archivo Excel “Casos_abril_junio” que muestra tres solicitudes de ingreso a base de datos efectuadas en abril, todas cerradas.</t>
  </si>
  <si>
    <t xml:space="preserve">Se evidencia reporte de solicitudes atendidas incluyendo las resueltas en la herramienta tecnologica, al ser coincidente la evidencia con el entregable se aprueba el seguimiento. </t>
  </si>
  <si>
    <t xml:space="preserve">Se evidencia reporte de gestión de usuarios de la mesa de servicios, para el periodo abril - junio, al ser coincidente la evidencia con el entregable se valida el seguimiento. </t>
  </si>
  <si>
    <t xml:space="preserve">Se evidencian reportes de solicitudes de la bases de datos, al ser coincidente la evidencia con el entregable se valida el seguimiento. </t>
  </si>
  <si>
    <t>GIN-3</t>
  </si>
  <si>
    <t>SII-4</t>
  </si>
  <si>
    <t>Posibilidad de uso de infraestructura tecnológica para fines personales o comerciales</t>
  </si>
  <si>
    <t>1. Ausencia de herramientas de monitoreo automatizadas que cuenten con soporte y garantía 
2. Ausencia de controles en disposición de infraestructura tecnológica
3. Descentralización del gobierno de infraestructura
4. Deficiencias en la documentación del catálogo de servicios tecnológicos
5. Mala manipulación de los recursos asignados por el Instituto a los usuarios</t>
  </si>
  <si>
    <t>Los Directores, Subdirectores, Jefes de Oficina, Coordinadores, Supervisores de usuarios generan y/o autorizan las solicitudes de acceso a los recursos tecnológicos de la entidad, las cuales se gestionan a través de requerimientos de la herramienta tecnológica de la mesa de servicios. En caso de que la solicitud no cuente con la debida autorización no se asignan los permisos solicitados. 
Periodicidad: Variable.
Evidencia: Reporte de  solicitudes de permiso de acceso a los recursos tecnológicos.</t>
  </si>
  <si>
    <t>Se realiza seguimiento y reporte de creación y modificación de usuarios en la herramienta de la mesa de servicios,  donde se atendió un total de  885  casos  de los cuales se solucionaron 879, atendiendo en un  99%  los casos registrados por los usuarios.</t>
  </si>
  <si>
    <t>Se presenta cuadro en Excel “Reporte Casos AD y Usuarios 2022” con un total de 885  casos reportados, de los cuales fueron resueltos 879 y 6 quedaron pendientes, reportando un 99% de casos solucionados.</t>
  </si>
  <si>
    <t xml:space="preserve">Se presenta archivo en Excel “Reporte Casos AD y Usuarios 2022 (7)” con un total de 670 casos reportados del 1 abril al 30 junio 2022, de los cuales 79 corresponden a permisos, siendo todos solucionados. </t>
  </si>
  <si>
    <t xml:space="preserve">Se evidencia reporte de solicitudes de creación y modificación de usuarios, al ser coincidentes la evidencia con el entregable se aprueba el seguimiento. </t>
  </si>
  <si>
    <t xml:space="preserve">Se evidencia el reporte de gestión de usuarios de la mesa de servicios, para el periodo abril-junio, al ser coincidentes la evidencia con el entregable se valida el seguimiento. </t>
  </si>
  <si>
    <t xml:space="preserve">Se evidencian informes de monitoreo, gestión y control, así como incidencias relacionadas con el directorio activo de los meses de enero, febrero y marzo, al ser coincidentes con el entregable se aprueba el seguimiento. </t>
  </si>
  <si>
    <t>GIN-4</t>
  </si>
  <si>
    <t>SII-5</t>
  </si>
  <si>
    <t xml:space="preserve">Posibilidad de pérdida Reputacional por el incumplimiento en los estandartes calidad de la información  publicada en la ICDE </t>
  </si>
  <si>
    <t>Infraestructura de Datos Espaciales</t>
  </si>
  <si>
    <t>1. No aplicación de los  procedimientos internos  para evaluar la calidad de datos geoespaciales que se van a publicar.
2. Falta de validación de la información con las fuentes o entidades aliadas a la ICDE que transversalmente generan cifras, datos o información relacionada con la misión de la ICDE.
3. Falta de oportunidad en la publicación de la información
4. Ausencia de una metodología que permita periódicamente estar informados a cerca de como avanza la gestión de las siete vías estratégicas de la ICDE</t>
  </si>
  <si>
    <t xml:space="preserve">Semestralmente el profesional responsable de la subdirección de información, realiza una revisión de la información publicada por la ICDE a través de la lista de verificación establecida que será incluida en un informe de validación. En caso de presentarse inconsistencia se realizan los ajustes necesarios.
Evidencia:  Informe de validación. </t>
  </si>
  <si>
    <t xml:space="preserve">Informe de validación </t>
  </si>
  <si>
    <t>Sin meta asiganda para el presente periodo.</t>
  </si>
  <si>
    <t>No se presenta seguimiento del control.</t>
  </si>
  <si>
    <t>Se presentan dos archivos Word “Programa para la adopción e implementación de un Catastro Multipropósito Rural – Urbano Ejecutado por IGAC, ANT, SNR, MADS, PNN, FA y DNP”, que dentro de su contenido presenta la descripción y análisis de avances por componentes, el progreso en la ejecución del plan de comunicaciones y la gestión de riesgos, entre otros y “Evidencias de geoservicios” donde se presenta el pantallazo del número de servicios adicionados mensualmente.</t>
  </si>
  <si>
    <t xml:space="preserve">No se cumple con la meta del control </t>
  </si>
  <si>
    <t>ICD-1</t>
  </si>
  <si>
    <t>GTH-1</t>
  </si>
  <si>
    <t xml:space="preserve">Posibilidad de pérdida Económica y Reputacional por errores en la afiliación a la Administradora de Riesgos Laborales ARL </t>
  </si>
  <si>
    <t>1. Desconocimiento de la normatividad relacionada con la afiliación a la ARL por parte encargados del proceso en las sedes.
2. La vinculación a la ARL de contratistas está siendo asumida por la Subdirección de Talento Humano, aún cuando esta dependencia no es responsable del proceso de contratación y por tanto no controla el flujo de la información requerida.</t>
  </si>
  <si>
    <t>El profesional responsable del SGSST revisa el nivel de conocimiento que tienen los funcionarios de las diferentes sedes, designados para realizar las afiliaciones a la ARL, a través de una evaluación realizada semestralmente. En caso de encontrar deficiencias en la apropiación del conocimiento se realiza un taller práctico sobre este tema.
Evidencias: Archivo con el consolidado de los resultados de las evaluaciones y registro de asistencia al taller (en los casos que  aplique)</t>
  </si>
  <si>
    <t>Archivo con el consolidado de los resultados de las evaluaciones y registro de asistencia al taller (en los casos que  aplique)</t>
  </si>
  <si>
    <t>Se realiza seguimiento a la de afiliación de la ARL Positiva, conforme se observa en el correo remitido a esa entidad.</t>
  </si>
  <si>
    <t>Control no programado a realizar durante el segundo trimestre de la vigencia 2022</t>
  </si>
  <si>
    <t>Se evidencia Novedades Afiliación ARL del 08-04-2022, y Cuadro Funcionarios vinculados en 2022 por Trámites Administrativos Vinculación realizada en fecha diferentes a la Afiliación de la ARL, Se cumple con la meta establecida.</t>
  </si>
  <si>
    <t>El profesional responsable del SGSST, verifica cada dos meses la afiliación y clasificación del riesgo frente a los listados de funcionarios y contratistas vinculados al IGAC. En caso de encontrar inconsistencias en la afiliación de los contratistas, informa al proceso de Gestión Contractual mediante correo electrónico para la validación y ajustes pertinentes. Si las inconsistencias son de funcionarios realiza los ajustes correspondientes en la plataforma de la ARL a la que se encuentre vinculada la Entidad.
Evidencias: Informe bimestral y/o correo electrónico de las inconsistencias y/o soporte de la modificación en la plataforma de la ARL.</t>
  </si>
  <si>
    <t>Informe bimestral y/o correo electrónico de las inconsistencias y/o soporte de la modificación en la plataforma de la ARL.</t>
  </si>
  <si>
    <t>La profesional responsable del SGSST realizó conciliación de afiliaciones a Riesgos Laborales del personal dependiente y contratista del IGAC. Los hallazgos del personal contratista se comunicaron a Contratación para validación y/o ajuste. En el caso del personal dependiente, se encontraron algunas inconsistencias, las cuales fueron reportadas a la ARL Positiva para su concepto técnico y posterior ajuste. Como evidencias se adjuntan los correos electrónicos de estas dos comunicaciones.</t>
  </si>
  <si>
    <t>Para el control se eveidencian Correos del 23-06 y 12-07-2022, sobre Solicitud Conciliación independientes IGAC, Clase de Riesgo - Afiliaciones ARL IGAC.</t>
  </si>
  <si>
    <t>SST-1</t>
  </si>
  <si>
    <t>GTH-2</t>
  </si>
  <si>
    <t>Posibilidad de pérdida Reputacional por  el incumplimiento de los requisitos mínimos para la vinculación de los funcionarios</t>
  </si>
  <si>
    <t xml:space="preserve">1. Desconocimiento o incumplimiento de los requisitos de vinculación.               
2. Desconocimiento de la normatividad legal vigente                                         
3. Incumplimiento en los tiempos establecidos para dar  respuesta a las peticiones presentadas por la entidad ante la CNSC.    </t>
  </si>
  <si>
    <t>Los profesionales y/o contratistas designados  por la Subdirección de Talento Humano verifican el cumplimiento de los requisitos del empleo frente a la documentación aportada por el candidato y a la información disponible en los diferentes sistemas de información. En caso de que se generen inconsistencias o falta de documentación se requerirán al candidato y si no subsana se da por finalizado el proceso.
Periodicidad: Variable
Evidencias:  Muestra de los estudios de verificación de requisitos EVR de los funcionarios vinculados y/o Matriz de consolidación de EVR para encargos.</t>
  </si>
  <si>
    <t>Muestra de los estudios de verificación de requisitos EVR de los funcionarios vinculados y/o Matriz de consolidación de EVR para encargos.</t>
  </si>
  <si>
    <t>Se realiza seguimiento al Plan de Vacantes y provisión 2022 conforme se evidencia en el informe adjunto</t>
  </si>
  <si>
    <t>Control no programado a ejecutar durante el segundo trimestre de la vigencia 2022</t>
  </si>
  <si>
    <t>Se evidencia Seguimiento Plan Anual de Vacantes provisional del Talento Humano-Primer Trimestre</t>
  </si>
  <si>
    <t>Sin meta asignada para el II Trimestre.</t>
  </si>
  <si>
    <t>SE valida la evidencia</t>
  </si>
  <si>
    <t>PRE-1</t>
  </si>
  <si>
    <t>GTH-3</t>
  </si>
  <si>
    <t>Posibilidad de pérdida Reputacional por interrupción de las actividades desarrolladas en los procesos ocasionado por el retiro de funcionarios de la Entidad sin que haya realizado la respectiva transferencia del conocimiento</t>
  </si>
  <si>
    <t>1. Incumplimiento del  procedimiento de transferencia de conocimiento de pre-pensionados
2. Ausencia de un procedimiento que establezca la metodología para la transferencia de conocimientos de funcionarios diferentes a pre-pensionables
3. No diligenciamiento del registro de transferencia de conocimiento en el paz y salvo al momento del retiro del funcionario público
4. Situaciones de retiro que se producen sin preparación o aviso, las cuales no son controlables por el funcionario ni por la Subdirección de Talento Humano
5. Falta de voluntad por parte del funcionario para realizar la transferencia de conocimiento</t>
  </si>
  <si>
    <t>El profesional de la Subdirección de Talento Humano que tiene a cargo la transferencia de conocimiento, realiza seguimiento trimestral al proceso revisando el cumplimiento de las actividades programadas. En caso de no realizarse la transferencia de conocimiento, se identifica el motivo de este incumplimiento en la matriz respectiva y si es viable, se reprograma la actividad. 
Evidencias: Matriz de seguimiento de transferencia de conocimiento</t>
  </si>
  <si>
    <t>Matriz de seguimiento de transferencia de conocimiento</t>
  </si>
  <si>
    <t>El Responsable del subproceso de formación y Gestión del Desempeño realiza seguimiento trimestral al proceso de transferencia del conocimiento a través de la verificación y validación de las actividades programada y su cumplimiento, conforme se observa en el informe adjunto</t>
  </si>
  <si>
    <t>La profesional Laura Infante realizó seguimiento al proceso de transferencia de conocimiento, lo cua se observa en el seguimiento adjunto. correspondiente al II trimestre de 2022, en 3 apartados_x000D_
-Funcionarios que han sido beneficiados de capacitaciones_x000D_
-Actividades que hacen parte del Plan Institucional de Capacitación 2022_x000D_
-Prepensionados</t>
  </si>
  <si>
    <t>Se evidencia Informe de seguimiento Transferencia del conocimiento a través de la verificación y validación de las actividades programada y su cumplimiento.</t>
  </si>
  <si>
    <t>Se evidencia informe II Trimestre funcionarios beneficiados de capacitaciones- proceso trransferencia de conocimiento.</t>
  </si>
  <si>
    <t>FGD-1</t>
  </si>
  <si>
    <t>GTH-4</t>
  </si>
  <si>
    <t>Posibilidad de pérdida reputacional por la realización de las evaluaciones de desempeño y/o acuerdos de gestión fuera de los términos establecidos en la normatividad vigente ocasionando una eventual demanda en contra de la Entidad o limitando el acceso a encargos, comisiones o capacitaciones de funcionarios.</t>
  </si>
  <si>
    <t>1. Ausencia de un procedimiento que dé lineamientos para la realización de las evaluaciones de desempeño y acuerdos de gestión
2. Desconocimiento de las implicaciones por la no realización de las evaluaciones de desempeño y acuerdos de gestión 
3. Ineficacia en el seguimiento a la realización de las evaluaciones de desempeño y acuerdos de gestión</t>
  </si>
  <si>
    <t>El profesional encargado de evaluaciones de desempeño de la Subdirección de Talento Humano realiza seguimiento semestral a la elaboración de las evaluaciones de desempeño y acuerdos de gestión acorde al procedimiento. Este seguimiento se realiza con base en el reporte de evaluaciones de desempeño de funcionarios de carrera administrativa realizadas a través del aplicativo EDL de la CNSC y de las evaluaciones en físico allegadas por los funcionarios provisionales y acuerdos de gestión de los gerentes públicos.
En caso de evidenciar la no realización de las evaluaciones de desempeño o acuerdos de gestión o inconsistencias en las mismas, se envía comunicación informando el incumplimiento de la normatividad vigente a los evaluadores y evaluados. En caso de persistir el incumplimiento se reportan los casos particulares a la Secretaría General.
Evidencia: Base de datos con el seguimiento de los evaluados, correos electrónicos informando resultados del seguimiento y de los incumplimientos si aplica.</t>
  </si>
  <si>
    <t>Base de datos con el seguimiento de los evaluados, correos electrónicos informando resultados del seguimiento y de los incumplimientos si aplica.</t>
  </si>
  <si>
    <t>Sin meta programada para el II Trimestre</t>
  </si>
  <si>
    <t>FGD-2</t>
  </si>
  <si>
    <t>GTH-5</t>
  </si>
  <si>
    <t>Posibilidad de pérdida Económica y Reputacional por inconsistencias en los actos administrativos relacionados con las diferentes actuaciones del subproceso de administración de personal ocasionando un posible daño antijurídico</t>
  </si>
  <si>
    <t>1. Carencia de sistemas tecnológicos para la administración de la planta de personal
2. Falta de alertas para controlar las fechas de finalización de las situaciones administrativas
3. Desconocimiento de la normatividad vigente</t>
  </si>
  <si>
    <t>El abogado responsable verifica los fundamentos de hecho y de derecho de cada acto administrativo a expedir, teniendo en cuenta la solicitud, soportes y bases de datos disponibles. El Subdirector de Talento Humano verifica que el acto administrativo se encuentre acorde con lo solicitado. 
Si se detectan inconsistencias estas se verificaran con el profesional encargado del proceso a través de la historia laboral del funcionario, SIGAC, base de datos de planta, aplicativo PERNO y/o cualquier medio disponible, y se corrige el acto administrativo antes de su aprobación.
Evidencia: Una muestra de correos electrónicos,  solicitando la remisión del acto administrativo a la Secretaría General y/o a la Dirección General.</t>
  </si>
  <si>
    <t>Una muestra de correos electrónicos,  solicitando la remisión del acto administrativo a la Secretaría General y/o a la Dirección General</t>
  </si>
  <si>
    <t>Sin meta programada para el II Trimestre.</t>
  </si>
  <si>
    <t>ADP-1</t>
  </si>
  <si>
    <t>GDI-1</t>
  </si>
  <si>
    <t>Posibilidad de pérdida Reputacional por incumplimiento de términos preclusivos en los procesos Disciplinarios</t>
  </si>
  <si>
    <t>1. el exceso de procesos
2. Falta de recursos tecnológicos
3 Carencia de personal en la Oficina
4. Falta  de apoyo técnico estable y/o continuo.
5. Falta de   respuesta por parte de las dependencias  requeridas por la oficina de Control Interno disciplinario</t>
  </si>
  <si>
    <t>El jefe de la Oficina de Control  Interno Disciplinario, desde la Sede Central hace seguimiento trimestralmente  a los procesos disciplinarios con el propósito de verificar el cumplimiento de los parámetros normativos establecidos para el adelantamiento de la acción disciplinaria. En caso de determinar  posibles incumplimientos de términos perentorios deberá priorizarse el trámite del respectivo proceso disciplinario.
Evidencia:  
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</si>
  <si>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1. Actas de reuniones presenciales y/o convocatorias y registros de asistencia virtuales con los abogados instructores con el fin de verificar el cumplimiento de los parámetros normativos establecidos para el adelantamiento de la acción disciplinaria.
2. Relación de las providencias proferidas en curso de los procesos disciplinarios.</t>
  </si>
  <si>
    <t>Control programado semestral pero durante el primer trimestre se realizarón 2 reuniones de seguimiento a los procesos disciplinarios con el propósito de verificar el cumplimiento de los parámetros normativos establecidos para el adelantamiento de la acción disciplinaria</t>
  </si>
  <si>
    <t>Durante el primer y segundo trimestre se realizarón 2 reuniones de seguimiento a los procesos disciplinarios con el propósito de verificar el cumplimiento de los parámetros normativos establecidos para el adelantamiento de la acción disciplinaria</t>
  </si>
  <si>
    <t xml:space="preserve">Se observa informes de seguimiento a actos administrativos por el mes de febrero y marzo 2022, y mesas de trabajo de socalización nuevo código disciplinario. </t>
  </si>
  <si>
    <t>De acuerdo con las evidencias suministradas “Actos administrativos marzo, mayo, junio 2022” “Feb. mesas de trabajo capacitación temas OCID, Marzo. Mesa de trabajo nuevo código, Reu Mayo 2022, Reu Junio 2022 Impacto ley 2213 de 2022” se observa capacitaciones y seguimiento para evitar el incumplimiento  de términos preclusivos en los procesos Disciplinarios.</t>
  </si>
  <si>
    <t>A pesar de que el control fue programado para segundo semestre, evidencian su implementacion con documentos como arcchivo en el que incluyen Número total de autos expedidos en el mes de: febrero 27, marzo 56. Registro de asistencia a mesa de trabajo del 21 de febrerto y correo electronicodel 28 de marzo covocando a reunion de seguimiento - Gestión Disciplinaria en vigencia del nuevo codigo general discipinario.</t>
  </si>
  <si>
    <t>Se comprueba el cumplimiento del control con evidencias entre otras de Mesas de trabajo: Temas OCID, Revisión Técnica Procedimiento control Disciplinaria, Nuevo Código General Disciplinario, registros de asistencia a reuniones e informes de actos administrativos</t>
  </si>
  <si>
    <t>GDI-2</t>
  </si>
  <si>
    <t>Posibilidad de pérdida Reputacional por actos indebidos por acción u omisión para favorecer a servidores o exservidores públicos en el desarrollo del proceso disciplinari</t>
  </si>
  <si>
    <t xml:space="preserve">1.  deficiente o inadecuado control y seguimiento de las actuaciones llevadas a cabo en curso de los procesos disciplinarios.
2. Incumplimiento de la funciones y obligaciones por parte de los servidores  públicos y contratistas respectivamente, comisionados por la Oficina de control Interno Disciplinario. </t>
  </si>
  <si>
    <t>El jefe de la Oficina de Control  Interno Disciplinario, desde la Sede Central hace seguimiento  trimestralmente  a los procesos disciplinarios con el propósito de determinar la existencia o no de actos indebidos por acción u omisión para favorecer a servidores o exservidores públicos en el adelantamiento de la acción disciplinaria. 
Evidencia:  
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</si>
  <si>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1. Actas de reuniones presenciales y/o convocatorias y registros de asistencia virtuales con los abogados instructores con el fin de determinar la existencia o no de actos indebidos por acción u omisión para favorecer a servidores o exservidores públicos en el adelantamiento de la acción disciplinaria. 
2. Relación de las providencias proferidas en curso de los procesos disciplinarios.</t>
  </si>
  <si>
    <t>Sin meta asignada en el trimestre 2022</t>
  </si>
  <si>
    <t>De acuerdo con las evidencias suministradas “Actos administrativos marzo, mayo, junio 2022” “Feb. mesas de trabajo capacitación temas OCID, Marzo. Mesa de trabajo nuevo código, Reu Mayo 2022, Reu Junio 2022 Impacto ley 2213 de 2022” se observa capacitaciones y seguimiento para evitar que se presenten actos indebidos por acción u omisión para favorecer a servidores o exservidores públicos en el desarrollo del proceso disciplinario.</t>
  </si>
  <si>
    <t>A pesar de que el control fue programado para seguimiento semestral, evidencian su implementacion con archivo en el que incluyen Número total de autos expedidos en el mes de: febrero 27, marzo 56. Mesa registro de asistencia del 21 de febrerto y correo electronico del 28 de marzo covocando a reunion de Seguimiento- Gestión disciplinariaen vigencia del nuevo codigo general discipinario.</t>
  </si>
  <si>
    <t xml:space="preserve">Se comprueba el cumplimiento del control con evidencias entre otras:_x000D_
-Archivos en Excel de relación autos expedidos 27 en febrero, 56 en marzo, 42 de abril, 24 de mayo y 27 del mes de junio. _x000D_
_x000D_
-Registros de asistencia de Mesa de trabajo: Temas OCID 21 de febrero, Correo electrónico del 28 de marzo convocatoria a reunión para dar directrices relacionadas con la entrada en vigor del Nuevo Código General Disciplinario, Registro de asistencia de Revisión Técnica Procedimiento control Disciplinaria 29 de abril y Mesa de trabajo revisión Técnica Procedimiento control Disciplinaria /2022, 24 de junio_x000D_
</t>
  </si>
  <si>
    <t>GDO-1</t>
  </si>
  <si>
    <t xml:space="preserve">Posibilidad de pérdida Reputacional por inoportunidad en la actualización e implementación de los instrumentos archivísticos </t>
  </si>
  <si>
    <t>Gestión de Archivos</t>
  </si>
  <si>
    <t>1. El espacio físico para el almacenamiento de los archivos es insuficiente y en algunos casos inadecuado.
2. Cambio de la normatividad en relación a la gestión documental
3. Desconocimiento de los lineamientos y normas aplicables a la gestión documental.
4. Falta de recurso humano para la implementación del proceso de gestión documental</t>
  </si>
  <si>
    <t>Los responsables designados por el proceso Gestión Documental realizan seguimiento semestral a la implementación de  instrumentos archivísticos asociados al Programa de Gestión Documental - PGD.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Reporte de seguimiento al PGD y/o Registros de asistencia y actas de reunión. Para el caso de incumplimiento envío correos electrónicos.</t>
  </si>
  <si>
    <t>Reporte de seguimiento al PGD y/o Registros de asistencia y actas de reunión. Para el caso de incumplimiento envío correos electrónicos.</t>
  </si>
  <si>
    <t xml:space="preserve">Durante el primer triemstre se ha adelantado el  seguimiento através de visitas técnicas programadas en la implementación de los lineamientos, Tabla de Retención Documental  TRD y normatividad vigente. </t>
  </si>
  <si>
    <t xml:space="preserve">Durante el segundo triemstre se ha adelantado el  seguimiento através de visitas técnicas programadas en la implementación de los lineamientos, Tabla de Retención Documental  TRD y normatividad vigente. </t>
  </si>
  <si>
    <t>Sin meta asignada en el primer trimestre 2022.</t>
  </si>
  <si>
    <t>Se evidencia seguimientos al PGD con registros de asistencias: Dirección Catastral 4/05/22, Archivo físico dirección de Regulación y habilitación 2/06/22, subdirección Geografía archivos digitales  2/05/22, Revisión de archivos físicos Procesos analíticos Laboratorio Nal. de Suelos 14/06/2022. En territoriales: Caqueta 13/05/22, Cundinamarca 9/06/22, Atlántico pantallazos  reunión virtual 2/06/22, Tolima pantallazos  reunión virtual 6/06/22</t>
  </si>
  <si>
    <t>A pesar de que el seguimiento al control es semestral han adelantado el  seguimiento através de visitas técnicas programadas en la implementación de los lineamientos</t>
  </si>
  <si>
    <t xml:space="preserve">Se comprueba el cumplimiento del control con evidencias entre otras:_x000D_
* Registro de asistencia Proceso técnico de capacitación 10 junio 2022,_x000D_
* Seguimientos:  Dirección Catastral 4 de abril, Archivo físico dirección de Regulación y habilitación 2 junio, dirección Geografía archivos digitales  2 mayo, Revisión de archivos físicos Procesos analíticos Laboratorio Nal. de Suelos 14 junio._x000D_
* En territoriales entre otra:  Caqueta registro de asistencia 13 de mayo, Cundinamarca registro de asistencia 9 de junio, Atlántico pantallazos  reunión virtual 2 de junio, Tolima pantallazos  reunión virtual 6 junio_x000D_
</t>
  </si>
  <si>
    <t>ARC-1</t>
  </si>
  <si>
    <t>GDO-2</t>
  </si>
  <si>
    <t>Posibilidad de pérdida Reputacional por pérdida de la memoria institucional</t>
  </si>
  <si>
    <t>1. Desconocimiento de la normativa aplicable en la administración del archivo
2. Falta de sensibilización a los funcionarios y contratistas en materia de gestión documental
3. Falta de una herramienta tecnológica (SGDEA) que permita la adecuada ejecución de la gestión documental.
4. No aplicación de los lineamientos del proceso de gestión documental.
5. Desconocimiento del manejo de las tablas de retención documental en la entidad.
6. Alta rotación del personal, lo cual genera pérdida en la trazabilidad de la información y conservación del conocimiento en la entidad.
7. Condiciones físicas y ambientales que afectan la conservación de la documentación.</t>
  </si>
  <si>
    <t>Los responsables designados por el proceso Gestión Documental realizan seguimiento semestral a través de visitas técnicas programadas a las Oficinas Productoras Sede Central, en la implementación de los lineamientos, Tabla de Retención Documental  TRD y normatividad vigente. En el caso de identificar incumplimiento en la aplicación de los lineamientos archivísticos por parte de las Oficinas Productoras, el proceso de Gestión Documental solicitará se realicen las correcciones necesarias e informe de su cumplimiento.
Periodicidad: Semestral
Evidencias: Registros de asistencia y actas de reunión. Para el caso de incumplimiento envío correos electrónicos.</t>
  </si>
  <si>
    <t>Registros de asistencia y actas de reunión. Para el caso de incumplimiento envío correos electrónicos.</t>
  </si>
  <si>
    <t>Sin meta asignada en el primer trimestre 2022</t>
  </si>
  <si>
    <t>El Responsable del proceso de Gestión Documental realiza seguimiento a las sesiones programadas en materia de Gestión Documental de acuerdo con lo definido en el Plan Institucional de Capacitaciones, con el objetivo de transmitir buenas prácticas en la administración, organización y conservación de la documentación en las diferentes fases del ciclo de vida de los documentos. Adicionalmente el proceso de Gestión Documental realiza campañas a nivel nacional y sensibilizaciones a las Direcciones Territoriales en temas de gestión de archivo y correspondencia.
Periodicidad: Variable
Evidencias: Lista de asistencia, material presentado y correo electrónico de la campaña</t>
  </si>
  <si>
    <t>Lista de asistencia, material presentado y correo electrónico de la campaña</t>
  </si>
  <si>
    <t>Según cronograma establecido por la Subdirección de Talento Humano en el Plan Institucional de Capacitaciones, las capacitaciones quedaron programadas para el tercer trimestre del año. De igual manera el Proceso cada vez que realizá alguna asistencia técnica refuerza los conocimientos sobre la administración, organización y conservación de la documentación en las diferentes fases del ciclo de vida de los documentos</t>
  </si>
  <si>
    <t>Sin meta asignada en el 1er trimestre 2022</t>
  </si>
  <si>
    <t>A pesar de que el seguimiento al control es semestral han adelantado el  seguimiento através de visitas técnicas programadas en la implementación de los lineamientos,Tabla de Retención Documental,   TRD y normatividad vigente</t>
  </si>
  <si>
    <t xml:space="preserve">Se comprueba el cumplimiento del control con evidencias entre otras:_x000D_
* Seguimientos:  Dirección Catastral 4 de abril, Archivo físico dirección de Regulación y habilitación 2 junio, dirección Geografía archivos digitales  2 mayo, Revisión de archivos físicos Procesos analíticos Laboratorio Nal. de Suelos 14 junio._x000D_
* En territoriales entre otra:  Caquetá registro de asistencia 13 de mayo, Cundinamarca registro de asistencia 9 y 23 de junio, Atlántico pantallazos reunión virtual 2 de junio, Tolima pantallazos  reunión virtual 6 junio_x000D_
</t>
  </si>
  <si>
    <t xml:space="preserve">Teniendo en cuenta el cronograma de La Sub Talento Hiumano las capacitaciones quedó  programadas para el tercer trimestre del año. </t>
  </si>
  <si>
    <t>Actividad está programada para el tercer trimestre</t>
  </si>
  <si>
    <t>ARC-2</t>
  </si>
  <si>
    <t>GDO-3</t>
  </si>
  <si>
    <t>Posibilidad de pérdida Reputacional por sustracción, eliminación o manipulación indebida de la documentación en el Archivo Central para beneficio particular o de terceros</t>
  </si>
  <si>
    <t>1. Falta de condiciones de seguridad física a los depósitos de archivo de la entidad.
2. Falta de control de préstamos documentales al interior de la entidad.
3. Falta de sensibilización a los funcionarios en la administración y uso de la documentación.
4. Desactualización del inventario documental.</t>
  </si>
  <si>
    <t>Los responsables designados por el proceso Gestión Documental  realizan el control de la documentación entregada a modo de préstamo a los funcionarios de la entidad, a través del formato o formatos establecidos en el procedimiento de préstamo de archivo central.
Periodicidad: Mensual. 
Evidencias: Registro vigente firmado por el solicitante de los documentos en Archivo Central</t>
  </si>
  <si>
    <t>Registro vigente firmado por el solicitante de los documentos en Archivo Central</t>
  </si>
  <si>
    <t>Durante el primer trimestre se realizó el control de la documentación entregada a modo de préstamo a los funcionarios de la entidad</t>
  </si>
  <si>
    <t>Durante el segundo trimestre se realizó el control de la documentación entregada a modo de préstamo a los funcionarios de la entidad</t>
  </si>
  <si>
    <t>Se observa soportes a los formatos establecidos para prestamos de documentos.</t>
  </si>
  <si>
    <t>Se evidencia formatos solicitud de documentos para consulta en el archivo central como control de la documentación entregada a modo de préstamo a los funcionarios de la entidad y Préstamo de Documentos – archivo de Gestión.</t>
  </si>
  <si>
    <t>Los responsables designados por el proceso Gestión Documental  realizan seguimiento semestral a la actualización y verificación del inventario documental del Archivo Central, con el fin de controlar la documentación que reposa en el Archivo Central. En caso de evidenciar que no se ha llevado a cabo la actualización del inventario documental, el proceso de Gestión Documental tomará las acciones pertinentes para efectuar dicha actualización.
Evidencias: Registro Inventario documental actualizado</t>
  </si>
  <si>
    <t>Registro Inventario documental actualizado</t>
  </si>
  <si>
    <t>Durante el primer trimestre se adelantó el seguimiento semestral a la actualización y verificación del inventario documental del Archivo Central</t>
  </si>
  <si>
    <t>Durante el segundo trimestre realizó el seguimiento semestral a la actualización y verificación del inventario documental del Archivo Central</t>
  </si>
  <si>
    <t>Actividad sin meta asignada</t>
  </si>
  <si>
    <t xml:space="preserve">Se evidencia registros Inventario único Documental archivo central de los meses abril, mayo y junio. </t>
  </si>
  <si>
    <t xml:space="preserve">El proceso comrueba la implementación del control con: Solicitud de documentos para consulta en archivo central del: 09 febrero 2022, 16 febrero 2022, 17 febrero 2022, 22 febrero 2022. Préstamo de expedientes del archivo central para retiro, consulta y reintegro del 1 de febrero 2022 y  9  registros de  Préstamo de documentos – archivo de Gestión diligenciados en el trimestre </t>
  </si>
  <si>
    <t>Durante el primer trimestre se realizó el control de la documentación entregada a modo de préstamo a los funcionarios de la entidad y Préstamo de Documentos – archivo de Gestión, se da cumplimiento al control</t>
  </si>
  <si>
    <t xml:space="preserve">A pesar de que el reporte del control es semestral informan gestión en su implementación con archivos de INVENTARIO CENTRAL A 03-03-22  y con NVENTARIO ÚNICO DOCUMENTAL._x000D_
</t>
  </si>
  <si>
    <t xml:space="preserve">Con los registros Inventario único Documental archivo central de los meses abril, mayo y junio. Se evidencia la realización del seguimiento </t>
  </si>
  <si>
    <t>ARC-3</t>
  </si>
  <si>
    <t>GFI-1</t>
  </si>
  <si>
    <t>Posibilidad de pérdida Económica y Reputacional por registros presupuestales, contables y de tesorería generados inoportunamente</t>
  </si>
  <si>
    <t xml:space="preserve">1. Desconocimiento de las dependencias ordenadoras de los procedimientos del proceso de gestión financiera.
</t>
  </si>
  <si>
    <t>Los funcionarios y contratistas de presupuesto, verifican que la fecha de los documentos soporte de los registros presupuestales sea anterior al comienzo de la ejecución del gasto. 
En caso contrario, se abstienen de realizar el registro y se emiten lineamientos a los ordenadores y funcionarios responsables en las distintas dependencias del IGAC, con el fin de realizar oportunamente los registros financieros. 
Periodicidad: Variable
Evidencia: Sede Central: una muestra de los documentos soporte de los registros presupuestales (memorandos o minutas de contratos o comisiones)
Direcciones Territoriales: Documentos soporte de los registros presupuestales (las que apliquen)</t>
  </si>
  <si>
    <t>Sede Central: una muestra de los documentos soporte de los registros presupuestales (memorandos o minutas de contratos o comisiones)
Direcciones Territoriales: Documentos soporte de los registros presupuestales (las que apliquen)</t>
  </si>
  <si>
    <t xml:space="preserve">El subproceso de Gestión Presupuestal realizó el control definido. Se sube una muestra como evidencia </t>
  </si>
  <si>
    <t>Se verificaron las evidencias de listados de CDP y Listados RP, se valido el listado CDP Catastro con el listado RP Catastro encontrando que no son superior los RP  a los CDP.</t>
  </si>
  <si>
    <t>Se validan como evidencias: Memorandos de "solicitud para realizar registros presupuestales, contables y de tesorería", documentos de "Cesión de Contratos", estos se recomiendan adjuntar los registros presupuestales, "Nómina" con sus debidos soportes y planillas de seguridad social, "Registro de adición y prórroga de contratos", "Registro de modificaciones", "solicitudes de R.P." en los meses de abril, mayo y juno de 2022.</t>
  </si>
  <si>
    <t>Para las ventas de contado el responsable de ingresos del subproceso de Gestión de Tesorería compara el listado de movimiento de bancos (orden de consignación y notas crédito) con los informes de ventas de contado generados por la Oficina Comercial.
Para las ventas de crédito el responsable de cartera del subproceso de Gestión Contable compara el reporte de edades de cartera, con el reporte de recaudo bancario proporcionado por el responsable de ingresos del subproceso de Gestión de Tesorería, con el fin de identificar el tercero y depurar los documentos de recaudo por clasificar. 
En caso de no poder identificar las partidas bancarias, el subproceso de Gestión de Tesorería remite el movimiento de bancos a las diferentes dependencias del IGAC encargadas de prestar servicios, con el fin de depurar el documento de recaudo respectivo.
Periodicidad: Trimestral 
Evidencia Sede Central: Listado de movimiento de bancos, informes de ventas, informe de cartera por edades y comunicaciones electrónicas (si aplica). 
Direcciones Territoriales: Informes de ventas, informe de cartera por edades y comunicaciones electrónicas (si aplica).</t>
  </si>
  <si>
    <t>Sede Central: Listado de movimiento de bancos, informes de ventas, informe de cartera por edades y comunicaciones electrónicas (si aplica). 
Direcciones Territoriales: Informes de ventas, informe de cartera por edades y comunicaciones electrónicas (si aplica).</t>
  </si>
  <si>
    <t>El subproceso de Gestión de tresoreria  realizó el control definido.</t>
  </si>
  <si>
    <t>Se calidan las evidencias "Relación Ingreso de Contado Ventas", Relación Ingreso de Contado Comercio Electrónico", "Costos dafafono Cnsolidado", "Movimientos Bancos" del primer trimestre 2022, es importante que se realice la conciliación con cartera.</t>
  </si>
  <si>
    <t>Se validan como evidencias: "RELACION DE INGRESOS DE CONTADO VENTAS ", "RELACION DE INGRESOS DE CONTADO COMERCIO ELECTRONICO", "COSTOS DATAFONOS", "MOVIMIENTOS BANCOS" de los meses Abril, mayo y junio de 2022, conforme al entregable.</t>
  </si>
  <si>
    <t>Se verifican registros de: _x000D_
Modificaciones de contrato _x000D_
Minutas de contrato_x000D_
Listados de CDP_x000D_
Listados RP_x000D_
Solicitudes de RPY CDP</t>
  </si>
  <si>
    <t>se verifica una muestra de los documentos soporte de los registros presupuestales</t>
  </si>
  <si>
    <t>Se verifica, relación de ingresos de contado:_x000D_
Registros del datafono consolidado_x000D_
Movimiento de los bancos, durante el primer trimestre.</t>
  </si>
  <si>
    <t>se verifican los registros establecidos en el control durante el trimestre</t>
  </si>
  <si>
    <t>GFI-2</t>
  </si>
  <si>
    <t xml:space="preserve">Posibilidad de pérdida Económica y Reputacional por registros presupuestales, contables y de tesorería que no coincidan con la realidad </t>
  </si>
  <si>
    <t>1. utilización inadecuada de conceptos parametrizados por la entidad para el registro de hechos económicos en el SIIF Nación</t>
  </si>
  <si>
    <t xml:space="preserve">El líder del subproceso de Gestión Contable valida y aprueba los reportes con la información financiera suministrados por los responsables encargados al interior del subproceso, quienes comparan que la información coincida con los documentos soporte y normatividad vigente. En caso contrario, se devuelve la información a las áreas o Direcciones Territoriales solicitando los ajustes correspondientes.
Periodicidad: Trimestral
Evidencia: Una muestra de la información financiera (reporte de edades de cartera, conciliaciones bancarias y declaraciones de impuestos). </t>
  </si>
  <si>
    <t>Una muestra de la información financiera (reporte de edades de cartera, conciliaciones bancarias y declaraciones de impuestos).</t>
  </si>
  <si>
    <t>Durante el segundo trimestre se realizó el control establecido</t>
  </si>
  <si>
    <t>Se validan evidencias "Reporte de Ejecución de Ingresos", "Ingresos Bogotá y Direcciones Territoriales" e "Ingresos por Contabilidad" de enero y febrero 2022, es importante que en los soportes se incluya la cantidad establecida como meta, se valida con soportes de marzo 2022 del plan de acción.</t>
  </si>
  <si>
    <t>Se valida como evidencia: "declaraciones del Impuesto de Industria y Comercio, Retención en Fuente" con sus respectivos pagos de abril, mayo y junio 2022, "INFORME DE CARTERA  POR EDADES " de abril y mayo 2022. No se observaron conciliacines bancarias por tanto el concepto es no favorable.</t>
  </si>
  <si>
    <t>Se verifica registro con resumen de ingresos discriminado por producto y territorial</t>
  </si>
  <si>
    <t>se verifica una muestra de la información financiera, del trimestre</t>
  </si>
  <si>
    <t>CON-1</t>
  </si>
  <si>
    <t>GFI-3</t>
  </si>
  <si>
    <t xml:space="preserve">Posibilidad de pérdida Económica por manejo indebido de recursos financieros por parte de quienes los administran en la entidad, para beneficio propio o de terceros </t>
  </si>
  <si>
    <t>1. manipulación de la información financiera.</t>
  </si>
  <si>
    <t>El responsable del subproceso de Gestión de Tesorería y los Pagadores de las Direcciones Territoriales aprueban las ordenes de pago en el sistema SIIF Nación.  En caso contrario, se devuelve la documentación solicitando los ajustes correspondientes a los responsables.
Periodicidad: Mensual
Evidencia: Sede Central y Direcciones Territoriales: Una muestra de las órdenes de pago con sus respectivos soportes.</t>
  </si>
  <si>
    <t>Sede Central y Direcciones Territoriales: Una muestra de las órdenes de pago con sus respectivos soportes.</t>
  </si>
  <si>
    <t>Se validan como evidencias: Memorandos de "solicitud para realizar registros presupuestales, contables y de tesorería", documentos de "Cesión de Contratos", estos se recomiendan adjuntar los registros presupuestales, "Nómina" con sus debidos soportes y planillas de seguridad social, "Registro de adición y prórroga de contratos", "Registro de modificaciones", "solicitudes de R.P." en los meses de abril, mayo y junio de 2022.</t>
  </si>
  <si>
    <t xml:space="preserve">se verifico una muestra de las órdenes de pago con sus respectivos soportes del trimestre </t>
  </si>
  <si>
    <t>Se verifica resolución de legalización de la caja menor del 18 de febrero 2022</t>
  </si>
  <si>
    <t>Se verifican los registros de las autorizaciones de gastos.</t>
  </si>
  <si>
    <t>CON-2</t>
  </si>
  <si>
    <t>GJU-1</t>
  </si>
  <si>
    <t xml:space="preserve">Posibilidad de pérdida Económica y Reputacional por inoportunidad  en la respuesta a los requerimientos en procesos judiciales </t>
  </si>
  <si>
    <t>1. Falta de seguimiento al estado de los procesos judiciales.</t>
  </si>
  <si>
    <t>El Responsable designado de la Oficina Asesora Jurídica en Sede Central y el Abogado en las Direcciones Territoriales, reportan al funcionario designado por la Oficina Asesora Jurídica el estado de los procesos a su cargo, quien consolidará en un archivo Excel dichos reportes.
Periodicidad: Trimestral
Evidencia: 
1. Sede Central: Matriz consolidada de estado de procesos judiciales
2. Direcciones Territoriales: Correo electrónico con el envío de los registros de los formatos del estado de los procesos judiciales junto con la matriz consolidada de los mismos.</t>
  </si>
  <si>
    <t>1. Sede Central: Matriz consolidada de estado de procesos judiciales
2. Direcciones Territoriales: Correo electrónico con el envío de los registros de los formatos del estado de los procesos judiciales junto con la matriz consolidada de los mismos.</t>
  </si>
  <si>
    <t xml:space="preserve">Se éfectuó la revisión de procesos judiciales 2 veces por semana en formato vigente establecido. </t>
  </si>
  <si>
    <t>Se consolido el estado de procesos judiciales a cargo de la Oficina Asesora Jurídica con base en la información remitida por los apoderados de las Direcciones Territoriales</t>
  </si>
  <si>
    <t>Se evidencia informe de procesos judiciales, a través del diligenciamiento del formato vigente de control de estado de procesos judiciales, asi mismo matriz de procesos Oficina Asesora Juridica.</t>
  </si>
  <si>
    <t>La Oficina Asesora Jurídica para la implementación de control allego informe de procesos judiciales con corte abril – julio, cuadro de procesos actualizados corte 06-07-2022, y cuadro procesos financiera conforme a lo anterior se evidencia cumplimiento del control.</t>
  </si>
  <si>
    <t>La evidencia cumple y es favorable</t>
  </si>
  <si>
    <t>Se validan los informes de procesos judiciales</t>
  </si>
  <si>
    <t>JUD-1</t>
  </si>
  <si>
    <t>GJU-2</t>
  </si>
  <si>
    <t>Posibilidad de pérdida Reputacional por respuesta indebida o fuera de los términos legales a los  procesos judiciales, para beneficiar los intereses de un tercero</t>
  </si>
  <si>
    <t>Políticos</t>
  </si>
  <si>
    <t>1. No manifestación de conflictos de interés, inhabilidad o incompatibilidad por parte de los abogados en procesos que les sean asignados.</t>
  </si>
  <si>
    <t>El Responsable designado de la Oficina Asesora Jurídica en Sede Central, realiza junto con el reparto del proceso judicial o extrajudicial al abogado, la solicitud mediante correo electrónico de manifestación de conflicto de interés, inhabilidad o incompatibilidad para actuar en el proceso judicial. En caso de no recibir la manifestación procede a reafirmar el correo electrónico de solicitud.
Periodicidad: Variable
Evidencia: Correo electrónico remitido al abogado y recibido con la manifestación de conflicto de interés.</t>
  </si>
  <si>
    <t xml:space="preserve">Correo electrónico remitido al abogado y recibido con la manifestación de conflicto de interés. </t>
  </si>
  <si>
    <t>Se realizó control judicial 2 veces por semana en el formato vigente de control de estado de procesos judiciales</t>
  </si>
  <si>
    <t xml:space="preserve">se remitieron correos electrónicos a los apoderados en donde se les solicita manifiesten la existencia de algún conflicto de interés </t>
  </si>
  <si>
    <t>Se evidencia informe de procesos judiciales, a través del diligenciamiento del formato vigente de control de estado de procesos judiciales, así misma matriz de procesos Oficina Asesora Jurídica</t>
  </si>
  <si>
    <t>La Oficina Asesora Jurídica para la implementación de control allego correos electrónicos a los apoderados en donde se les solicita manifiesten la existencia de algún conflicto de interés. conforme a lo anterior se evidencia cumplimiento del control.</t>
  </si>
  <si>
    <t xml:space="preserve">Se valida solicitud manifiestación existencia de algún conflicto de interés </t>
  </si>
  <si>
    <t>JUD-2</t>
  </si>
  <si>
    <t>ICA-1</t>
  </si>
  <si>
    <t>Posibilidad de pérdida Económica y Reputacional por inoportunidad en la prestación de servicios o en la entrega de productos</t>
  </si>
  <si>
    <t>Prospectiva
Dinámica inmobiliaria
Investigación e innovación
Estudios y aplicaciones en TIG</t>
  </si>
  <si>
    <t xml:space="preserve">1. Inadecuada gestión de la infraestructura física y tecnológica.
2. Inadecuado manejo en la asignación de correspondencia de servicios solicitados por terceros
3. Demoras en los procesos contractuales 
4. Baja capacidad institucional, por la alta rotación de personal, se pierde continuidad y conocimientos de funcionarios y contratistas.
5. Deficiencia en la comunicación y coordinación dentro de los procesos del IGAC para la entrega de productos internos a tiempo.
6. Insuficiente asignación de recursos frente a los compromisos del proceso.
7. Inadecuada planeación del proyecto.
8. Contingencias que dificulten los desplazamientos de personal para realizar trabajos en campo.
9. Bajas capacidades en el recurso humano a cargo del desarrollo de los proyectos de prospectiva. </t>
  </si>
  <si>
    <t>El Director de Investigación y Prospectiva, verifica mensualmente el cumplimiento de las actividades propuestas en el Plan de Acción Anual (PAA) y los cronogramas de los proyectos, analizando los informes entregados a través de correo electrónico por cada responsable de Proyecto. En caso de encontrar algún retraso, o posible retraso, se toman las decisiones y reprogramaciones necesarias para cumplir las metas anuales. 
Evidencia: Informe mensual consolidado de seguimiento al Plan de Acción Anual (PAA) y/o correos electrónicos de entrega de informes</t>
  </si>
  <si>
    <t>Informe mensual consolidado de seguimiento al Plan de Acción Anual (PAA) y/o correos electrónicos de entrega de informes</t>
  </si>
  <si>
    <t>Se realizan los informes mensuales de seguimiento al PAA para el primer trimestre del 2022</t>
  </si>
  <si>
    <t>Se realizan los informes mensuales de seguimiento al PAA para el segundo trimestre del 2022</t>
  </si>
  <si>
    <t>Se constata informes de seguimiento de PAA de los meses de enero, febrero y marzo.</t>
  </si>
  <si>
    <t>Durante el trimestre el proceso adjunto los informes mensuales de seguimiento al PAA dando cumplimiento a la meta.</t>
  </si>
  <si>
    <t>El Funcionario y/o contratista delegado por el Director de Investigación y Prospectiva,  realiza quincenalmente el seguimiento al estado de las peticiones descargando el reporte de SIGAC. En caso de encontrar peticiones que no se han respondido, informa al responsable antes de vencer el plazo de respuesta y comunica al Director de Investigación y Prospectiva, sobre las peticiones pendientes por responder. 
Evidencia:  Reporte de pendientes del aplicativo de correspondencia y/o correos electrónicos informando las peticiones pendientes (según sea el caso).</t>
  </si>
  <si>
    <t>Reporte de pendientes del aplicativo de correspondencia y/o correos electrónicos informando las peticiones pendientes (según sea el caso).</t>
  </si>
  <si>
    <t>Se realizó seguimiento al estado de las peticiones del primer trimestre 2022. A través del sistema SIGAC; se verifica el estado de las peticiones finalizadas.</t>
  </si>
  <si>
    <t>Se realizó seguimiento al estado de las peticiones del segundo trimestre 2022. A través del sistema SIGAC; se verifica el estado de las peticiones finalizadas.</t>
  </si>
  <si>
    <t>Se observa los reportes SIGAC establecidos en la meta (6) de los meses de enero, febrero y marzo de 2022. Cumple con el control establecido</t>
  </si>
  <si>
    <t>Se evidencia que para la implementación se realizaron seis reportes de SIGAC para el periodo abril - junio se evidencia cumplimiento del control.</t>
  </si>
  <si>
    <t xml:space="preserve">El Director de Investigación y Prospectiva anualmente  revisa las necesidades de formación en prospectiva requeridas para su operación. 
En caso de encontrar necesidades de formación se comunican al proceso de Gestión de Talento Humano a través del instrumento dispuesto.
Evidencia: Correo electrónico del envío de la ficha de necesidades de formación y capacitación diligenciada. </t>
  </si>
  <si>
    <t xml:space="preserve">Correo electrónico del envío de la ficha de necesidades de formación y capacitación diligenciada. </t>
  </si>
  <si>
    <t>Meta programada para el 4to trimestre</t>
  </si>
  <si>
    <t>El Director de Investigación y Prospectiva anualmente  revisa junto con los líderes de proceso las necesidades de personal experto requerido para su operación programando las mismas en el plan anual de adquisiciones.
Evidencia: Plan anual de adquisiciones con la programación del personal experto.</t>
  </si>
  <si>
    <t>Plan anual de adquisiciones con la programación del personal experto</t>
  </si>
  <si>
    <t xml:space="preserve">Se evidencian los informes de seguimiento de PAA de los meses de enero, febrero y marzo, al ser coincidentes la evidencia con el entregable del control se aprueba el seguimiento. </t>
  </si>
  <si>
    <t xml:space="preserve">Se evidencian seis reportes SIGAC de los meses de enero, febrero y marzo de 2022. Al ser coincidentes con el entregable se aprueba el seguimiento. </t>
  </si>
  <si>
    <t>Se evidencian seis reportes de SIGAC para el periodo abril - junio, al ser coincidente la evidencia con el entregable se valida el seguimiento</t>
  </si>
  <si>
    <t>ICA-2</t>
  </si>
  <si>
    <t>Posibilidad de pérdida Reputacional por recibir o solicitar cualquier dádiva o beneficio a nombre propio o de terceros con el fin de obtener información reservada o clasificada, o conseguir un resultado de un proyecto de investigación antes de ser publicado</t>
  </si>
  <si>
    <t>1. Falta de información integrada, completa y oportuna.
2. Deficiencias en la comunicación y desconocimiento de los usuarios sobre los trámites de la entidad.
3. Falta de integración de los sistemas de información institucional
4. Inadecuado control en la atención de expedientes
5. Tráfico de influencias
6. Falta de apropiación de valores institucionales.
7. Falta de control sobre los procedimientos administrativos
8. Procesos con bajo nivel de automatización
9. Sistemas de información vulnerables de manipulación o adulteración</t>
  </si>
  <si>
    <t>El Profesional designado verifica de manera trimestral la custodia de la información y aplicación de las Tablas de Retención Documental vigentes y un único lugar para el almacenamiento de las carpetas mediante un archivo organizado, remitiendo esta validación a través de correo electrónico al líder del proceso. En caso de que la información este almacenada fuera de los parámetros de gestión documental debe evaluarse la trazabilidad e implementar una acción correctiva o de mejora.
Evidencias: Reporte y/o correo electrónico remitido al líder del proceso con la validación documental</t>
  </si>
  <si>
    <t>Reporte y/o correo electrónico remitido al líder del proceso con la validación documental</t>
  </si>
  <si>
    <t>Se tiene la información según las tablas de retención documental con actualización del año 2020 especificamente proyectos TIG</t>
  </si>
  <si>
    <t>Se constata documento Evidencia de cargue de archovos a la estructura de la TRD marzo DE 2022</t>
  </si>
  <si>
    <t>Durante el trimestre el proceso reporto de cargue de archivos de acuerdo con las TRD vigente, dando cumplimiento a la meta.</t>
  </si>
  <si>
    <t>El funcionario de planta designado (líder de proceso, supervisor de contratista, supervisor de convenio/contrato interadministrativo),  trimestralmente verifica los perfiles, permisos o accesos de los funcionarios o contratistas, al repositorio único de información de la Dirección, con el fin de asegurar el uso adecuado de la misma y evitar su sustracción o perdida. En caso de encontrar alguna novedad o asignación no permitida, se solicita la eliminación de permisos al funcionario o contratista identificado a través del GLPI.
Evidencia: Reporte de GLPI de permisos designados al repositorio único de información de la Dirección.</t>
  </si>
  <si>
    <t>Reporte de GLPI de permisos asignados al repositorio único de información de la Dirección.</t>
  </si>
  <si>
    <t>Se realizaron las solicitudes a través del Sistema GLPI para brindar permisos de acceso y control a las carpetas compartidas que se tienen en los diferentes proyectos de la Dirección de Investigación y Prospectiva.</t>
  </si>
  <si>
    <t>Se radicó en GLPI el caso 215124 solicitando los permisos asignados al repositorio Netapp la carpeta \\172.26.0.20\ciaf\GIT_2019 en la que se encuentra la información de contratistas.</t>
  </si>
  <si>
    <t>Se constata reporte GLPI DE eNERO A MARZO 31 DE 2022</t>
  </si>
  <si>
    <t>Durante el trimestre el proceso reporto el caso GLPI 215124, dando cumplimiento a la meta establecida.</t>
  </si>
  <si>
    <t xml:space="preserve">Se evidencia reporte de cargue de archivos de acuerdo a las TRD vigente, al ser coincidente la evidencia con el entregable se aprueba el seguimiento. </t>
  </si>
  <si>
    <t xml:space="preserve">Se evidencia reporte de solicitude de GLPI de la Dirección de Investigación y Prospectiva. Al ser coincidentes la evidencia con el entregable, se aprueba el seguimiento. </t>
  </si>
  <si>
    <t>Se evidencia el caso GLPI 215124, al ser coincidente la evidencia con el entregable se aprueba el seguimiento</t>
  </si>
  <si>
    <t>ICA-3</t>
  </si>
  <si>
    <t xml:space="preserve">Posibilidad de pérdida Reputacional por posibilidad de entregar un  producto o prestar un  servicio que no cumpla con las especificaciones técnicas establecidas o con las necesidades y expectativas de los usuarios </t>
  </si>
  <si>
    <t>1. Insuficiente personal especializado para responder a las demandas del proceso.
2. Pérdida de personal cualificado por la alta rotación en funcionarios y contratistas.
3. Fallas en los equipos tecnológicos, obsolescencia o no calibración de los mismos.
4. No tener las suficientes  licencias de software o licencia de uso o desactualización de las mismas para los sistemas de información requeridos.
5. Deficiencias en la verificación de las especificaciones técnicas del producto durante su producción o en la prestación del servicio.
6. Desactualización de los documentos, productos o servicios frente a las especificaciones técnicas internacionales o nacionales.
7. Deficiencias en la identificación de los requerimientos y expectativas de los clientes</t>
  </si>
  <si>
    <t>Los responsables de los proyectos verifican periódicamente el cumplimiento de las especificaciones del producto o servicio mediante reuniones de seguimiento. En caso de encontrar un producto o servicio que tenga algún inconveniente se debe enviar a reproceso.
Evidencia: Acta de reunión de seguimiento.</t>
  </si>
  <si>
    <t>Acta de reunión de seguimiento.</t>
  </si>
  <si>
    <t>Se realiza seguimiento a los proyectos de asistencia técnica. 3 Proyectos 27 actas.</t>
  </si>
  <si>
    <t>Se realiza seguimiento a los proyectos de asistencia técnica. 1 Proyecto SIG Chía 5 actas. 2. Proyecto RENARE con 16 actas.</t>
  </si>
  <si>
    <t xml:space="preserve">Se evidencia seguimeinto de los proyectos Chia (Acta -08-02-2022, Corpourabá (Actas del 02, 23, 24, 25-02-2022,  y Renare Externas (7 Actas del 10-08-2022), Internas 1 Acta 03-01-2022, </t>
  </si>
  <si>
    <t xml:space="preserve">Como evidencia se observa  21 actas de reunión de seguimiento de los proyectos RENARE y SIG CHIA, conforme a lo anterior se da cumplimiento a la meta propuesta </t>
  </si>
  <si>
    <t>El profesional designado por el proceso de Innovación  y Gestión del Conocimiento Aplicado verifica cada vez que se termine un curso dictado,  los resultados de la encuesta de satisfacción a los estudiantes, donde se evalúa el contenido del curso. En caso de encontrar aspectos a mejorar se debe revisar y ajustar de ser necesario el contenido del curso. 
Evidencia: Reporte de resultados de las encuestas de satisfacción.</t>
  </si>
  <si>
    <t>Reporte de resultados de las encuestas de satisfacción.</t>
  </si>
  <si>
    <t>Se realizó encuesta a través de la plataforma telecentro regional a los estudiantes que realizaron los cursos: Reconocedor Predial Urbano Rural 2022 ( Este se dictó para municipios priorizados); Curso Minb Ambiente (marzo 2022).</t>
  </si>
  <si>
    <t>A corte de 30 de junio de 2022 los cursos se encuentran en ejecución y no se han evaluado.</t>
  </si>
  <si>
    <t>Se evidencian 2 informes de encuestas experiencias del curso (156  y 385 respuestas)</t>
  </si>
  <si>
    <t>Sin  meta para el trimestre</t>
  </si>
  <si>
    <t>El responsable asignado  de I+D+I, antes del uso del espectroradiómetro, valida que el equipo está funcionando dentro de los rangos apropiados en sus puntos mínimo y máximo, tomando la muestra en una tabla denominada spectralon. En caso de encontrar inconsistencias se manda a calibrar el equipo. Adicionalmente, cada año el Coordinador del proceso de I+D+I solicita la contratación de la calibración y mantenimiento de todos los espectroradiómetros para asegurar la precisión de los datos. 
Evidencias: Hoja de vida de equipos espectroradiómetros donde se relacionan calibraciones y mantenimientos, registro de captura de campo de las firmas espectrales y/o certificado de calibraciones de los equipos conforme a la fecha programada.</t>
  </si>
  <si>
    <t>Hoja de vida de equipos espectroradiómetros donde se relacionan calibraciones y mantenimientos, registro de captura de campo de las firmas espectrales y/o certificado de calibraciones de los equipos conforme a la fecha programada.</t>
  </si>
  <si>
    <t>sin meta asignada para el periodo.</t>
  </si>
  <si>
    <t>No se hizo uso del espectroradiometro en el segundo trimestre 2022</t>
  </si>
  <si>
    <t>El responsable designado de los proyectos anualmente  revisa la necesidad de actualizar software obsoleto requerido para su operación, a través de un listado de verificación. En caso de encontrar un software obsoleto, cada responsable solicita al líder del proceso la destinación de los recursos y la presentación del requerimiento a la Dirección de Tecnología de la Información y comunicaciones -DTIC, para que realicen la adquisición de las licencias.
Evidencia: Correo electrónico o comunicación solicitando la adquisición de la nueva versión del software y/o el estado del software para la operación</t>
  </si>
  <si>
    <t>Correo electrónico o comunicación solicitando la adquisición de la nueva versión del software y/o el estado del software para la operación</t>
  </si>
  <si>
    <t xml:space="preserve">Se evidencia actas de reunion de seguimiento de los proyectos: Chía, Corpouraba y Renare, al ser coincidentes la evidencia aportada con el entregable se aprueba el seguimiento. </t>
  </si>
  <si>
    <t xml:space="preserve">Se evidencia 21 actas de reunión de seguimiento de los proyectos RENARE y SIG CHIA, al ser coincidentes la eviedencia con el seguimiento se valida el mismo. </t>
  </si>
  <si>
    <t xml:space="preserve">Se evidencian los reportes de encuesta de satisfacción de los cursos: Minambiente y reconocimiento predial, al ser coincidentes la evidencia con el entregable se aprueba el seguimiento. </t>
  </si>
  <si>
    <t xml:space="preserve">Sin meta asginada para el periodo </t>
  </si>
  <si>
    <t>PRO-1</t>
  </si>
  <si>
    <t>SEV-1</t>
  </si>
  <si>
    <t>Posibilidad de pérdida Reputacional por incumplimiento del Plan Anual de Auditorias Internas de Gestión</t>
  </si>
  <si>
    <t>1. Recortes en el presupuesto de la OCI
2. Decisiones administrativas de supresión de auditorias internas de gestión.
3. Falta de funcionarios de planta y una alta rotación de personal contratista en la OCI.
4. Falta de competencia de los auditores internos para la ejecución de auditorías.
5. Falta de tiempo y disponibilidad del auditado
6. Falta de seguimiento permanente desde la OCI a la ejecución del plan anual de auditoria</t>
  </si>
  <si>
    <t>El Jefe de la Oficina de Control Interno (OCI) realiza mensualmente seguimiento al Plan anual de auditorias internas de Gestión junto con el equipo de la OCI. En caso de detectar un posible incumplimiento del Plan, se realiza un ajuste al cronograma de las actividades. 
Periodicidad: Mensual
Evidencia: Acta de reunión del equipo y/o cronograma de auditoría verificado.</t>
  </si>
  <si>
    <t>Acta de reunión del equipo y/o cronograma de auditoría verificado.</t>
  </si>
  <si>
    <t>Se realizan un total de cinco reuniones de equipo, las cuales se evidencian con las actas de fechas 24 de enero, 3 y 24 de febrero, 8 y 25 de Marzo del 2022, en donde se realiza seguimiento al cumplimiento del Programa Anual de Auditorías Internas de Gestión.</t>
  </si>
  <si>
    <t xml:space="preserve">Se realizan un total de cinco reuniones, las cuales se evidencias con las actas de fechas 19 abril, 2 de mayo, 10 de mayo, 19 de mayo y 2 de junio de 2022. </t>
  </si>
  <si>
    <t xml:space="preserve">Se evidencian cinco actas de reunión de grupo de 24 enero, 3 y 24 febrero, 8 y 25 marzo 2022. En la primera acta del año, se realizó la presentación de los integrantes de la oficina, se dio la bienvenida, se establecieron las pautas de trabajo y se asignaron compromisos. A partir de la segunda, se realiza revisión de compromisos asignados por parte de la Jefe de la Oficina (E), se establecen nuevos compromisos y con ello se realiza seguimiento al cumplimiento del Programa Anual de Auditorías Internas de Gestión. </t>
  </si>
  <si>
    <t xml:space="preserve"> Se evidencia actas de reuniones, realizadas las fechas 19 abril, 2 de mayo, 10 de mayo, 19 de mayo y 2 de junio de 2022.</t>
  </si>
  <si>
    <t xml:space="preserve">El Jefe de la Oficina de Control Interno (OCI) realiza la consolidación semestral de las evaluaciones a los auditores sobre los elementos requeridos para el ejercicio de auditoría con el fin de detectar el nivel de actualización y la fortaleza de las competencias de los auditores. En caso de presentar resultados deficientes, se procede a realizar planes de mejoramiento individuales para corregir o subsanar los resultados. 
Periodicidad: Semestral
Evidencia: Resultados de la evaluación a los auditores y/o plan de mejoramiento individual (si aplica). </t>
  </si>
  <si>
    <t xml:space="preserve">Resultados de la evaluación a los auditores y/o plan de mejoramiento individual (si aplica). </t>
  </si>
  <si>
    <t>La actividad esta programada para el segundo trimestre del año, dado que se realizará análisis de las evaluaciones de los auditores de forma semestral, durante el primer tirmestre las evaluaciones reacibidas no han requerido de la suscripción de plan de mejoramiento individual.</t>
  </si>
  <si>
    <t>Se adjuntan evaluaciones auditores y auditorías correspondientes al segundo trimestre.</t>
  </si>
  <si>
    <t>Se adjuntan reporte en Excel de las evaluaciones auditores y auditorías correspondientes al segundo trimestre.</t>
  </si>
  <si>
    <t>Se evidencian las actas de reunion de fechas 24 de enero, 3 y 24 de febrero, 8 y 25 de Marzo del 2022, en donde se realiza seguimiento al cumplimiento del Programa Anual de Auditorías Internas de Gestión</t>
  </si>
  <si>
    <t>Se evidencian las actas de reunión de fechas 19 abril, 2 de mayo, 10 de mayo, 19 de mayo y 2 de junio de 2022, en donde se realiza seguimiento al cumplimiento del Programa Anual de Auditorías Internas de Gestión</t>
  </si>
  <si>
    <t>Se revisa archivo Excel adjunto con evaluaciones auditores y auditorías correspondientes al semestre.</t>
  </si>
  <si>
    <t>SEV-2</t>
  </si>
  <si>
    <t>Posibilidad de pérdida Reputacional por incumplimiento de alguna de las normas legales, técnicas y de la entidad durante el ejercicio de auditoria</t>
  </si>
  <si>
    <t>1. Falta de competencias y destrezas de los auditores internos para la ejecución de auditorías.
2. No contar con la información suficiente y oportuna para la realización de la Auditoria.
3. Desconocimiento por parte del auditor de las normas vigentes aplicables al proceso auditado.
4. Pérdida de la información recopilada y de trabajo de la Oficina de Control Interno.</t>
  </si>
  <si>
    <t>El líder y equipo auditor realiza la verificación de la normatividad legal vigente aplicable a las auditorias internas de gestión durante la fase de planeación. En caso de no contemplar la totalidad de las normas vigentes aplicables se procederá a realizar el ajuste al alcance de la auditoria.
Periodicidad: Mensual
Evidencia: Programa de auditoria y/o correo electrónico donde se valida el alcance de la auditoria.</t>
  </si>
  <si>
    <t>Programa de auditoria y/o correo electrónico donde se valida el alcance de la auditoria.</t>
  </si>
  <si>
    <t>Durante el trimestre no se detectaron incumplimientos de los criterios establecidos en los informes preliminares y finales</t>
  </si>
  <si>
    <t xml:space="preserve">Se adjuntan los programas de las auditorías realizadas en el periodo.  </t>
  </si>
  <si>
    <t>Se observa los programas de las auditorías a Oficina Asesora de Planeación, Oficina de Relación con el Ciudadano y Oficina Asesora Jurídica y Territorial Caquetá.</t>
  </si>
  <si>
    <t xml:space="preserve">Se revisan documentos adjuntos de los 4 programas de las auditorías realizadas en el periodo.  Caquetá – Planeación- Servicio al Ciudadano- Gestión Jurídica </t>
  </si>
  <si>
    <t>Se verifico correos electrónicos de verificación por parte del responsable de la Oficina de Control Interno al Jefe de la OCI</t>
  </si>
  <si>
    <t>SEV-3</t>
  </si>
  <si>
    <t>Posibilidad de pérdida Reputacional por el desarrollo de ejercicios auditores con resultados subjetivos y/o parciales</t>
  </si>
  <si>
    <t>1. Falta de apropiación e interiorización del Estatuto de Auditoría Interna y Código de ética del auditor.
2. Debilidad en las competencias de los auditores e insuficiente capacitación.</t>
  </si>
  <si>
    <t>Se adjuntan cuadro de evaluaciones de los Auditores y Auditorías realizadas durante el periodo.</t>
  </si>
  <si>
    <t>SEV-4</t>
  </si>
  <si>
    <t>Posibilidad de pérdida Reputacional por omisión y/o encubrimiento deliberado durante la revisión y verificación de situaciones irregulares conocidas y/o encontradas en el proceso auditor, para favorecimiento propio o de terceros</t>
  </si>
  <si>
    <t>1. Intereses particulares
2. Falta de apropiación e interiorización del Estatuto de Auditoría Interna y Código de ética del auditor.
3. Conflictos de interés presentados durante el proceso de auditoría.
4. Presión de niveles jerárquicos superiores para omitir la revisión o la verificación.</t>
  </si>
  <si>
    <t>El Jefe de la Oficina de Control Interno (OCI) realiza la verificación de los hallazgos contenidos en el informe de auditoria, con el fin de detectar situaciones de omisiones deliberadas por parte de los auditores. En caso de detectar una posible omisión deliberada se procede a confirmar su existencia y solicitar la investigación disciplinaria correspondiente para el auditor.  
Periodicidad: Variable.
Evidencia: Declaratoria del no conflicto de interés por parte de los integrantes del equipo auditor.</t>
  </si>
  <si>
    <t>Declaratoria del no conflicto de interés por parte de los integrantes del equipo auditor.</t>
  </si>
  <si>
    <t>Luego de la revisión de los informes preliminares y finales, por parte del Jefe de la Oficina de Control Interno producto de las auditorías y seguimientos realizados no se han detectado omisiones deliberadas por parte del equipo auditor.</t>
  </si>
  <si>
    <t>CONCEPTOS OFICINA DE CONTROL INTERNO  SEGUIMIENTO SEGUNDO TRIMESTRE PLAN DE ACCIÓN ANUAL</t>
  </si>
  <si>
    <t>CONCEPTOS OFICINA DE CONTROL INTERNO  SEGUIMIENTO SEGUNDO TRIMESTRE CONTROLES DE LOS RIESGOS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</si>
</sst>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2"/>
      <name val="Calibri"/>
      <family val="2"/>
      <scheme val="minor"/>
    </font>
    <font>
      <sz val="11"/>
      <name val="Calibri"/>
      <family val="2"/>
    </font>
  </fonts>
  <fills count="24">
    <fill>
      <patternFill patternType="none"/>
    </fill>
    <fill>
      <patternFill patternType="gray125"/>
    </fill>
    <fill>
      <patternFill patternType="solid">
        <fgColor theme="4" tint="0.79998168889431442"/>
        <bgColor theme="4" tint="0.79998168889431442"/>
      </patternFill>
    </fill>
    <fill>
      <patternFill patternType="solid">
        <fgColor theme="0"/>
        <bgColor indexed="64"/>
      </patternFill>
    </fill>
    <fill>
      <patternFill patternType="solid">
        <fgColor rgb="FFFFFFFF"/>
        <bgColor indexed="64"/>
      </patternFill>
    </fill>
    <fill>
      <patternFill patternType="solid">
        <fgColor theme="0"/>
        <bgColor rgb="FFFFFFFF"/>
      </patternFill>
    </fill>
    <fill>
      <patternFill patternType="solid">
        <fgColor theme="7"/>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FF00"/>
        <bgColor indexed="64"/>
      </patternFill>
    </fill>
    <fill>
      <patternFill patternType="solid">
        <fgColor rgb="FF00B0F0"/>
        <bgColor indexed="64"/>
      </patternFill>
    </fill>
    <fill>
      <patternFill patternType="solid">
        <fgColor theme="7" tint="0.39997558519241921"/>
        <bgColor indexed="64"/>
      </patternFill>
    </fill>
    <fill>
      <patternFill patternType="solid">
        <fgColor theme="9" tint="-0.499984740745262"/>
        <bgColor indexed="64"/>
      </patternFill>
    </fill>
    <fill>
      <patternFill patternType="solid">
        <fgColor theme="8" tint="0.39997558519241921"/>
        <bgColor indexed="64"/>
      </patternFill>
    </fill>
    <fill>
      <patternFill patternType="solid">
        <fgColor rgb="FF7030A0"/>
        <bgColor indexed="64"/>
      </patternFill>
    </fill>
    <fill>
      <patternFill patternType="solid">
        <fgColor rgb="FFFF000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theme="1"/>
      </left>
      <right style="thin">
        <color theme="1"/>
      </right>
      <top style="thin">
        <color theme="1"/>
      </top>
      <bottom style="thin">
        <color theme="1"/>
      </bottom>
      <diagonal/>
    </border>
    <border>
      <left/>
      <right/>
      <top/>
      <bottom style="thick">
        <color rgb="FF0070C0"/>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0" fillId="0" borderId="1" xfId="0" applyBorder="1" applyAlignment="1">
      <alignment horizontal="left" vertical="center" wrapText="1"/>
    </xf>
    <xf numFmtId="0" fontId="0" fillId="0" borderId="1" xfId="0" applyBorder="1"/>
    <xf numFmtId="0" fontId="0" fillId="0" borderId="1" xfId="0" applyBorder="1" applyAlignment="1">
      <alignment wrapText="1"/>
    </xf>
    <xf numFmtId="10" fontId="0" fillId="0" borderId="1" xfId="0" applyNumberFormat="1" applyBorder="1" applyAlignment="1">
      <alignment wrapText="1"/>
    </xf>
    <xf numFmtId="14" fontId="0" fillId="0" borderId="1" xfId="0" applyNumberFormat="1" applyBorder="1" applyAlignment="1">
      <alignment wrapText="1"/>
    </xf>
    <xf numFmtId="3" fontId="0" fillId="0" borderId="1" xfId="0" applyNumberFormat="1"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9" fontId="0" fillId="0" borderId="1" xfId="0" applyNumberFormat="1" applyBorder="1" applyAlignment="1">
      <alignment horizontal="center" vertical="center" wrapText="1"/>
    </xf>
    <xf numFmtId="0" fontId="4" fillId="0" borderId="1" xfId="0" applyFont="1" applyBorder="1" applyAlignment="1">
      <alignment horizontal="left" vertical="center" wrapText="1"/>
    </xf>
    <xf numFmtId="3"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3" fontId="4" fillId="0" borderId="1" xfId="1" applyNumberFormat="1" applyFont="1" applyFill="1" applyBorder="1" applyAlignment="1">
      <alignment horizontal="center" vertical="center" wrapText="1"/>
    </xf>
    <xf numFmtId="9" fontId="4" fillId="0" borderId="1" xfId="1" applyFont="1" applyFill="1" applyBorder="1" applyAlignment="1">
      <alignment horizontal="center" vertical="center" wrapText="1"/>
    </xf>
    <xf numFmtId="14" fontId="5" fillId="0" borderId="1" xfId="0" applyNumberFormat="1" applyFont="1" applyBorder="1" applyAlignment="1">
      <alignment horizontal="center" vertical="center" wrapText="1"/>
    </xf>
    <xf numFmtId="0" fontId="0" fillId="0" borderId="2" xfId="0" applyBorder="1" applyAlignment="1">
      <alignment horizontal="left" vertical="center" wrapText="1"/>
    </xf>
    <xf numFmtId="3" fontId="4" fillId="0" borderId="3"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1" xfId="0" applyNumberFormat="1" applyFont="1" applyBorder="1" applyAlignment="1">
      <alignment horizontal="center" vertical="center" wrapText="1"/>
    </xf>
    <xf numFmtId="9" fontId="0" fillId="0" borderId="1" xfId="1" applyFont="1" applyFill="1" applyBorder="1" applyAlignment="1">
      <alignment horizontal="center" vertical="center" wrapText="1"/>
    </xf>
    <xf numFmtId="3" fontId="0" fillId="0" borderId="1" xfId="1" applyNumberFormat="1" applyFont="1" applyFill="1" applyBorder="1" applyAlignment="1">
      <alignment horizontal="center" vertical="center" wrapText="1"/>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4" xfId="0" applyBorder="1" applyAlignment="1">
      <alignment vertical="center" wrapText="1"/>
    </xf>
    <xf numFmtId="10" fontId="0" fillId="0" borderId="1" xfId="0" applyNumberFormat="1" applyBorder="1" applyAlignment="1">
      <alignment horizontal="center" vertical="center"/>
    </xf>
    <xf numFmtId="0" fontId="0" fillId="0" borderId="4" xfId="0" applyBorder="1" applyAlignment="1">
      <alignment vertical="center"/>
    </xf>
    <xf numFmtId="10" fontId="0" fillId="0" borderId="1" xfId="0" applyNumberFormat="1" applyBorder="1" applyAlignment="1">
      <alignment horizontal="center" vertical="center" wrapText="1"/>
    </xf>
    <xf numFmtId="0" fontId="6" fillId="3" borderId="1" xfId="0" applyFont="1" applyFill="1" applyBorder="1" applyAlignment="1">
      <alignment vertical="center" wrapText="1"/>
    </xf>
    <xf numFmtId="3" fontId="6" fillId="3" borderId="1" xfId="0" applyNumberFormat="1" applyFont="1" applyFill="1" applyBorder="1" applyAlignment="1">
      <alignment horizontal="center" vertical="center"/>
    </xf>
    <xf numFmtId="3" fontId="6" fillId="0" borderId="1" xfId="0" applyNumberFormat="1" applyFont="1" applyBorder="1" applyAlignment="1">
      <alignment horizontal="center" vertical="center"/>
    </xf>
    <xf numFmtId="3" fontId="6" fillId="0" borderId="1" xfId="1" applyNumberFormat="1" applyFont="1" applyFill="1" applyBorder="1" applyAlignment="1">
      <alignment horizontal="center" vertical="center"/>
    </xf>
    <xf numFmtId="10" fontId="0" fillId="0" borderId="1" xfId="1" applyNumberFormat="1" applyFont="1" applyFill="1" applyBorder="1" applyAlignment="1">
      <alignment horizontal="center" vertical="center"/>
    </xf>
    <xf numFmtId="3" fontId="0" fillId="0" borderId="1" xfId="0" applyNumberFormat="1" applyBorder="1" applyAlignment="1">
      <alignment horizontal="center" vertical="center"/>
    </xf>
    <xf numFmtId="10" fontId="6" fillId="0" borderId="1" xfId="0" applyNumberFormat="1" applyFont="1" applyBorder="1" applyAlignment="1">
      <alignment horizontal="center" vertical="center"/>
    </xf>
    <xf numFmtId="1" fontId="6" fillId="3" borderId="1" xfId="0" applyNumberFormat="1" applyFont="1" applyFill="1" applyBorder="1" applyAlignment="1">
      <alignment horizontal="center" vertical="center"/>
    </xf>
    <xf numFmtId="14" fontId="6" fillId="3" borderId="1"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1" fontId="6" fillId="3" borderId="1" xfId="1" applyNumberFormat="1" applyFont="1" applyFill="1" applyBorder="1" applyAlignment="1" applyProtection="1">
      <alignment horizontal="center" vertical="center"/>
    </xf>
    <xf numFmtId="14" fontId="6"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3" fontId="0" fillId="0" borderId="4" xfId="0" applyNumberFormat="1" applyBorder="1" applyAlignment="1">
      <alignment horizontal="center" vertical="center" wrapText="1"/>
    </xf>
    <xf numFmtId="0" fontId="5" fillId="0" borderId="1" xfId="0" applyFont="1" applyBorder="1" applyAlignment="1">
      <alignment vertical="center" wrapText="1"/>
    </xf>
    <xf numFmtId="3"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0" fillId="3" borderId="1" xfId="0" applyFill="1" applyBorder="1" applyAlignment="1">
      <alignment horizontal="left" vertical="center" wrapText="1"/>
    </xf>
    <xf numFmtId="0" fontId="7" fillId="0" borderId="2" xfId="0" applyFont="1" applyBorder="1" applyAlignment="1">
      <alignment horizontal="left" vertical="center" wrapText="1"/>
    </xf>
    <xf numFmtId="0" fontId="0" fillId="0" borderId="1" xfId="0" applyBorder="1" applyAlignment="1">
      <alignment vertical="top" wrapText="1"/>
    </xf>
    <xf numFmtId="3" fontId="0" fillId="0" borderId="3" xfId="0" applyNumberFormat="1" applyBorder="1" applyAlignment="1">
      <alignment horizontal="center" vertical="center" wrapText="1"/>
    </xf>
    <xf numFmtId="0" fontId="5" fillId="0" borderId="1" xfId="0" applyFont="1" applyBorder="1" applyAlignment="1">
      <alignment horizontal="left" vertical="center" wrapText="1"/>
    </xf>
    <xf numFmtId="9" fontId="0" fillId="0" borderId="1" xfId="0" applyNumberFormat="1" applyBorder="1" applyAlignment="1">
      <alignment horizontal="left" vertical="center" wrapText="1"/>
    </xf>
    <xf numFmtId="0" fontId="4" fillId="0" borderId="1" xfId="0" applyFont="1" applyBorder="1" applyAlignment="1">
      <alignment vertical="center" wrapText="1"/>
    </xf>
    <xf numFmtId="9" fontId="4" fillId="0" borderId="1" xfId="0" applyNumberFormat="1" applyFont="1" applyBorder="1" applyAlignment="1">
      <alignment horizontal="left" vertical="center" wrapText="1"/>
    </xf>
    <xf numFmtId="0" fontId="0" fillId="4" borderId="1" xfId="0" applyFill="1" applyBorder="1" applyAlignment="1">
      <alignment vertical="center" wrapText="1"/>
    </xf>
    <xf numFmtId="0" fontId="0" fillId="4" borderId="1" xfId="0" applyFill="1" applyBorder="1" applyAlignment="1">
      <alignment horizontal="left" vertical="center" wrapText="1"/>
    </xf>
    <xf numFmtId="0" fontId="5" fillId="4" borderId="1" xfId="0" applyFont="1" applyFill="1" applyBorder="1" applyAlignment="1">
      <alignment vertical="center" wrapText="1"/>
    </xf>
    <xf numFmtId="0" fontId="7" fillId="4" borderId="0" xfId="0" applyFont="1" applyFill="1" applyAlignment="1">
      <alignment horizontal="left" vertical="center" wrapText="1"/>
    </xf>
    <xf numFmtId="0" fontId="6" fillId="3" borderId="1" xfId="0" applyFont="1" applyFill="1" applyBorder="1" applyAlignment="1">
      <alignment horizontal="center" vertical="center" wrapText="1"/>
    </xf>
    <xf numFmtId="3" fontId="0" fillId="0" borderId="1" xfId="0" applyNumberFormat="1" applyBorder="1" applyAlignment="1">
      <alignment horizontal="left" vertical="center" wrapText="1"/>
    </xf>
    <xf numFmtId="0" fontId="6" fillId="5" borderId="1" xfId="0" applyFont="1" applyFill="1" applyBorder="1" applyAlignment="1">
      <alignment vertical="center" wrapText="1"/>
    </xf>
    <xf numFmtId="0" fontId="6" fillId="3" borderId="1" xfId="0" applyFont="1" applyFill="1" applyBorder="1" applyAlignment="1">
      <alignment horizontal="left" vertical="center" wrapText="1"/>
    </xf>
    <xf numFmtId="49" fontId="6" fillId="3" borderId="1" xfId="0" applyNumberFormat="1" applyFont="1" applyFill="1" applyBorder="1" applyAlignment="1">
      <alignment vertical="center" wrapText="1"/>
    </xf>
    <xf numFmtId="0" fontId="0" fillId="6"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3" fontId="0" fillId="11" borderId="1" xfId="0" applyNumberFormat="1" applyFill="1" applyBorder="1" applyAlignment="1">
      <alignment horizontal="center" vertical="center" wrapText="1"/>
    </xf>
    <xf numFmtId="10" fontId="3" fillId="12" borderId="1" xfId="0" applyNumberFormat="1" applyFont="1" applyFill="1" applyBorder="1" applyAlignment="1">
      <alignment horizontal="center" vertical="center" wrapText="1"/>
    </xf>
    <xf numFmtId="3" fontId="0" fillId="13" borderId="1" xfId="0" applyNumberFormat="1" applyFill="1" applyBorder="1" applyAlignment="1">
      <alignment horizontal="center" vertical="center" wrapText="1"/>
    </xf>
    <xf numFmtId="3" fontId="0" fillId="14" borderId="1" xfId="0" applyNumberFormat="1" applyFill="1" applyBorder="1" applyAlignment="1">
      <alignment horizontal="center" vertical="center" wrapText="1"/>
    </xf>
    <xf numFmtId="3" fontId="0" fillId="15" borderId="1" xfId="0" applyNumberFormat="1" applyFill="1" applyBorder="1" applyAlignment="1">
      <alignment horizontal="center" vertical="center" wrapText="1"/>
    </xf>
    <xf numFmtId="0" fontId="0" fillId="13" borderId="1"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1" borderId="1" xfId="0" applyFill="1" applyBorder="1" applyAlignment="1">
      <alignment horizontal="center" vertical="center" wrapText="1"/>
    </xf>
    <xf numFmtId="0" fontId="3" fillId="12" borderId="1" xfId="0" applyFont="1" applyFill="1" applyBorder="1" applyAlignment="1">
      <alignment horizontal="center" vertical="center" wrapText="1"/>
    </xf>
    <xf numFmtId="0" fontId="0" fillId="16" borderId="1" xfId="0" applyFill="1" applyBorder="1" applyAlignment="1">
      <alignment horizontal="center" vertical="center" wrapText="1"/>
    </xf>
    <xf numFmtId="0" fontId="3" fillId="12" borderId="0" xfId="0" applyFont="1" applyFill="1" applyAlignment="1">
      <alignment horizontal="center" vertical="center" wrapText="1"/>
    </xf>
    <xf numFmtId="0" fontId="4" fillId="17" borderId="0" xfId="0" applyFont="1" applyFill="1" applyAlignment="1">
      <alignment horizontal="center" vertical="center" wrapText="1"/>
    </xf>
    <xf numFmtId="0" fontId="4" fillId="18" borderId="0" xfId="0" applyFont="1" applyFill="1" applyAlignment="1">
      <alignment horizontal="center" vertical="center" wrapText="1"/>
    </xf>
    <xf numFmtId="0" fontId="4" fillId="19" borderId="0" xfId="0" applyFont="1" applyFill="1" applyAlignment="1">
      <alignment horizontal="center" vertical="center" wrapText="1"/>
    </xf>
    <xf numFmtId="0" fontId="3" fillId="20" borderId="0" xfId="0" applyFont="1" applyFill="1" applyAlignment="1">
      <alignment horizontal="center" vertical="center" wrapText="1"/>
    </xf>
    <xf numFmtId="0" fontId="0" fillId="8" borderId="0" xfId="0" applyFill="1" applyAlignment="1">
      <alignment horizontal="center" vertical="center" wrapText="1"/>
    </xf>
    <xf numFmtId="10" fontId="4" fillId="19" borderId="0" xfId="0" applyNumberFormat="1" applyFont="1" applyFill="1" applyAlignment="1">
      <alignment horizontal="center" vertical="center" wrapText="1"/>
    </xf>
    <xf numFmtId="0" fontId="4" fillId="21" borderId="0" xfId="0" applyFont="1" applyFill="1" applyAlignment="1">
      <alignment horizontal="center" vertical="center" wrapText="1"/>
    </xf>
    <xf numFmtId="0" fontId="4" fillId="10" borderId="0" xfId="0" applyFont="1" applyFill="1" applyAlignment="1">
      <alignment horizontal="center" vertical="center" wrapText="1"/>
    </xf>
    <xf numFmtId="0" fontId="3" fillId="22" borderId="0" xfId="0" applyFont="1" applyFill="1" applyAlignment="1">
      <alignment horizontal="center" vertical="center" wrapText="1"/>
    </xf>
    <xf numFmtId="0" fontId="3" fillId="23" borderId="0" xfId="0" applyFont="1" applyFill="1" applyAlignment="1">
      <alignment horizontal="center" vertical="center" wrapText="1"/>
    </xf>
    <xf numFmtId="0" fontId="4" fillId="0" borderId="0" xfId="0" applyFont="1"/>
    <xf numFmtId="0" fontId="4" fillId="0" borderId="0" xfId="0" applyFont="1" applyAlignment="1">
      <alignment horizontal="left" vertical="top"/>
    </xf>
    <xf numFmtId="0" fontId="4" fillId="0" borderId="0" xfId="0" applyFont="1" applyAlignment="1">
      <alignment horizontal="center" vertical="top" wrapText="1"/>
    </xf>
    <xf numFmtId="9" fontId="4" fillId="0" borderId="0" xfId="1" applyFont="1" applyAlignment="1">
      <alignment horizontal="center"/>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wrapText="1"/>
    </xf>
    <xf numFmtId="0" fontId="4" fillId="17" borderId="0" xfId="0" applyFont="1" applyFill="1" applyAlignment="1">
      <alignment wrapText="1"/>
    </xf>
    <xf numFmtId="14" fontId="4" fillId="0" borderId="0" xfId="0" applyNumberFormat="1" applyFont="1"/>
    <xf numFmtId="10" fontId="4" fillId="0" borderId="0" xfId="0" applyNumberFormat="1" applyFont="1"/>
    <xf numFmtId="0" fontId="0" fillId="0" borderId="0" xfId="0" applyAlignment="1">
      <alignment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14" fontId="0" fillId="0" borderId="0" xfId="0" applyNumberFormat="1"/>
    <xf numFmtId="0" fontId="4" fillId="0" borderId="0" xfId="0" applyFont="1" applyAlignment="1">
      <alignment vertical="top"/>
    </xf>
    <xf numFmtId="0" fontId="0" fillId="0" borderId="0" xfId="0" applyBorder="1"/>
    <xf numFmtId="0" fontId="3" fillId="0" borderId="0" xfId="0" applyFont="1" applyBorder="1"/>
    <xf numFmtId="0" fontId="0" fillId="0" borderId="0" xfId="0" pivotButton="1" applyBorder="1"/>
    <xf numFmtId="0" fontId="0" fillId="0" borderId="0" xfId="0" applyBorder="1" applyAlignment="1">
      <alignment horizontal="left"/>
    </xf>
    <xf numFmtId="0" fontId="0" fillId="0" borderId="0" xfId="0" applyNumberFormat="1" applyBorder="1"/>
    <xf numFmtId="0" fontId="0" fillId="0" borderId="5" xfId="0" applyFont="1" applyBorder="1"/>
    <xf numFmtId="0" fontId="0" fillId="0" borderId="5" xfId="0" applyFont="1" applyBorder="1" applyAlignment="1">
      <alignment horizontal="left"/>
    </xf>
    <xf numFmtId="0" fontId="0" fillId="0" borderId="5" xfId="0" applyNumberFormat="1" applyFont="1" applyBorder="1"/>
    <xf numFmtId="0" fontId="2" fillId="2" borderId="5" xfId="0" applyFont="1" applyFill="1" applyBorder="1"/>
    <xf numFmtId="0" fontId="2" fillId="0" borderId="5" xfId="0" applyFont="1" applyBorder="1"/>
    <xf numFmtId="0" fontId="0" fillId="0" borderId="5" xfId="0" applyBorder="1" applyAlignment="1">
      <alignment horizontal="left"/>
    </xf>
    <xf numFmtId="0" fontId="0" fillId="0" borderId="5" xfId="0" applyBorder="1"/>
    <xf numFmtId="0" fontId="2" fillId="0" borderId="0" xfId="0" applyFont="1" applyBorder="1" applyAlignment="1">
      <alignment horizontal="center"/>
    </xf>
    <xf numFmtId="0" fontId="3" fillId="0" borderId="6" xfId="0" applyFont="1" applyBorder="1"/>
    <xf numFmtId="0" fontId="0" fillId="0" borderId="6" xfId="0"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Conceptos Control Interno Seguimiento segundo trimestre Plan de Acción Procesos Sede Central</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446910370259314"/>
          <c:y val="0.16083169058058389"/>
          <c:w val="0.63326017966329684"/>
          <c:h val="0.70483324193628794"/>
        </c:manualLayout>
      </c:layout>
      <c:bar3DChart>
        <c:barDir val="bar"/>
        <c:grouping val="clustered"/>
        <c:varyColors val="0"/>
        <c:ser>
          <c:idx val="0"/>
          <c:order val="0"/>
          <c:tx>
            <c:strRef>
              <c:f>'PA OCI'!$B$58</c:f>
              <c:strCache>
                <c:ptCount val="1"/>
                <c:pt idx="0">
                  <c:v>Concepto Favorable</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 OCI'!$A$59:$A$75</c:f>
              <c:strCache>
                <c:ptCount val="17"/>
                <c:pt idx="0">
                  <c:v>Direccionamiento Estratégico y Planeación</c:v>
                </c:pt>
                <c:pt idx="1">
                  <c:v>Gestión Administrativa</c:v>
                </c:pt>
                <c:pt idx="2">
                  <c:v>Gestión Catastral</c:v>
                </c:pt>
                <c:pt idx="3">
                  <c:v>Gestión Comercial</c:v>
                </c:pt>
                <c:pt idx="4">
                  <c:v>Gestión Contractual</c:v>
                </c:pt>
                <c:pt idx="5">
                  <c:v>Gestión de Comunicaciones</c:v>
                </c:pt>
                <c:pt idx="6">
                  <c:v>Gestión de Información Geográfica</c:v>
                </c:pt>
                <c:pt idx="7">
                  <c:v>Gestión de Regulación y Habilitación</c:v>
                </c:pt>
                <c:pt idx="8">
                  <c:v>Gestión de Servicio al Ciudadano</c:v>
                </c:pt>
                <c:pt idx="9">
                  <c:v>Gestión de Sistemas de Información e Infraestructura</c:v>
                </c:pt>
                <c:pt idx="10">
                  <c:v>Gestión del Talento Humano</c:v>
                </c:pt>
                <c:pt idx="11">
                  <c:v>Gestión Disciplinaria</c:v>
                </c:pt>
                <c:pt idx="12">
                  <c:v>Gestión Documental</c:v>
                </c:pt>
                <c:pt idx="13">
                  <c:v>Gestión Financiera</c:v>
                </c:pt>
                <c:pt idx="14">
                  <c:v>Gestión Jurídica</c:v>
                </c:pt>
                <c:pt idx="15">
                  <c:v>Innovación y Gestión del Conocimiento Aplicado</c:v>
                </c:pt>
                <c:pt idx="16">
                  <c:v>Seguimiento y Evaluación</c:v>
                </c:pt>
              </c:strCache>
            </c:strRef>
          </c:cat>
          <c:val>
            <c:numRef>
              <c:f>'PA OCI'!$B$59:$B$75</c:f>
              <c:numCache>
                <c:formatCode>General</c:formatCode>
                <c:ptCount val="17"/>
                <c:pt idx="0">
                  <c:v>20</c:v>
                </c:pt>
                <c:pt idx="1">
                  <c:v>17</c:v>
                </c:pt>
                <c:pt idx="2">
                  <c:v>10</c:v>
                </c:pt>
                <c:pt idx="3">
                  <c:v>11</c:v>
                </c:pt>
                <c:pt idx="4">
                  <c:v>11</c:v>
                </c:pt>
                <c:pt idx="5">
                  <c:v>19</c:v>
                </c:pt>
                <c:pt idx="6">
                  <c:v>39</c:v>
                </c:pt>
                <c:pt idx="7">
                  <c:v>11</c:v>
                </c:pt>
                <c:pt idx="8">
                  <c:v>17</c:v>
                </c:pt>
                <c:pt idx="9">
                  <c:v>12</c:v>
                </c:pt>
                <c:pt idx="10">
                  <c:v>22</c:v>
                </c:pt>
                <c:pt idx="11">
                  <c:v>8</c:v>
                </c:pt>
                <c:pt idx="12">
                  <c:v>11</c:v>
                </c:pt>
                <c:pt idx="13">
                  <c:v>20</c:v>
                </c:pt>
                <c:pt idx="14">
                  <c:v>17</c:v>
                </c:pt>
                <c:pt idx="15">
                  <c:v>12</c:v>
                </c:pt>
                <c:pt idx="16">
                  <c:v>9</c:v>
                </c:pt>
              </c:numCache>
            </c:numRef>
          </c:val>
          <c:extLst>
            <c:ext xmlns:c16="http://schemas.microsoft.com/office/drawing/2014/chart" uri="{C3380CC4-5D6E-409C-BE32-E72D297353CC}">
              <c16:uniqueId val="{00000000-E51A-4797-9997-1F8852A8AF5D}"/>
            </c:ext>
          </c:extLst>
        </c:ser>
        <c:ser>
          <c:idx val="1"/>
          <c:order val="1"/>
          <c:tx>
            <c:strRef>
              <c:f>'PA OCI'!$C$58</c:f>
              <c:strCache>
                <c:ptCount val="1"/>
                <c:pt idx="0">
                  <c:v>Concepto No Favorable</c:v>
                </c:pt>
              </c:strCache>
            </c:strRef>
          </c:tx>
          <c:spPr>
            <a:solidFill>
              <a:schemeClr val="accent2"/>
            </a:solidFill>
            <a:ln>
              <a:noFill/>
            </a:ln>
            <a:effectLst/>
            <a:sp3d/>
          </c:spPr>
          <c:invertIfNegative val="0"/>
          <c:dLbls>
            <c:dLbl>
              <c:idx val="2"/>
              <c:layout>
                <c:manualLayout>
                  <c:x val="1.9332161687170474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D92-413C-9703-064365C3D0A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 OCI'!$A$59:$A$75</c:f>
              <c:strCache>
                <c:ptCount val="17"/>
                <c:pt idx="0">
                  <c:v>Direccionamiento Estratégico y Planeación</c:v>
                </c:pt>
                <c:pt idx="1">
                  <c:v>Gestión Administrativa</c:v>
                </c:pt>
                <c:pt idx="2">
                  <c:v>Gestión Catastral</c:v>
                </c:pt>
                <c:pt idx="3">
                  <c:v>Gestión Comercial</c:v>
                </c:pt>
                <c:pt idx="4">
                  <c:v>Gestión Contractual</c:v>
                </c:pt>
                <c:pt idx="5">
                  <c:v>Gestión de Comunicaciones</c:v>
                </c:pt>
                <c:pt idx="6">
                  <c:v>Gestión de Información Geográfica</c:v>
                </c:pt>
                <c:pt idx="7">
                  <c:v>Gestión de Regulación y Habilitación</c:v>
                </c:pt>
                <c:pt idx="8">
                  <c:v>Gestión de Servicio al Ciudadano</c:v>
                </c:pt>
                <c:pt idx="9">
                  <c:v>Gestión de Sistemas de Información e Infraestructura</c:v>
                </c:pt>
                <c:pt idx="10">
                  <c:v>Gestión del Talento Humano</c:v>
                </c:pt>
                <c:pt idx="11">
                  <c:v>Gestión Disciplinaria</c:v>
                </c:pt>
                <c:pt idx="12">
                  <c:v>Gestión Documental</c:v>
                </c:pt>
                <c:pt idx="13">
                  <c:v>Gestión Financiera</c:v>
                </c:pt>
                <c:pt idx="14">
                  <c:v>Gestión Jurídica</c:v>
                </c:pt>
                <c:pt idx="15">
                  <c:v>Innovación y Gestión del Conocimiento Aplicado</c:v>
                </c:pt>
                <c:pt idx="16">
                  <c:v>Seguimiento y Evaluación</c:v>
                </c:pt>
              </c:strCache>
            </c:strRef>
          </c:cat>
          <c:val>
            <c:numRef>
              <c:f>'PA OCI'!$C$59:$C$75</c:f>
              <c:numCache>
                <c:formatCode>General</c:formatCode>
                <c:ptCount val="17"/>
                <c:pt idx="1">
                  <c:v>2</c:v>
                </c:pt>
                <c:pt idx="2">
                  <c:v>6</c:v>
                </c:pt>
                <c:pt idx="6">
                  <c:v>3</c:v>
                </c:pt>
                <c:pt idx="7">
                  <c:v>2</c:v>
                </c:pt>
                <c:pt idx="8">
                  <c:v>4</c:v>
                </c:pt>
                <c:pt idx="9">
                  <c:v>4</c:v>
                </c:pt>
                <c:pt idx="10">
                  <c:v>5</c:v>
                </c:pt>
                <c:pt idx="12">
                  <c:v>1</c:v>
                </c:pt>
                <c:pt idx="13">
                  <c:v>3</c:v>
                </c:pt>
              </c:numCache>
            </c:numRef>
          </c:val>
          <c:extLst>
            <c:ext xmlns:c16="http://schemas.microsoft.com/office/drawing/2014/chart" uri="{C3380CC4-5D6E-409C-BE32-E72D297353CC}">
              <c16:uniqueId val="{00000001-E51A-4797-9997-1F8852A8AF5D}"/>
            </c:ext>
          </c:extLst>
        </c:ser>
        <c:ser>
          <c:idx val="2"/>
          <c:order val="2"/>
          <c:tx>
            <c:strRef>
              <c:f>'PA OCI'!$D$58</c:f>
              <c:strCache>
                <c:ptCount val="1"/>
                <c:pt idx="0">
                  <c:v>Sin meta asignada en el periodo</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'PA OCI'!$A$59:$A$75</c:f>
              <c:strCache>
                <c:ptCount val="17"/>
                <c:pt idx="0">
                  <c:v>Direccionamiento Estratégico y Planeación</c:v>
                </c:pt>
                <c:pt idx="1">
                  <c:v>Gestión Administrativa</c:v>
                </c:pt>
                <c:pt idx="2">
                  <c:v>Gestión Catastral</c:v>
                </c:pt>
                <c:pt idx="3">
                  <c:v>Gestión Comercial</c:v>
                </c:pt>
                <c:pt idx="4">
                  <c:v>Gestión Contractual</c:v>
                </c:pt>
                <c:pt idx="5">
                  <c:v>Gestión de Comunicaciones</c:v>
                </c:pt>
                <c:pt idx="6">
                  <c:v>Gestión de Información Geográfica</c:v>
                </c:pt>
                <c:pt idx="7">
                  <c:v>Gestión de Regulación y Habilitación</c:v>
                </c:pt>
                <c:pt idx="8">
                  <c:v>Gestión de Servicio al Ciudadano</c:v>
                </c:pt>
                <c:pt idx="9">
                  <c:v>Gestión de Sistemas de Información e Infraestructura</c:v>
                </c:pt>
                <c:pt idx="10">
                  <c:v>Gestión del Talento Humano</c:v>
                </c:pt>
                <c:pt idx="11">
                  <c:v>Gestión Disciplinaria</c:v>
                </c:pt>
                <c:pt idx="12">
                  <c:v>Gestión Documental</c:v>
                </c:pt>
                <c:pt idx="13">
                  <c:v>Gestión Financiera</c:v>
                </c:pt>
                <c:pt idx="14">
                  <c:v>Gestión Jurídica</c:v>
                </c:pt>
                <c:pt idx="15">
                  <c:v>Innovación y Gestión del Conocimiento Aplicado</c:v>
                </c:pt>
                <c:pt idx="16">
                  <c:v>Seguimiento y Evaluación</c:v>
                </c:pt>
              </c:strCache>
            </c:strRef>
          </c:cat>
          <c:val>
            <c:numRef>
              <c:f>'PA OCI'!$D$59:$D$75</c:f>
              <c:numCache>
                <c:formatCode>General</c:formatCode>
                <c:ptCount val="17"/>
                <c:pt idx="0">
                  <c:v>29</c:v>
                </c:pt>
                <c:pt idx="1">
                  <c:v>4</c:v>
                </c:pt>
                <c:pt idx="2">
                  <c:v>6</c:v>
                </c:pt>
                <c:pt idx="3">
                  <c:v>7</c:v>
                </c:pt>
                <c:pt idx="4">
                  <c:v>4</c:v>
                </c:pt>
                <c:pt idx="5">
                  <c:v>6</c:v>
                </c:pt>
                <c:pt idx="6">
                  <c:v>13</c:v>
                </c:pt>
                <c:pt idx="7">
                  <c:v>4</c:v>
                </c:pt>
                <c:pt idx="8">
                  <c:v>21</c:v>
                </c:pt>
                <c:pt idx="9">
                  <c:v>23</c:v>
                </c:pt>
                <c:pt idx="10">
                  <c:v>12</c:v>
                </c:pt>
                <c:pt idx="11">
                  <c:v>4</c:v>
                </c:pt>
                <c:pt idx="12">
                  <c:v>7</c:v>
                </c:pt>
                <c:pt idx="13">
                  <c:v>5</c:v>
                </c:pt>
                <c:pt idx="14">
                  <c:v>4</c:v>
                </c:pt>
                <c:pt idx="15">
                  <c:v>6</c:v>
                </c:pt>
                <c:pt idx="16">
                  <c:v>6</c:v>
                </c:pt>
              </c:numCache>
            </c:numRef>
          </c:val>
          <c:extLst>
            <c:ext xmlns:c16="http://schemas.microsoft.com/office/drawing/2014/chart" uri="{C3380CC4-5D6E-409C-BE32-E72D297353CC}">
              <c16:uniqueId val="{00000002-E51A-4797-9997-1F8852A8AF5D}"/>
            </c:ext>
          </c:extLst>
        </c:ser>
        <c:dLbls>
          <c:showLegendKey val="0"/>
          <c:showVal val="0"/>
          <c:showCatName val="0"/>
          <c:showSerName val="0"/>
          <c:showPercent val="0"/>
          <c:showBubbleSize val="0"/>
        </c:dLbls>
        <c:gapWidth val="150"/>
        <c:shape val="box"/>
        <c:axId val="2096033839"/>
        <c:axId val="2096035503"/>
        <c:axId val="0"/>
      </c:bar3DChart>
      <c:catAx>
        <c:axId val="209603383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6035503"/>
        <c:crosses val="autoZero"/>
        <c:auto val="1"/>
        <c:lblAlgn val="ctr"/>
        <c:lblOffset val="100"/>
        <c:noMultiLvlLbl val="0"/>
      </c:catAx>
      <c:valAx>
        <c:axId val="2096035503"/>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96033839"/>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0" i="0" baseline="0">
                <a:effectLst/>
              </a:rPr>
              <a:t>Conceptos Control Interno Seguimiento segundo trimestre Riesgos Procesos Sede Central</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32268388071112425"/>
          <c:y val="0.16825396825396827"/>
          <c:w val="0.6449509127535612"/>
          <c:h val="0.69627774789020935"/>
        </c:manualLayout>
      </c:layout>
      <c:barChart>
        <c:barDir val="bar"/>
        <c:grouping val="clustered"/>
        <c:varyColors val="0"/>
        <c:ser>
          <c:idx val="0"/>
          <c:order val="0"/>
          <c:tx>
            <c:strRef>
              <c:f>'Consolidado Riesgos'!$D$37</c:f>
              <c:strCache>
                <c:ptCount val="1"/>
                <c:pt idx="0">
                  <c:v>Concepto Favorable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Riesgos'!$C$38:$C$54</c:f>
              <c:strCache>
                <c:ptCount val="17"/>
                <c:pt idx="0">
                  <c:v>Direccionamiento Estratégico y Planeación</c:v>
                </c:pt>
                <c:pt idx="1">
                  <c:v>Gestión Administrativa</c:v>
                </c:pt>
                <c:pt idx="2">
                  <c:v>Gestión Catastral</c:v>
                </c:pt>
                <c:pt idx="3">
                  <c:v>Gestión Comercial</c:v>
                </c:pt>
                <c:pt idx="4">
                  <c:v>Gestión Contractual</c:v>
                </c:pt>
                <c:pt idx="5">
                  <c:v>Gestión de Comunicaciones</c:v>
                </c:pt>
                <c:pt idx="6">
                  <c:v>Gestión de Información Geográfica</c:v>
                </c:pt>
                <c:pt idx="7">
                  <c:v>Gestión de Regulación y Habilitación</c:v>
                </c:pt>
                <c:pt idx="8">
                  <c:v>Gestión de Servicio al Ciudadano</c:v>
                </c:pt>
                <c:pt idx="9">
                  <c:v>Gestión de Sistemas de Información e Infraestructura</c:v>
                </c:pt>
                <c:pt idx="10">
                  <c:v>Gestión del Talento Humano</c:v>
                </c:pt>
                <c:pt idx="11">
                  <c:v>Gestión Disciplinaria</c:v>
                </c:pt>
                <c:pt idx="12">
                  <c:v>Gestión Documental</c:v>
                </c:pt>
                <c:pt idx="13">
                  <c:v>Gestión Financiera</c:v>
                </c:pt>
                <c:pt idx="14">
                  <c:v>Gestión Jurídica</c:v>
                </c:pt>
                <c:pt idx="15">
                  <c:v>Innovación y Gestión de Conocimiento Aplicado</c:v>
                </c:pt>
                <c:pt idx="16">
                  <c:v>Seguimiento y Evaluación</c:v>
                </c:pt>
              </c:strCache>
            </c:strRef>
          </c:cat>
          <c:val>
            <c:numRef>
              <c:f>'Consolidado Riesgos'!$D$38:$D$54</c:f>
              <c:numCache>
                <c:formatCode>General</c:formatCode>
                <c:ptCount val="17"/>
                <c:pt idx="0">
                  <c:v>11</c:v>
                </c:pt>
                <c:pt idx="1">
                  <c:v>5</c:v>
                </c:pt>
                <c:pt idx="2">
                  <c:v>4</c:v>
                </c:pt>
                <c:pt idx="3">
                  <c:v>1</c:v>
                </c:pt>
                <c:pt idx="4">
                  <c:v>3</c:v>
                </c:pt>
                <c:pt idx="5">
                  <c:v>4</c:v>
                </c:pt>
                <c:pt idx="6">
                  <c:v>31</c:v>
                </c:pt>
                <c:pt idx="7">
                  <c:v>7</c:v>
                </c:pt>
                <c:pt idx="8">
                  <c:v>3</c:v>
                </c:pt>
                <c:pt idx="9">
                  <c:v>7</c:v>
                </c:pt>
                <c:pt idx="10">
                  <c:v>2</c:v>
                </c:pt>
                <c:pt idx="11">
                  <c:v>2</c:v>
                </c:pt>
                <c:pt idx="12">
                  <c:v>4</c:v>
                </c:pt>
                <c:pt idx="13">
                  <c:v>3</c:v>
                </c:pt>
                <c:pt idx="14">
                  <c:v>2</c:v>
                </c:pt>
                <c:pt idx="15">
                  <c:v>5</c:v>
                </c:pt>
                <c:pt idx="16">
                  <c:v>4</c:v>
                </c:pt>
              </c:numCache>
            </c:numRef>
          </c:val>
          <c:extLst>
            <c:ext xmlns:c16="http://schemas.microsoft.com/office/drawing/2014/chart" uri="{C3380CC4-5D6E-409C-BE32-E72D297353CC}">
              <c16:uniqueId val="{00000000-C95C-489F-AEAA-02189F5151CA}"/>
            </c:ext>
          </c:extLst>
        </c:ser>
        <c:ser>
          <c:idx val="1"/>
          <c:order val="1"/>
          <c:tx>
            <c:strRef>
              <c:f>'Consolidado Riesgos'!$E$37</c:f>
              <c:strCache>
                <c:ptCount val="1"/>
                <c:pt idx="0">
                  <c:v>Concepto No Favorable</c:v>
                </c:pt>
              </c:strCache>
            </c:strRef>
          </c:tx>
          <c:spPr>
            <a:solidFill>
              <a:schemeClr val="accent2"/>
            </a:solidFill>
            <a:ln>
              <a:noFill/>
            </a:ln>
            <a:effectLst/>
          </c:spPr>
          <c:invertIfNegative val="0"/>
          <c:dLbls>
            <c:dLbl>
              <c:idx val="2"/>
              <c:layout>
                <c:manualLayout>
                  <c:x val="2.2038564761400928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C3B-4523-AAE6-83DF73900E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Riesgos'!$C$38:$C$54</c:f>
              <c:strCache>
                <c:ptCount val="17"/>
                <c:pt idx="0">
                  <c:v>Direccionamiento Estratégico y Planeación</c:v>
                </c:pt>
                <c:pt idx="1">
                  <c:v>Gestión Administrativa</c:v>
                </c:pt>
                <c:pt idx="2">
                  <c:v>Gestión Catastral</c:v>
                </c:pt>
                <c:pt idx="3">
                  <c:v>Gestión Comercial</c:v>
                </c:pt>
                <c:pt idx="4">
                  <c:v>Gestión Contractual</c:v>
                </c:pt>
                <c:pt idx="5">
                  <c:v>Gestión de Comunicaciones</c:v>
                </c:pt>
                <c:pt idx="6">
                  <c:v>Gestión de Información Geográfica</c:v>
                </c:pt>
                <c:pt idx="7">
                  <c:v>Gestión de Regulación y Habilitación</c:v>
                </c:pt>
                <c:pt idx="8">
                  <c:v>Gestión de Servicio al Ciudadano</c:v>
                </c:pt>
                <c:pt idx="9">
                  <c:v>Gestión de Sistemas de Información e Infraestructura</c:v>
                </c:pt>
                <c:pt idx="10">
                  <c:v>Gestión del Talento Humano</c:v>
                </c:pt>
                <c:pt idx="11">
                  <c:v>Gestión Disciplinaria</c:v>
                </c:pt>
                <c:pt idx="12">
                  <c:v>Gestión Documental</c:v>
                </c:pt>
                <c:pt idx="13">
                  <c:v>Gestión Financiera</c:v>
                </c:pt>
                <c:pt idx="14">
                  <c:v>Gestión Jurídica</c:v>
                </c:pt>
                <c:pt idx="15">
                  <c:v>Innovación y Gestión de Conocimiento Aplicado</c:v>
                </c:pt>
                <c:pt idx="16">
                  <c:v>Seguimiento y Evaluación</c:v>
                </c:pt>
              </c:strCache>
            </c:strRef>
          </c:cat>
          <c:val>
            <c:numRef>
              <c:f>'Consolidado Riesgos'!$E$38:$E$54</c:f>
              <c:numCache>
                <c:formatCode>General</c:formatCode>
                <c:ptCount val="17"/>
                <c:pt idx="0">
                  <c:v>0</c:v>
                </c:pt>
                <c:pt idx="1">
                  <c:v>1</c:v>
                </c:pt>
                <c:pt idx="2">
                  <c:v>0</c:v>
                </c:pt>
                <c:pt idx="3">
                  <c:v>0</c:v>
                </c:pt>
                <c:pt idx="4">
                  <c:v>0</c:v>
                </c:pt>
                <c:pt idx="5">
                  <c:v>0</c:v>
                </c:pt>
                <c:pt idx="6">
                  <c:v>0</c:v>
                </c:pt>
                <c:pt idx="7">
                  <c:v>0</c:v>
                </c:pt>
                <c:pt idx="8">
                  <c:v>0</c:v>
                </c:pt>
                <c:pt idx="9">
                  <c:v>0</c:v>
                </c:pt>
                <c:pt idx="10">
                  <c:v>0</c:v>
                </c:pt>
                <c:pt idx="11">
                  <c:v>0</c:v>
                </c:pt>
                <c:pt idx="12">
                  <c:v>0</c:v>
                </c:pt>
                <c:pt idx="13">
                  <c:v>1</c:v>
                </c:pt>
                <c:pt idx="14">
                  <c:v>0</c:v>
                </c:pt>
                <c:pt idx="15">
                  <c:v>0</c:v>
                </c:pt>
                <c:pt idx="16">
                  <c:v>0</c:v>
                </c:pt>
              </c:numCache>
            </c:numRef>
          </c:val>
          <c:extLst>
            <c:ext xmlns:c16="http://schemas.microsoft.com/office/drawing/2014/chart" uri="{C3380CC4-5D6E-409C-BE32-E72D297353CC}">
              <c16:uniqueId val="{00000001-C95C-489F-AEAA-02189F5151CA}"/>
            </c:ext>
          </c:extLst>
        </c:ser>
        <c:ser>
          <c:idx val="2"/>
          <c:order val="2"/>
          <c:tx>
            <c:strRef>
              <c:f>'Consolidado Riesgos'!$F$37</c:f>
              <c:strCache>
                <c:ptCount val="1"/>
                <c:pt idx="0">
                  <c:v>Sin meta asignada en el periodo</c:v>
                </c:pt>
              </c:strCache>
            </c:strRef>
          </c:tx>
          <c:spPr>
            <a:solidFill>
              <a:schemeClr val="accent3"/>
            </a:solidFill>
            <a:ln>
              <a:noFill/>
            </a:ln>
            <a:effectLst/>
          </c:spPr>
          <c:invertIfNegative val="0"/>
          <c:dLbls>
            <c:dLbl>
              <c:idx val="1"/>
              <c:layout>
                <c:manualLayout>
                  <c:x val="3.6206213536587241E-2"/>
                  <c:y val="-5.521048999309970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C3B-4523-AAE6-83DF73900E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'Consolidado Riesgos'!$C$38:$C$54</c:f>
              <c:strCache>
                <c:ptCount val="17"/>
                <c:pt idx="0">
                  <c:v>Direccionamiento Estratégico y Planeación</c:v>
                </c:pt>
                <c:pt idx="1">
                  <c:v>Gestión Administrativa</c:v>
                </c:pt>
                <c:pt idx="2">
                  <c:v>Gestión Catastral</c:v>
                </c:pt>
                <c:pt idx="3">
                  <c:v>Gestión Comercial</c:v>
                </c:pt>
                <c:pt idx="4">
                  <c:v>Gestión Contractual</c:v>
                </c:pt>
                <c:pt idx="5">
                  <c:v>Gestión de Comunicaciones</c:v>
                </c:pt>
                <c:pt idx="6">
                  <c:v>Gestión de Información Geográfica</c:v>
                </c:pt>
                <c:pt idx="7">
                  <c:v>Gestión de Regulación y Habilitación</c:v>
                </c:pt>
                <c:pt idx="8">
                  <c:v>Gestión de Servicio al Ciudadano</c:v>
                </c:pt>
                <c:pt idx="9">
                  <c:v>Gestión de Sistemas de Información e Infraestructura</c:v>
                </c:pt>
                <c:pt idx="10">
                  <c:v>Gestión del Talento Humano</c:v>
                </c:pt>
                <c:pt idx="11">
                  <c:v>Gestión Disciplinaria</c:v>
                </c:pt>
                <c:pt idx="12">
                  <c:v>Gestión Documental</c:v>
                </c:pt>
                <c:pt idx="13">
                  <c:v>Gestión Financiera</c:v>
                </c:pt>
                <c:pt idx="14">
                  <c:v>Gestión Jurídica</c:v>
                </c:pt>
                <c:pt idx="15">
                  <c:v>Innovación y Gestión de Conocimiento Aplicado</c:v>
                </c:pt>
                <c:pt idx="16">
                  <c:v>Seguimiento y Evaluación</c:v>
                </c:pt>
              </c:strCache>
            </c:strRef>
          </c:cat>
          <c:val>
            <c:numRef>
              <c:f>'Consolidado Riesgos'!$F$38:$F$54</c:f>
              <c:numCache>
                <c:formatCode>General</c:formatCode>
                <c:ptCount val="17"/>
                <c:pt idx="0">
                  <c:v>5</c:v>
                </c:pt>
                <c:pt idx="1">
                  <c:v>0</c:v>
                </c:pt>
                <c:pt idx="2">
                  <c:v>0</c:v>
                </c:pt>
                <c:pt idx="3">
                  <c:v>0</c:v>
                </c:pt>
                <c:pt idx="4">
                  <c:v>0</c:v>
                </c:pt>
                <c:pt idx="5">
                  <c:v>0</c:v>
                </c:pt>
                <c:pt idx="6">
                  <c:v>3</c:v>
                </c:pt>
                <c:pt idx="7">
                  <c:v>0</c:v>
                </c:pt>
                <c:pt idx="8">
                  <c:v>0</c:v>
                </c:pt>
                <c:pt idx="9">
                  <c:v>0</c:v>
                </c:pt>
                <c:pt idx="10">
                  <c:v>4</c:v>
                </c:pt>
                <c:pt idx="11">
                  <c:v>0</c:v>
                </c:pt>
                <c:pt idx="12">
                  <c:v>1</c:v>
                </c:pt>
                <c:pt idx="13">
                  <c:v>0</c:v>
                </c:pt>
                <c:pt idx="14">
                  <c:v>0</c:v>
                </c:pt>
                <c:pt idx="15">
                  <c:v>5</c:v>
                </c:pt>
                <c:pt idx="16">
                  <c:v>1</c:v>
                </c:pt>
              </c:numCache>
            </c:numRef>
          </c:val>
          <c:extLst>
            <c:ext xmlns:c16="http://schemas.microsoft.com/office/drawing/2014/chart" uri="{C3380CC4-5D6E-409C-BE32-E72D297353CC}">
              <c16:uniqueId val="{00000002-C95C-489F-AEAA-02189F5151CA}"/>
            </c:ext>
          </c:extLst>
        </c:ser>
        <c:dLbls>
          <c:showLegendKey val="0"/>
          <c:showVal val="0"/>
          <c:showCatName val="0"/>
          <c:showSerName val="0"/>
          <c:showPercent val="0"/>
          <c:showBubbleSize val="0"/>
        </c:dLbls>
        <c:gapWidth val="182"/>
        <c:axId val="2003127231"/>
        <c:axId val="2003123487"/>
      </c:barChart>
      <c:catAx>
        <c:axId val="200312723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3123487"/>
        <c:crosses val="autoZero"/>
        <c:auto val="1"/>
        <c:lblAlgn val="ctr"/>
        <c:lblOffset val="100"/>
        <c:noMultiLvlLbl val="0"/>
      </c:catAx>
      <c:valAx>
        <c:axId val="2003123487"/>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03127231"/>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tiff"/><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2.tiff"/><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704850</xdr:colOff>
      <xdr:row>8</xdr:row>
      <xdr:rowOff>104775</xdr:rowOff>
    </xdr:from>
    <xdr:to>
      <xdr:col>5</xdr:col>
      <xdr:colOff>333374</xdr:colOff>
      <xdr:row>55</xdr:row>
      <xdr:rowOff>76199</xdr:rowOff>
    </xdr:to>
    <xdr:graphicFrame macro="">
      <xdr:nvGraphicFramePr>
        <xdr:cNvPr id="2" name="Gráfico 1" descr="En este gráfico se presenta una relación de los conceptos favorables, conceptos no favorables  y sin metas asignadas dados por la Oficina de Control Interno, producto del seguimiento al Plan de acción del segundo trimestre 2022 a los 17 procesos de sede central del Instituto Geográfico agustín Codazzi" title="Conceptos Control Interno Seguimiento segundo trimestre Plan de Acción Procesos Sede Centr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852441</xdr:colOff>
      <xdr:row>0</xdr:row>
      <xdr:rowOff>96981</xdr:rowOff>
    </xdr:from>
    <xdr:to>
      <xdr:col>1</xdr:col>
      <xdr:colOff>1428487</xdr:colOff>
      <xdr:row>4</xdr:row>
      <xdr:rowOff>133334</xdr:rowOff>
    </xdr:to>
    <xdr:pic>
      <xdr:nvPicPr>
        <xdr:cNvPr id="3" name="Imagen 2" descr="INSTITUTO GEOGRÁFICO AGUSTÍN CODAZZI">
          <a:extLst>
            <a:ext uri="{FF2B5EF4-FFF2-40B4-BE49-F238E27FC236}">
              <a16:creationId xmlns:a16="http://schemas.microsoft.com/office/drawing/2014/main" id="{897B4F5B-3817-49E1-B7D5-281407950C79}"/>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852441" y="96981"/>
          <a:ext cx="3833596" cy="79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200025</xdr:colOff>
      <xdr:row>0</xdr:row>
      <xdr:rowOff>116692</xdr:rowOff>
    </xdr:from>
    <xdr:to>
      <xdr:col>0</xdr:col>
      <xdr:colOff>760517</xdr:colOff>
      <xdr:row>4</xdr:row>
      <xdr:rowOff>141167</xdr:rowOff>
    </xdr:to>
    <xdr:pic>
      <xdr:nvPicPr>
        <xdr:cNvPr id="4" name="Imagen 3">
          <a:extLst>
            <a:ext uri="{FF2B5EF4-FFF2-40B4-BE49-F238E27FC236}">
              <a16:creationId xmlns:a16="http://schemas.microsoft.com/office/drawing/2014/main" id="{831698DE-6A02-4EEC-B626-7587B42B13E1}"/>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200025" y="116692"/>
          <a:ext cx="560492" cy="786475"/>
        </a:xfrm>
        <a:prstGeom prst="rect">
          <a:avLst/>
        </a:prstGeom>
      </xdr:spPr>
    </xdr:pic>
    <xdr:clientData/>
  </xdr:twoCellAnchor>
  <xdr:twoCellAnchor editAs="absolute">
    <xdr:from>
      <xdr:col>2</xdr:col>
      <xdr:colOff>191852</xdr:colOff>
      <xdr:row>0</xdr:row>
      <xdr:rowOff>95250</xdr:rowOff>
    </xdr:from>
    <xdr:to>
      <xdr:col>5</xdr:col>
      <xdr:colOff>190499</xdr:colOff>
      <xdr:row>4</xdr:row>
      <xdr:rowOff>124251</xdr:rowOff>
    </xdr:to>
    <xdr:sp macro="" textlink="">
      <xdr:nvSpPr>
        <xdr:cNvPr id="5" name="Rectángulo 4">
          <a:extLst>
            <a:ext uri="{FF2B5EF4-FFF2-40B4-BE49-F238E27FC236}">
              <a16:creationId xmlns:a16="http://schemas.microsoft.com/office/drawing/2014/main" id="{0E9C7859-F133-4DC8-BE7A-B5832168A3A5}"/>
            </a:ext>
          </a:extLst>
        </xdr:cNvPr>
        <xdr:cNvSpPr/>
      </xdr:nvSpPr>
      <xdr:spPr>
        <a:xfrm>
          <a:off x="4944827" y="95250"/>
          <a:ext cx="3427647" cy="791001"/>
        </a:xfrm>
        <a:prstGeom prst="rect">
          <a:avLst/>
        </a:prstGeom>
        <a:solidFill>
          <a:srgbClr val="1F66D0"/>
        </a:solidFill>
        <a:ln>
          <a:noFill/>
        </a:ln>
        <a:effectLst>
          <a:outerShdw blurRad="50800" dist="38100" dir="5400000" algn="t"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2000" b="1" cap="none" spc="0">
              <a:ln w="10160">
                <a:noFill/>
                <a:prstDash val="solid"/>
              </a:ln>
              <a:solidFill>
                <a:schemeClr val="bg1"/>
              </a:solidFill>
              <a:effectLst>
                <a:outerShdw blurRad="38100" dist="22860" dir="5400000" algn="tl" rotWithShape="0">
                  <a:srgbClr val="000000">
                    <a:alpha val="30000"/>
                  </a:srgbClr>
                </a:outerShdw>
              </a:effectLst>
            </a:rPr>
            <a:t> Avance plan de acción anual Sede</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Central</a:t>
          </a:r>
        </a:p>
      </xdr:txBody>
    </xdr:sp>
    <xdr:clientData/>
  </xdr:twoCellAnchor>
  <xdr:twoCellAnchor>
    <xdr:from>
      <xdr:col>0</xdr:col>
      <xdr:colOff>1428750</xdr:colOff>
      <xdr:row>55</xdr:row>
      <xdr:rowOff>85725</xdr:rowOff>
    </xdr:from>
    <xdr:to>
      <xdr:col>5</xdr:col>
      <xdr:colOff>751387</xdr:colOff>
      <xdr:row>56</xdr:row>
      <xdr:rowOff>159785</xdr:rowOff>
    </xdr:to>
    <xdr:sp macro="" textlink="">
      <xdr:nvSpPr>
        <xdr:cNvPr id="6" name="CuadroTexto 4"/>
        <xdr:cNvSpPr txBox="1"/>
      </xdr:nvSpPr>
      <xdr:spPr>
        <a:xfrm>
          <a:off x="1428750" y="6581775"/>
          <a:ext cx="7504612" cy="264560"/>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100"/>
            <a:t>Fuente: Elaboración propia a partir de Seguimiento plan de acción y riesgos Segundo trimestre Sede Central 2022</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1123949</xdr:colOff>
      <xdr:row>9</xdr:row>
      <xdr:rowOff>76199</xdr:rowOff>
    </xdr:from>
    <xdr:to>
      <xdr:col>6</xdr:col>
      <xdr:colOff>409575</xdr:colOff>
      <xdr:row>33</xdr:row>
      <xdr:rowOff>104774</xdr:rowOff>
    </xdr:to>
    <xdr:graphicFrame macro="">
      <xdr:nvGraphicFramePr>
        <xdr:cNvPr id="2" name="Gráfico 1" descr="En este gráfico se presenta una relación de los conceptos favorables, conceptos no favorables  y sin metas asignadas dados por la Oficina de Control Interno, producto del seguimiento a los controles de los riesgos del segundo trimestre 2022 a los 17 procesos de sede central del Instituto Geográfico agustín Codazzi" title="Conceptos Control Interno Seguimiento segundo trimestre Riesgos Procesos Sede Centra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1757316</xdr:colOff>
      <xdr:row>1</xdr:row>
      <xdr:rowOff>1731</xdr:rowOff>
    </xdr:from>
    <xdr:to>
      <xdr:col>4</xdr:col>
      <xdr:colOff>837937</xdr:colOff>
      <xdr:row>5</xdr:row>
      <xdr:rowOff>38084</xdr:rowOff>
    </xdr:to>
    <xdr:pic>
      <xdr:nvPicPr>
        <xdr:cNvPr id="3" name="Imagen 2" descr="INSTITUTO GEOGRÁFICO AGUSTÍN CODAZZI">
          <a:extLst>
            <a:ext uri="{FF2B5EF4-FFF2-40B4-BE49-F238E27FC236}">
              <a16:creationId xmlns:a16="http://schemas.microsoft.com/office/drawing/2014/main" id="{897B4F5B-3817-49E1-B7D5-281407950C79}"/>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2176416" y="192231"/>
          <a:ext cx="3833596" cy="7983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1104900</xdr:colOff>
      <xdr:row>1</xdr:row>
      <xdr:rowOff>21442</xdr:rowOff>
    </xdr:from>
    <xdr:to>
      <xdr:col>2</xdr:col>
      <xdr:colOff>1665392</xdr:colOff>
      <xdr:row>5</xdr:row>
      <xdr:rowOff>45917</xdr:rowOff>
    </xdr:to>
    <xdr:pic>
      <xdr:nvPicPr>
        <xdr:cNvPr id="4" name="Imagen 3">
          <a:extLst>
            <a:ext uri="{FF2B5EF4-FFF2-40B4-BE49-F238E27FC236}">
              <a16:creationId xmlns:a16="http://schemas.microsoft.com/office/drawing/2014/main" id="{831698DE-6A02-4EEC-B626-7587B42B13E1}"/>
            </a:ext>
          </a:extLst>
        </xdr:cNvPr>
        <xdr:cNvPicPr>
          <a:picLocks noChangeAspect="1"/>
        </xdr:cNvPicPr>
      </xdr:nvPicPr>
      <xdr:blipFill>
        <a:blip xmlns:r="http://schemas.openxmlformats.org/officeDocument/2006/relationships" r:embed="rId3" cstate="screen">
          <a:extLst>
            <a:ext uri="{28A0092B-C50C-407E-A947-70E740481C1C}">
              <a14:useLocalDpi xmlns:a14="http://schemas.microsoft.com/office/drawing/2010/main"/>
            </a:ext>
          </a:extLst>
        </a:blip>
        <a:stretch>
          <a:fillRect/>
        </a:stretch>
      </xdr:blipFill>
      <xdr:spPr>
        <a:xfrm>
          <a:off x="1524000" y="211942"/>
          <a:ext cx="560492" cy="786475"/>
        </a:xfrm>
        <a:prstGeom prst="rect">
          <a:avLst/>
        </a:prstGeom>
      </xdr:spPr>
    </xdr:pic>
    <xdr:clientData/>
  </xdr:twoCellAnchor>
  <xdr:twoCellAnchor editAs="absolute">
    <xdr:from>
      <xdr:col>4</xdr:col>
      <xdr:colOff>1096727</xdr:colOff>
      <xdr:row>1</xdr:row>
      <xdr:rowOff>0</xdr:rowOff>
    </xdr:from>
    <xdr:to>
      <xdr:col>6</xdr:col>
      <xdr:colOff>495299</xdr:colOff>
      <xdr:row>5</xdr:row>
      <xdr:rowOff>29001</xdr:rowOff>
    </xdr:to>
    <xdr:sp macro="" textlink="">
      <xdr:nvSpPr>
        <xdr:cNvPr id="5" name="Rectángulo 4">
          <a:extLst>
            <a:ext uri="{FF2B5EF4-FFF2-40B4-BE49-F238E27FC236}">
              <a16:creationId xmlns:a16="http://schemas.microsoft.com/office/drawing/2014/main" id="{0E9C7859-F133-4DC8-BE7A-B5832168A3A5}"/>
            </a:ext>
          </a:extLst>
        </xdr:cNvPr>
        <xdr:cNvSpPr/>
      </xdr:nvSpPr>
      <xdr:spPr>
        <a:xfrm>
          <a:off x="6268802" y="190500"/>
          <a:ext cx="3427647" cy="791001"/>
        </a:xfrm>
        <a:prstGeom prst="rect">
          <a:avLst/>
        </a:prstGeom>
        <a:solidFill>
          <a:srgbClr val="1F66D0"/>
        </a:solidFill>
        <a:ln>
          <a:noFill/>
        </a:ln>
        <a:effectLst>
          <a:outerShdw blurRad="50800" dist="38100" dir="5400000" algn="t" rotWithShape="0">
            <a:prstClr val="black">
              <a:alpha val="40000"/>
            </a:prstClr>
          </a:outerShdw>
        </a:effectLst>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a:r>
            <a:rPr lang="en-US" sz="2000" b="1" cap="none" spc="0">
              <a:ln w="10160">
                <a:noFill/>
                <a:prstDash val="solid"/>
              </a:ln>
              <a:solidFill>
                <a:schemeClr val="bg1"/>
              </a:solidFill>
              <a:effectLst>
                <a:outerShdw blurRad="38100" dist="22860" dir="5400000" algn="tl" rotWithShape="0">
                  <a:srgbClr val="000000">
                    <a:alpha val="30000"/>
                  </a:srgbClr>
                </a:outerShdw>
              </a:effectLst>
            </a:rPr>
            <a:t> Avance Controles</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de los Riesgos </a:t>
          </a:r>
          <a:r>
            <a:rPr lang="en-US" sz="2000" b="1" cap="none" spc="0">
              <a:ln w="10160">
                <a:noFill/>
                <a:prstDash val="solid"/>
              </a:ln>
              <a:solidFill>
                <a:schemeClr val="bg1"/>
              </a:solidFill>
              <a:effectLst>
                <a:outerShdw blurRad="38100" dist="22860" dir="5400000" algn="tl" rotWithShape="0">
                  <a:srgbClr val="000000">
                    <a:alpha val="30000"/>
                  </a:srgbClr>
                </a:outerShdw>
              </a:effectLst>
            </a:rPr>
            <a:t>Sede</a:t>
          </a:r>
          <a:r>
            <a:rPr lang="en-US" sz="2000" b="1" cap="none" spc="0" baseline="0">
              <a:ln w="10160">
                <a:noFill/>
                <a:prstDash val="solid"/>
              </a:ln>
              <a:solidFill>
                <a:schemeClr val="bg1"/>
              </a:solidFill>
              <a:effectLst>
                <a:outerShdw blurRad="38100" dist="22860" dir="5400000" algn="tl" rotWithShape="0">
                  <a:srgbClr val="000000">
                    <a:alpha val="30000"/>
                  </a:srgbClr>
                </a:outerShdw>
              </a:effectLst>
            </a:rPr>
            <a:t> Central</a:t>
          </a:r>
        </a:p>
      </xdr:txBody>
    </xdr:sp>
    <xdr:clientData/>
  </xdr:twoCellAnchor>
  <xdr:twoCellAnchor>
    <xdr:from>
      <xdr:col>2</xdr:col>
      <xdr:colOff>2038350</xdr:colOff>
      <xdr:row>33</xdr:row>
      <xdr:rowOff>152400</xdr:rowOff>
    </xdr:from>
    <xdr:to>
      <xdr:col>6</xdr:col>
      <xdr:colOff>760912</xdr:colOff>
      <xdr:row>35</xdr:row>
      <xdr:rowOff>35960</xdr:rowOff>
    </xdr:to>
    <xdr:sp macro="" textlink="">
      <xdr:nvSpPr>
        <xdr:cNvPr id="6" name="CuadroTexto 4"/>
        <xdr:cNvSpPr txBox="1"/>
      </xdr:nvSpPr>
      <xdr:spPr>
        <a:xfrm>
          <a:off x="2457450" y="6457950"/>
          <a:ext cx="7504612" cy="264560"/>
        </a:xfrm>
        <a:prstGeom prst="rect">
          <a:avLst/>
        </a:prstGeom>
        <a:noFill/>
      </xdr:spPr>
      <xdr:txBody>
        <a:bodyPr wrap="square" rtlCol="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s-ES" sz="1100"/>
            <a:t>Fuente: Elaboración propia a partir de Seguimiento plan de acción y riesgos Segundo trimestre sede central 2022</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eguimiento%20OCI%20plan%20de%20acci&#243;n%20y%20riesgos%20sede%20central%20segundo%20tri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 OCI"/>
      <sheetName val="Plan de acción"/>
      <sheetName val="Control 1"/>
      <sheetName val="Control 2"/>
      <sheetName val="Control 3"/>
      <sheetName val="Control 4"/>
      <sheetName val="Consolidado Riesgos"/>
      <sheetName val="Riesgos"/>
    </sheetNames>
    <sheetDataSet>
      <sheetData sheetId="0"/>
      <sheetData sheetId="1"/>
      <sheetData sheetId="2">
        <row r="28">
          <cell r="B28">
            <v>3</v>
          </cell>
          <cell r="C28"/>
          <cell r="D28">
            <v>2</v>
          </cell>
        </row>
        <row r="29">
          <cell r="B29">
            <v>2</v>
          </cell>
          <cell r="C29">
            <v>1</v>
          </cell>
          <cell r="D29"/>
        </row>
        <row r="30">
          <cell r="B30">
            <v>4</v>
          </cell>
          <cell r="C30"/>
          <cell r="D30"/>
        </row>
        <row r="31">
          <cell r="B31">
            <v>1</v>
          </cell>
          <cell r="C31"/>
          <cell r="D31"/>
        </row>
        <row r="32">
          <cell r="B32">
            <v>2</v>
          </cell>
          <cell r="C32"/>
          <cell r="D32"/>
        </row>
        <row r="33">
          <cell r="B33">
            <v>1</v>
          </cell>
          <cell r="C33"/>
          <cell r="D33"/>
        </row>
        <row r="34">
          <cell r="B34">
            <v>15</v>
          </cell>
          <cell r="C34"/>
          <cell r="D34"/>
        </row>
        <row r="35">
          <cell r="B35">
            <v>4</v>
          </cell>
          <cell r="C35"/>
          <cell r="D35"/>
        </row>
        <row r="36">
          <cell r="B36">
            <v>2</v>
          </cell>
          <cell r="C36"/>
          <cell r="D36"/>
        </row>
        <row r="37">
          <cell r="B37">
            <v>5</v>
          </cell>
          <cell r="C37"/>
          <cell r="D37"/>
        </row>
        <row r="38">
          <cell r="B38">
            <v>1</v>
          </cell>
          <cell r="C38"/>
          <cell r="D38">
            <v>4</v>
          </cell>
        </row>
        <row r="39">
          <cell r="B39">
            <v>2</v>
          </cell>
          <cell r="C39"/>
          <cell r="D39"/>
        </row>
        <row r="40">
          <cell r="B40">
            <v>3</v>
          </cell>
          <cell r="C40"/>
          <cell r="D40"/>
        </row>
        <row r="41">
          <cell r="B41">
            <v>2</v>
          </cell>
          <cell r="C41">
            <v>1</v>
          </cell>
          <cell r="D41"/>
        </row>
        <row r="42">
          <cell r="B42">
            <v>2</v>
          </cell>
          <cell r="C42"/>
          <cell r="D42"/>
        </row>
        <row r="43">
          <cell r="B43">
            <v>3</v>
          </cell>
          <cell r="C43"/>
          <cell r="D43"/>
        </row>
        <row r="44">
          <cell r="B44">
            <v>3</v>
          </cell>
          <cell r="C44"/>
          <cell r="D44">
            <v>1</v>
          </cell>
        </row>
      </sheetData>
      <sheetData sheetId="3">
        <row r="27">
          <cell r="B27">
            <v>4</v>
          </cell>
          <cell r="D27">
            <v>1</v>
          </cell>
        </row>
        <row r="28">
          <cell r="B28">
            <v>2</v>
          </cell>
          <cell r="D28"/>
        </row>
        <row r="29">
          <cell r="B29"/>
          <cell r="D29"/>
        </row>
        <row r="30">
          <cell r="B30"/>
          <cell r="D30"/>
        </row>
        <row r="31">
          <cell r="B31">
            <v>1</v>
          </cell>
          <cell r="D31"/>
        </row>
        <row r="32">
          <cell r="B32">
            <v>1</v>
          </cell>
          <cell r="D32"/>
        </row>
        <row r="33">
          <cell r="B33">
            <v>12</v>
          </cell>
          <cell r="D33">
            <v>1</v>
          </cell>
        </row>
        <row r="34">
          <cell r="B34">
            <v>2</v>
          </cell>
          <cell r="D34"/>
        </row>
        <row r="35">
          <cell r="B35">
            <v>1</v>
          </cell>
          <cell r="D35"/>
        </row>
        <row r="36">
          <cell r="B36">
            <v>2</v>
          </cell>
          <cell r="D36"/>
        </row>
        <row r="37">
          <cell r="B37">
            <v>1</v>
          </cell>
          <cell r="D37"/>
        </row>
        <row r="38">
          <cell r="B38"/>
          <cell r="D38"/>
        </row>
        <row r="39">
          <cell r="B39">
            <v>1</v>
          </cell>
          <cell r="D39">
            <v>1</v>
          </cell>
        </row>
        <row r="40">
          <cell r="B40">
            <v>1</v>
          </cell>
          <cell r="D40"/>
        </row>
        <row r="41">
          <cell r="B41"/>
          <cell r="D41"/>
        </row>
        <row r="42">
          <cell r="B42">
            <v>2</v>
          </cell>
          <cell r="D42">
            <v>1</v>
          </cell>
        </row>
        <row r="43">
          <cell r="B43">
            <v>1</v>
          </cell>
          <cell r="D43"/>
        </row>
      </sheetData>
      <sheetData sheetId="4">
        <row r="27">
          <cell r="B27">
            <v>4</v>
          </cell>
          <cell r="D27">
            <v>1</v>
          </cell>
        </row>
        <row r="28">
          <cell r="B28">
            <v>1</v>
          </cell>
          <cell r="D28"/>
        </row>
        <row r="29">
          <cell r="B29"/>
          <cell r="D29"/>
        </row>
        <row r="30">
          <cell r="B30"/>
          <cell r="D30"/>
        </row>
        <row r="31">
          <cell r="B31"/>
          <cell r="D31"/>
        </row>
        <row r="32">
          <cell r="B32"/>
          <cell r="D32"/>
        </row>
        <row r="33">
          <cell r="B33">
            <v>4</v>
          </cell>
          <cell r="D33">
            <v>1</v>
          </cell>
        </row>
        <row r="34">
          <cell r="B34">
            <v>1</v>
          </cell>
          <cell r="D34"/>
        </row>
        <row r="35">
          <cell r="B35"/>
          <cell r="D35"/>
        </row>
        <row r="36">
          <cell r="B36"/>
          <cell r="D36"/>
        </row>
        <row r="37">
          <cell r="B37"/>
          <cell r="D37"/>
        </row>
        <row r="38">
          <cell r="B38"/>
          <cell r="D38"/>
        </row>
        <row r="39">
          <cell r="B39"/>
          <cell r="D39"/>
        </row>
        <row r="40">
          <cell r="B40"/>
          <cell r="D40"/>
        </row>
        <row r="41">
          <cell r="B41"/>
          <cell r="D41"/>
        </row>
        <row r="42">
          <cell r="B42"/>
          <cell r="D42">
            <v>2</v>
          </cell>
        </row>
        <row r="43">
          <cell r="B43"/>
          <cell r="D43"/>
        </row>
      </sheetData>
      <sheetData sheetId="5">
        <row r="27">
          <cell r="B27"/>
          <cell r="D27">
            <v>1</v>
          </cell>
        </row>
        <row r="28">
          <cell r="B28"/>
          <cell r="D28"/>
        </row>
        <row r="29">
          <cell r="B29"/>
          <cell r="D29"/>
        </row>
        <row r="30">
          <cell r="B30"/>
          <cell r="D30"/>
        </row>
        <row r="31">
          <cell r="B31"/>
          <cell r="D31"/>
        </row>
        <row r="32">
          <cell r="B32">
            <v>2</v>
          </cell>
          <cell r="D32"/>
        </row>
        <row r="33">
          <cell r="B33"/>
          <cell r="D33">
            <v>1</v>
          </cell>
        </row>
        <row r="34">
          <cell r="B34"/>
          <cell r="D34"/>
        </row>
        <row r="35">
          <cell r="B35"/>
          <cell r="D35"/>
        </row>
        <row r="36">
          <cell r="B36"/>
          <cell r="D36"/>
        </row>
        <row r="37">
          <cell r="B37"/>
          <cell r="D37"/>
        </row>
        <row r="38">
          <cell r="B38"/>
          <cell r="D38"/>
        </row>
        <row r="39">
          <cell r="B39"/>
          <cell r="D39"/>
        </row>
        <row r="40">
          <cell r="B40"/>
          <cell r="D40"/>
        </row>
        <row r="41">
          <cell r="B41"/>
          <cell r="D41"/>
        </row>
        <row r="42">
          <cell r="B42"/>
          <cell r="D42">
            <v>2</v>
          </cell>
        </row>
        <row r="43">
          <cell r="B43"/>
          <cell r="D43"/>
        </row>
      </sheetData>
      <sheetData sheetId="6"/>
      <sheetData sheetId="7"/>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Linette Maggerly Cubillos Hernández" refreshedDate="44811.384135185188" createdVersion="6" refreshedVersion="6" minRefreshableVersion="3" recordCount="458">
  <cacheSource type="worksheet">
    <worksheetSource ref="A1:BE1048576" sheet="Plan de acción"/>
  </cacheSource>
  <cacheFields count="57">
    <cacheField name="N°" numFmtId="0">
      <sharedItems containsString="0" containsBlank="1" containsNumber="1" containsInteger="1" minValue="1" maxValue="55"/>
    </cacheField>
    <cacheField name="Proceso" numFmtId="0">
      <sharedItems containsBlank="1" count="18">
        <s v="Direccionamiento Estratégico y Planeación"/>
        <s v="Gestión Administrativa"/>
        <s v="Gestión Catastral"/>
        <s v="Gestión Comercial"/>
        <s v="Gestión Contractual"/>
        <s v="Gestión de Comunicaciones"/>
        <s v="Gestión de Información Geográfica"/>
        <s v="Gestión de Regulación y Habilitación"/>
        <s v="Gestión de Servicio al Ciudadano"/>
        <s v="Gestión de Sistemas de Información e Infraestructura"/>
        <s v="Gestión del Talento Humano"/>
        <s v="Gestión Disciplinaria"/>
        <s v="Gestión Documental"/>
        <s v="Gestión Financiera"/>
        <s v="Gestión Jurídica"/>
        <s v="Innovación y Gestión del Conocimiento Aplicado"/>
        <s v="Seguimiento y Evaluación"/>
        <m/>
      </sharedItems>
    </cacheField>
    <cacheField name="Sub Proceso" numFmtId="0">
      <sharedItems containsBlank="1"/>
    </cacheField>
    <cacheField name="Producto" numFmtId="0">
      <sharedItems containsBlank="1"/>
    </cacheField>
    <cacheField name="Objetivo Institucional" numFmtId="0">
      <sharedItems containsBlank="1"/>
    </cacheField>
    <cacheField name="Estrategias IGAC" numFmtId="0">
      <sharedItems containsBlank="1"/>
    </cacheField>
    <cacheField name="Dimensiones" numFmtId="0">
      <sharedItems containsBlank="1"/>
    </cacheField>
    <cacheField name="Política de Gestión y Desempeño Institucional" numFmtId="0">
      <sharedItems containsBlank="1"/>
    </cacheField>
    <cacheField name="Actividades" numFmtId="0">
      <sharedItems containsBlank="1" longText="1"/>
    </cacheField>
    <cacheField name="Fecha Inicio_x000a_(DD/MM/AAAA)" numFmtId="0">
      <sharedItems containsNonDate="0" containsDate="1" containsString="0" containsBlank="1" minDate="2021-01-01T00:00:00" maxDate="2022-11-02T00:00:00"/>
    </cacheField>
    <cacheField name="Fecha Fin_x000a_(DD/MM/AAAA)" numFmtId="0">
      <sharedItems containsDate="1" containsBlank="1" containsMixedTypes="1" minDate="2022-01-31T00:00:00" maxDate="2023-01-01T00:00:00"/>
    </cacheField>
    <cacheField name="Documento de verificación" numFmtId="0">
      <sharedItems containsBlank="1" longText="1"/>
    </cacheField>
    <cacheField name="Dependencia responsable" numFmtId="0">
      <sharedItems containsBlank="1"/>
    </cacheField>
    <cacheField name="Unidad de Medida" numFmtId="0">
      <sharedItems containsBlank="1"/>
    </cacheField>
    <cacheField name="Nombre del indicador" numFmtId="0">
      <sharedItems containsBlank="1" longText="1"/>
    </cacheField>
    <cacheField name="Tipo de indicador" numFmtId="0">
      <sharedItems containsBlank="1"/>
    </cacheField>
    <cacheField name="Territorial" numFmtId="0">
      <sharedItems containsBlank="1"/>
    </cacheField>
    <cacheField name="Meta Anual" numFmtId="0">
      <sharedItems containsString="0" containsBlank="1" containsNumber="1" minValue="0.2" maxValue="30000000"/>
    </cacheField>
    <cacheField name="META I P" numFmtId="0">
      <sharedItems containsString="0" containsBlank="1" containsNumber="1" minValue="0" maxValue="10000000"/>
    </cacheField>
    <cacheField name="META II P" numFmtId="0">
      <sharedItems containsString="0" containsBlank="1" containsNumber="1" minValue="0" maxValue="10000000"/>
    </cacheField>
    <cacheField name="META III P" numFmtId="0">
      <sharedItems containsString="0" containsBlank="1" containsNumber="1" minValue="0" maxValue="10000000"/>
    </cacheField>
    <cacheField name="META IV P" numFmtId="0">
      <sharedItems containsString="0" containsBlank="1" containsNumber="1" minValue="0" maxValue="9500000"/>
    </cacheField>
    <cacheField name="EJECUTADO_x000a_ I P" numFmtId="0">
      <sharedItems containsString="0" containsBlank="1" containsNumber="1" minValue="0" maxValue="6517878176"/>
    </cacheField>
    <cacheField name="Observación IP" numFmtId="0">
      <sharedItems containsBlank="1" longText="1"/>
    </cacheField>
    <cacheField name="EJECUTADO _x000a_II P" numFmtId="0">
      <sharedItems containsString="0" containsBlank="1" containsNumber="1" minValue="0" maxValue="1839605162"/>
    </cacheField>
    <cacheField name="Observación IIP" numFmtId="0">
      <sharedItems containsBlank="1" longText="1"/>
    </cacheField>
    <cacheField name="EJECUTADO _x000a_III P" numFmtId="0">
      <sharedItems containsNonDate="0" containsString="0" containsBlank="1"/>
    </cacheField>
    <cacheField name="Observación IIIP" numFmtId="0">
      <sharedItems containsNonDate="0" containsString="0" containsBlank="1"/>
    </cacheField>
    <cacheField name="EJECUTADO _x000a_IV P" numFmtId="0">
      <sharedItems containsNonDate="0" containsString="0" containsBlank="1"/>
    </cacheField>
    <cacheField name="Observación IVP" numFmtId="0">
      <sharedItems containsNonDate="0" containsString="0" containsBlank="1"/>
    </cacheField>
    <cacheField name="Total Ejecutado" numFmtId="0">
      <sharedItems containsString="0" containsBlank="1" containsNumber="1" minValue="0" maxValue="6518760599"/>
    </cacheField>
    <cacheField name="Fecha_x000a_ I P" numFmtId="0">
      <sharedItems containsNonDate="0" containsDate="1" containsString="0" containsBlank="1" minDate="2022-04-05T00:00:00" maxDate="2022-04-20T00:00:00"/>
    </cacheField>
    <cacheField name="Fecha _x000a_II P" numFmtId="0">
      <sharedItems containsNonDate="0" containsDate="1" containsString="0" containsBlank="1" minDate="2022-07-01T00:00:00" maxDate="2022-07-22T00:00:00"/>
    </cacheField>
    <cacheField name="Fecha _x000a_III P" numFmtId="0">
      <sharedItems containsNonDate="0" containsString="0" containsBlank="1"/>
    </cacheField>
    <cacheField name="Fecha _x000a_IV P" numFmtId="0">
      <sharedItems containsNonDate="0" containsString="0" containsBlank="1"/>
    </cacheField>
    <cacheField name="% EJECUTADO TOTAL POR ACTIVIDAD" numFmtId="0">
      <sharedItems containsString="0" containsBlank="1" containsNumber="1" minValue="0" maxValue="1"/>
    </cacheField>
    <cacheField name="Avance IP" numFmtId="0">
      <sharedItems containsBlank="1" containsMixedTypes="1" containsNumber="1" minValue="0" maxValue="1"/>
    </cacheField>
    <cacheField name="Avance IIP" numFmtId="0">
      <sharedItems containsBlank="1" containsMixedTypes="1" containsNumber="1" minValue="0" maxValue="1"/>
    </cacheField>
    <cacheField name="Avance IIIP" numFmtId="0">
      <sharedItems containsBlank="1" containsMixedTypes="1" containsNumber="1" containsInteger="1" minValue="0" maxValue="0"/>
    </cacheField>
    <cacheField name="Avance IVP" numFmtId="0">
      <sharedItems containsBlank="1" containsMixedTypes="1" containsNumber="1" containsInteger="1" minValue="0" maxValue="0"/>
    </cacheField>
    <cacheField name="Aprobación OAP 1" numFmtId="0">
      <sharedItems containsBlank="1"/>
    </cacheField>
    <cacheField name="Aprobación OAP 2" numFmtId="0">
      <sharedItems containsBlank="1"/>
    </cacheField>
    <cacheField name="Aprobación OAP 3" numFmtId="0">
      <sharedItems containsNonDate="0" containsString="0" containsBlank="1"/>
    </cacheField>
    <cacheField name="Aprobación OAP 4" numFmtId="0">
      <sharedItems containsNonDate="0" containsString="0" containsBlank="1"/>
    </cacheField>
    <cacheField name="Observación Planeación 1" numFmtId="0">
      <sharedItems containsBlank="1" longText="1"/>
    </cacheField>
    <cacheField name="Observación Planeación 2" numFmtId="0">
      <sharedItems containsBlank="1" longText="1"/>
    </cacheField>
    <cacheField name="Observación Planeación 3" numFmtId="0">
      <sharedItems containsNonDate="0" containsString="0" containsBlank="1"/>
    </cacheField>
    <cacheField name="Observación Planeación 4" numFmtId="0">
      <sharedItems containsNonDate="0" containsString="0" containsBlank="1"/>
    </cacheField>
    <cacheField name="Aprobación OCI 1" numFmtId="0">
      <sharedItems containsBlank="1"/>
    </cacheField>
    <cacheField name="Aprobación OCI 2" numFmtId="0">
      <sharedItems containsBlank="1" count="4">
        <s v="Concepto Favorable"/>
        <s v="Sin meta asignada en el periodo"/>
        <s v="Concepto No Favorable"/>
        <m/>
      </sharedItems>
    </cacheField>
    <cacheField name="Aprobación OCI 3" numFmtId="0">
      <sharedItems containsNonDate="0" containsString="0" containsBlank="1"/>
    </cacheField>
    <cacheField name="Aprobación OCI 4" numFmtId="0">
      <sharedItems containsNonDate="0" containsString="0" containsBlank="1"/>
    </cacheField>
    <cacheField name="Observación OCI 1" numFmtId="0">
      <sharedItems containsBlank="1" longText="1"/>
    </cacheField>
    <cacheField name="Observación OCI 2" numFmtId="0">
      <sharedItems containsBlank="1" count="345" longText="1">
        <s v="Se verifica cumplimiento de la actividad con el Reporte de Resultado del Seguimiento a la aplicación de los controles en riesgos del primer trimestre 2022, observándose un 100% de cumplimiento en cuanto a ejecución a nivel central y del 91% en Territoriales.  "/>
        <s v="Sin meta asignada para el segundo trimestre."/>
        <s v="Se observa ejecución mediante el registro de 31 evidencias de las cuales se citan a manera de muestra el registro fotográfico de jornada de siembra adelantada, jornada de orden y aseo en sede central el 29/06/2022 (Informe de la actividad, registro de asistencia 29/06/2022 y registro fotográfico), Excel fo-sgi-pc02-10 sobre reporte de resmas usadas, fo-gsa-pc08-04 V1 huella de carbono de fecha 02/06/2022, Certificación de inscripción al registro de generadores de residuos peligrosos y del reporte de información anual fecha del certificado 13/07/2022, Excel de seguimiento a Programa ambiental en Direcciones Territoriales e informe de avance Plan de Acción Anual 2022 Mantenimiento y operación del Sistema de Gestión Ambiental segundo trimestre 2022, entre otros. _x000d__x000a_"/>
        <s v="Se evidencia ejecución con la actualización a V4 de la matriz de identificación y cumplimiento legal ambiental contenida en Excel fo-sgi-pc05-01."/>
        <s v="Se verifica seguimiento con Excel fo-sgi-pc05-01 matriz de identificación y cumplimiento legal ambiental "/>
        <s v="Se verifica el avance reportado mediante el Excel Plan del SGI acreditación LNS, Excel Plan del SGI Ambiental, Excel Plan del SGI Gestión de Calidad, Excel Plan del SGI Gestión Documental, Excel Plan del SGI Seguridad de la Información."/>
        <s v="Se verifica la actualización realizada en el segundo trimestre de la documentación SGI en el enlace https://www.igac.gov.co/es/listado-maestro-de-documentos?shs_term_node__tid_depth=187&amp;field_tipo_de_documento_tid=242&amp;title=&amp;field_codigo_value="/>
        <s v="Sin meta definida para el segundo trimestre."/>
        <s v="Se valida la ejecución de esta actividad con los correos electrónico del 11/04/2022 de la Subdirección de Avalúos, del 07/04/2022 de la Subdirección de Geografía y Cartografía, del 18/04/2022 de la oficina Comercial, del 30/03/2022 de la DT Guajira y 30/03/2022 de la DT Caldas reportando que en el primer trimestre 2022 no se presentaron productos no conformes."/>
        <s v="Se verifica el cumplimiento de la meta del segundo trimestre con los 5 Autodiagnósticos aportados como evidencia, correspondientes a Gestión del Conocimiento y la Innovación, Política de Gobierno Digital, Gestión de Conflicto de Intereses, Transparencia y Acceso a la Información y Gestión de la Información Estadística."/>
        <s v="No se fijo meta para el segundo trimestre. "/>
        <s v="Se evidencia el avance reportado con Excel Plan de Acción recomendaciones FURAG 2021 de DITIC y Servicio al Ciudadano sobre acompañamiento para implementar acciones en la vigencia 2022 y Excel preguntas a mantener y mejorar, de DITIC y Servicio al Ciudadano."/>
        <s v="Se evidencia el avance reportado mediante el registro fotográfico, el registro de asistencia y la presentación en PowerPoint de la Socialización Temas Centrales de Gestión Oficina Asesora de Planeación y de SGI, realizada en el primer trimestre de 2022, la cual se reporta en el segundo trimestre según cronograma. "/>
        <s v="Sin meta fijada para el segundo trimestre."/>
        <s v="Sin meta asignada en el segundo trimestre."/>
        <s v="Sin meta fijada en el segundo trimestre."/>
        <s v="Se evidencia el acompañamiento y seguimiento realizado a todos los procesos a través de PLANIGAC, mediante Excel Plan de Acción y Riesgos Sede Central primer trimestre 2022 y Excel Seguimiento PAAC primer trimestre 2022."/>
        <s v="Sin meta asignada en el periodo."/>
        <s v="Sin meta asignada para el segundo trimestre"/>
        <s v="Se valida la ejecución de esta actividad con correo electrónico del 06/04/2022 envío justificación y POAI del Anteproyecto Presupuesto IGAC vigencia 2023 y Fichas EBI Código Bpin 2021011000079, 202101000096, 2018011000692 y 202101000082 entre otras."/>
        <s v="Sin meta asignada para el periodo."/>
        <s v="Se valida el avance reportado con los informes de ejecución presupuestal de marzo, abril y mayo de 2022, verificados en el enlace https://www.igac.gov.co/es/transparencia-y-acceso-a-la-informacion-publica/presupuesto-y-ejecucion-general-de-ingresos-gastos-e-inversion "/>
        <s v="Sin meta asignada en el periodo"/>
        <s v="Se verifica ejecución de la actividad mediante correo electrónico del 16/05/2022 sobre reporte de avances en la Matriz de Seguimiento a los temas de Cooperación Internacional de la Dirección de Gestión Catastral, correo del 11/04/2022 solicitud de la OAP del reporte de actividades realizadas en el segundo trimestre 2022 y Excel Matriz Cooperación Internacional corte marzo 2022 con avances, entre otros."/>
        <s v="Se valida el avance reportado con Actas 5, 6, 7 y 8 del Comité de Gestión y Desempeño Institucional del 13/05/2022, del 13/06/2022, del 16/06/2022 y 30/06/2022 respectivamente."/>
        <s v="Se valida el avance reportado con reporte de metas e indicadores del PND primer trimestre 2022 y metas e indicadores de los proyectos de inversión del primer trimestre 2022 publicados en la página web del Instituto en la sección de Transparencia."/>
        <s v="Se valida la ejecución de esta actividad con Procedimiento Administración del Riesgo Código PL-DEP-01 Versión 1 vigente desde el 28/12/2021 y el Acta 3 del Comité Institucional de Coordinación de Control Interno del 28/12/2021"/>
        <s v="Se evidencia Circular del 27/12/2021 a través de la cual se socializa la Política para la Administración de los Riesgos Institucionales y la comunicación interna del 28/12/2021 mediante la cual se divulga la misma. "/>
        <s v="Actividad realizada en el primer trimestre. "/>
        <s v="Se verifica ejecución de la actividad mediante Se verifica ejecución de la actividad mediante Excel de Seguimiento Plan de Acción y Riesgos Sede Central primer trimestre 2022.  "/>
        <s v="Se verifica ejecución de la actividad mediante comunicación interna del 28/06/2022 sobre importancia de la Ley 1712 de 2014 sobre Transparencia y Acceso a la Información Pública. "/>
        <s v="La meta se ejecutó en el primer trimestre."/>
        <s v="Se observan tres archivos que evidencian cierre de movimientos de los módulos ERP – inventarios SAE y SAI cuyo nombre no corresponde con su contenido, toda vez que todos se titulan con cierre de marzo 2022, pero al abrirlos corresponden a la apertura de abril, mayo y junio 2022 y cierre del mes inmediatamente anterior._x000d__x000a_Con evidencia de correo de 5 julio se envía a sede central boletín contable diligenciado con bienes devolutivos, reporte y comprobantes ERP-SAI, backup inventarios por territorial y consolidado."/>
        <s v="Se presentan once archivos Excel que corresponden al levantamiento del inventario de: Cafetería, CIAF, Direcciones Territoriales Magdalena, Bolívar, Casanare, Santander, Sucre, Tolima y Pasto, UOC San Andrés, UOC DT Boyacá, equipos de comunicación y cómputo CIAF, con lo que se evidencia la depuración de inventario de propiedad planta y equipo y la realización de la depuración y levantamiento del mismo."/>
        <s v="Se evidencia para la custodia y control del ingreso y salida de elementos las carpetas:_x000d__x000a_Consolidado consumo y Detallado consumo: Cada una con Ingresos, egresos y traslados; Detallado devolutivo: Entrega a funcionarios, ingresos, reintegros, traslados, enviados y recibidos; Entrega funcionarios: 39 .pdf; Entrega información inventarios y movimientos ERP-SAI marzo: Backup, comprobantes y reportes SAI y boletín SC; Entrega información inventarios y movimientos ERP-SAI abril: Backup, comprobantes y reportes SAI, boletín SC y actividades realizadas proceso baja; Entrega información inventarios y movimientos ERP-SAI mayo: Backup, comprobantes y reportes SAI, boletín SC y backup devolutivo SAI; informes de inventarios y movimientos ERP-SAI por meses; entre otros_x000d__x000a_"/>
        <s v="Para el proceso de bajas se evidencian dos carpetas con evidencias fotográficas, archivos de cronogramas de comisiones, visitas y capacitaciones, información existencia de bienes inservibles y obsoletos susceptibles de evaluación de baja vigencia 2022, solicitud de subasta de bienes susceptibles de venta, 9 informes de actividades en Direcciones Territoriales, listado de muebles e intangibles susceptibles de baja, memorando convocatoria Subcomité de bajas sede central, memorando inventario y baja de bienes, presentación subcomité de bajas y primer comité de baja de bienes 8 jun 2022."/>
        <s v="Se evidencian tips publicados el 30 junio sobre traspaso de bienes y firma de paz y salvo."/>
        <s v="Se evidencian nueve archivos de informes de actividades desarrolladas con las Territoriales entre las que se cuentan la orientación y acompañamiento al responsable del almacén de los bienes identificados en el levantamiento físico y que por su estado son susceptibles de baja, del manejo de bienes en bodega, entre otros."/>
        <s v="Para el seguimiento a los contratos relacionados con el servicio de transporte, mantenimiento y suministros del parque automotor de la entidad, se presentan acta de supervisión abril con Terpel según acuerdo marco de precios de combustible a nivel nacional, facturas Terpel mayo y junio, factura mayo Auto inversiones Colombia S.A. –Autoinvercol, facturas mayo y junio Centro integral de mantenimiento Autocars S.A.S., factura mayo Compañía operadora de contratos S.A.S. Además, se presentan los informes para el plan de acción de los tres meses donde se especifica combustible y mantenimiento de vehículos."/>
        <s v="Se evidencia informe de ejecución del plan de acción presentando la relación de solicitudes gestionadas de transporte del parque automotor en la Sede Central durante el segundo trimestre 2022 y como análisis se presenta el indicador de satisfacción al cliente mensual obteniéndose el 100% de los servicios calificados satisfactoriamente.  "/>
        <s v="Se evidencia como seguimiento al Plan Estratégico de Seguridad Vial, capacitación del 3 de junio con asistencia de 8 personas, acerca de ¿qué es seguridad vial?, manejo seguro, variables al conducir, tips de distracciones y cómo prevenirlas, entre otros; actas de supervisión de seis contratos; dentro del desarrollo del plan de acción, se presenta la matriz de seguimiento de conductores y vehículos a nivel nacional del segundo trimestre 2022. Los tips para biciusuarios y conductores publicado el 1 de julio, no corresponde al período analizado. "/>
        <s v="Se evidencia archivo Excel “Plan de accion anual a junio 30 2022” que en la hoja “11. PLAN DE INFRAESTRUC” presenta cuadro titulado “consolidado plan de infraestructura segundo trimestre 2022” que contiene 17 actividades realizadas con las Direcciones Territoriales en el levantamiento de necesidades de infraestructura física."/>
        <s v="Se evidencia archivo Excel ““Plan de accion anual a junio 30 2022” que en la hoja “11. PLAN DE INFRAESTRUC” presenta cuadro titulado “consolidado plan de infraestructura segundo trimestre 2022” que contiene 12 actividades fechadas entre abril y junio. Se recomienda prestar atención al diligenciamiento del cuadro ya que se presenta situación particular con la DT Bolívar, en donde se escribe que no se reportan necesidades, pero se registra que se recibió cotización para el análisis de vulnerabilidad sísmica y reforzamiento de la estructura del edificio."/>
        <s v="Se evidencian tres archivos Excel “Seguimiento Proyectos de Inversión 2022”, con dos hojas que atañen a la actividad “POAI 2022 Infraestructura” y “SIIF-SPI Infraestructura”_x000d__x000a_ y tres archivos .pdf “Anexo reporte SPI proyecto Infraestructura”, de los tres meses del trimestre, en ellos se puede verificar valores en mantenimiento y adecuación de sedes y un 43% de avance de gestión en el proyecto de fortalecimiento de la infraestructura física del IGAC."/>
        <s v="Se evidencian tres archivos Excel “Seguimiento Proyectos de Inversión 2022”, con dos hojas que atañen a la actividad “POAI 2022 Infraestructura” y “SIIF-SPI Infraestructura”_x000d__x000a_ y tres archivos .pdf “Anexo reporte SPI proyecto Infraestructura”, de los tres meses del trimestre, en los que se observa seguimiento mensual a la adecuación y mantenimiento de las sedes y el reporte de avance al proyecto de fortalecimiento de la infraestructura física a nivel nacional._x000d__x000a_"/>
        <s v="Se evidencian tres archivos Excel “Seguimiento Proyectos de Inversión 2022”, con dos hojas que atañen a la actividad “POAI 2022 Infraestructura” y “SIIF-SPI Infraestructura”_x000d__x000a_ y tres archivos .pdf “Anexo reporte SPI proyecto Infraestructura”, de los tres meses del trimestre, en los que se observa en cuanto al reforzamiento estructural de las sedes planteadas en el proyecto de fortalecimiento de la infraestructura física a nivel nacional, que se remitió correo electrónico a las Direcciones Territoriales para identificar las necesidades de infraestructura de la entidad."/>
        <s v="Se evidencia para el seguimiento a los controles de los riesgos del proceso, del PLANIGAC el “Informe de avance riesgos 2022 del proceso”, en el que se observa que todos los controles a 30 junio, se están cumpliendo totalmente."/>
        <s v="No se asigna meta para este trimestre. "/>
        <s v="No se presenta evidencia dentro de la carpeta destinada para tal fin. Sin embargo, se revisó en el listado maestro de documentos, observándose que la caracterización data de 2021, al igual que los procedimientos de solicitud de préstamo de salones y auditorios, y de seguimiento y control acceso a las instalaciones del IGAC y los formatos que involucran, el manual de procedimiento Mantenimiento preventivo y correctivo de la infraestructura tiene fecha 2015 al igual que los formatos de cronograma de actividades de mantenimiento , registro y seguimiento de un servicio de mantenimiento y solicitud servicio de mantenimiento N°."/>
        <s v="No se asigna meta para este trimestre."/>
        <s v="Se presenta el reporte PLANIGAC titulado Informe de avance plan de acción anual 2022 del proceso, en el cual se observan las actividades que muestran atraso en su desarrollo: Actualizar la información documentada del SGI del proceso, PAAC - 2.2.1. realizar un inventario de necesidades para los espacios físicos de atención y servicio al ciudadano en las direcciones territoriales con sedes propias del IGAC, y así identificar los ajustes requeridos para garantizar su accesibilidad de acuerdo con la NTC 6047."/>
        <s v="Se evidencia archivo en Excel “PLAN AC Y A. AL C. 2022” con dos hojas, una de las cuales “2.2.1 INV. NECESIDADES NTC 6047” presenta una relación de cinco necesidades registradas y no presentadas en el primer trimestre 2022, de las cuales dos corresponden a sede central, con lo cual se observa inventario de necesidades para los espacios físicos de atención y servicio al ciudadano en estas Direcciones Territoriales y dependencias de sede central. "/>
        <s v="Se evidencia archivo en Excel “PLAN AC Y A. AL C. 2022” con dos hojas, una de las cuales “2.2.2 ACT. ADECU. NTC 6047” presenta las actividades de adecuación de los espacios físico, de acuerdo a la norma NTC 6047, para este trimestre, en tres dependencias de sede central: Laboratorio nacional de suelos, edificio central y Lactancia y enfermería."/>
        <s v="Se evidencia propuesta de resolución donde &quot;se fijan normas, métodos, parámetros, criterios y procedimientos para la elaboración de avalúos de servidumbres legales y afectaciones transitorias en desarrollo de actividades, obras o proyectos declarados por el legislador como de utilidad pública e interés social&quot;, esta no se ha puesto en firme por lo tanto no se cumple con la meta."/>
        <s v="Se evidencia cronograma de actividades, la entrega de las bases de datos catastrales al DANE (22 ciudades) y el link con la información de catastro de las ciudades de Medellín, Sincelejo, Armenia, Pereira, Manizales, Bucaramanga, Valledupar, Neiva, Santa Marta, Cúcuta e Ibagué para IVP 2022."/>
        <s v="Se evidencia reporte consolidado de avalúos a nivel nacional con la realización de 374 avalúos con un avance de cumplimiento del 84% de la meta programada para el segundo trimestre."/>
        <s v="No se presentaron impugnaciones para este periodo."/>
        <s v="Se evidencio presentación del comité de seguimiento de actualización catastral al 30 de junio donde se presenta el avance de los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NOTA: No se aportó las resoluciones de cierre que es el documento de verificación."/>
        <s v="Sin meta asignada para este periodo."/>
        <s v="Se evidencia cuadro control donde se recibieron treinta y dos (32) solicitudes de modificación de estudios de ZHF y ZHG de las Direcciones territoriales; las cuales fueron atendidas en su totalidad en el plazo estipulado."/>
        <s v="Se evidencia reporte nacional de seguimiento de trámites catastrales con 41.076 realizados de una meta de 72.000 para el segundo trimestre con un avance de 57%."/>
        <s v="Se observan mesas de trabajo con la Dirección de Tecnología y la fábrica de Software INDRA para la validación de proceso y levantamiento de requerimientos para la construcción del SINIC. Se evidencio aprobación de 9 historias de usuario - HU por parte de la Dirección de Gestión Catastral."/>
        <s v="Se observa reuniones con la Dirección de Tecnologías de la Información y las Comunicaciones con las Direcciones Territoriales Quindío, Córdoba, Boyacá, Caldas, Magdalena y Guajira para socializar el cronograma, alcance y ejecución de las jornadas, se generaron diagramas de flujo preliminares para las etapas definidas de manera previa entre INDRA y la DGC."/>
        <s v="Se evidencio la publicación de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quot; en el Diario Oficial N° 52.052, del 01 de junio de 2022."/>
        <s v="Se observa cuadro control donde se relacionan los números de radicados de las (249) solicitudes atendidas en temas de regularización de la propiedad (Ley 1564 y 1561 de 2012) para el segundo trimestre. "/>
        <s v="Se evidencia reporte consolidado a nivel nacional de las solicitudes recibidas y atendidas  para corte 30 de junio se han recibido 2.488 y atendidas 1.789 para un porcentaje del 71% de atención."/>
        <s v="Se evidencia reporte de Excel donde se relaciona mesas técnicas realizadas, concejos directivos y notificaciones recibidas para el segundo trimestre de 2022."/>
        <s v="Se evidencia correos electrónicos con la entrega de información estos correos son de fecha  05/05/2022, 01/06/2022, 01/07/2022 y 08/07/2022."/>
        <s v="Se observa diligenciamiento de la herramienta PLANIGAC por el área."/>
        <s v="Se observa listado de 32 documentos actualizados en el SGI del proceso de Gestión catastral de un total de 86, estos se evidencian que ya están subidos en el listado maestro de documentos.se observa un avance del 37% del total acumulado del indicador."/>
        <s v="Se observa consolidado de reportes de productos no conformes y en donde las territoriales de Nariño, Caquetá, Cauca, Santander y Tolima reportan productos no conformes para este periodo. Nota: Cargar los formatos de producto no conforme."/>
        <s v="Se valida evidencia de 34 reuniones y mesas de trabajo con las áreas misionales, estrategias Plan de Mercadeo, elaboración de cotizaciones, envío de información a las entidades, revisión de propuestas, seguimiento de facturación de contratos."/>
        <s v="Se evidencia documentos soportes donde se realizó las actualizaciones en la tienda virtual durante el trimestre. "/>
        <s v="Se evidencia que mediante acta No 05 comité institucional de gestión y desempeño se aprobó el Plan de Mercadeo 2022"/>
        <s v="Se validaron las evidencias “informe general de ingresos, informe de gestión, informe ejecutivo - plan de mercadeo, realizar seguimiento a las meta de ingresos"/>
        <s v="Sin meta asignada en el periodo "/>
        <s v="Se validaron las evidencias donde  relacionan 539 solicitudes recibidas de los diferentes grupos de interés públicos y/o privados, así como  las remitidas por las áreas misionales del IGAC."/>
        <s v="Se validaron las evidencias aportadas por el proceso con las cotizaciones enviadas de información catastral, actualización catastral, aerofotografías, e información cartográfica y el registro con el seguimiento de envíos al cliente."/>
        <s v="Se validaron las evidencias aportadas por el proceso con el  documento Excel &quot; brindar asistencia técnica&quot; de los registros aportados por el proceso (Planillas de asistencia - Actas de reunión - Llamadas telefónicas - Correos electrónicos enviados durante el segundo trimestre."/>
        <s v="Sin meta asignada para el periodo"/>
        <s v="Se validaron las evidencias aportadas por el proceso con la base de datos de gestión de la Oficina Comercial durante el Segundo trimestre de 2022."/>
        <s v="Sin meta asignada "/>
        <s v="Se validaron las evidencias aportadas por el proceso con  los avances en la actualización documental del proceso en la web: https://www.igac.gov.co/es/listado-maestro-de documentos?shs_term_node_tid_depth=193&amp;field_tipo_de_documento_tid=All&amp;title=comercial&amp;field_codigo_value="/>
        <s v="Se validaron las evidencias aportadas por el proceso mediante correo donde el proceso reporta que no se no presentó producto y/o servicio no conforme para el presente trimestre."/>
        <s v="Se validaron las evidencias aportadas por el proceso mediante  el reporte del PAA del Segundo trimestre de 2022."/>
        <s v="Se verifica cumplimiento de la actividad y porcentaje reportado, con los soportes de las modificaciones Nos. 21, 22, 23. 24, 25, 26, 27 y 28 al Plan Anual de Adquisiciones de fechas 08/04/2022, 12/04/2022, 19/04/2022, 20/04/2022, 21/04/2022 y 01/06/2022, entre otras, publicadas en la página web del IGAC sección Transparencia y Acceso a la Información Pública. "/>
        <s v="Se verifica el cumplimiento de la actividad con los informes mensuales Excel de contratos abril, mayo y junio de 2022 utilizando las plataformas dispuestas por el Gobierno Nacional. "/>
        <s v="Se verifica el cumplimiento de la actividad y el avance reportado con las evidencias de reuniones realizadas el 08/04/2022, 13/04/2022, 27/04/2022, 04/05/2022, 20/05/2022, 07/06/2022, 08/06/2022, 09/06/2022 y 10/06/2022, entre otras.       "/>
        <s v="Se evidencia el cumplimiento de la actividad y se valida el avance reportado con Excel de capacitación SECOP II a Nte Santander el 05/04/2022, Excel de capacitación SICO y SECOP II a Cundinamarca el 05/04/2022, y Capacitación contratistas y supervisores de Informática el 04/06/2022, entre otros.  "/>
        <s v="Se verifica el cumplimiento de la actividad a través de los Informes de Gestión correspondientes a los meses de abril, mayo y junio de 2022 sobre la contratación realizada, modificaciones al Plan de Adquisiciones, modalidades de contratación y cambios de supervisor. "/>
        <s v="Se valida el avance reportado, el cual se evidencia con Excel de Capacitación a contratistas y supervisores de Informática el 04/06/2022, registro de asistencia del 31/05/2022 sobre capacitación a supervisores, Excel de capacitación SICO y SECOP II a Cundinamarca el 05/04/2022 y capacitación a supervisores del 02/06/2022."/>
        <s v="Se valida el avance reportado con el correo del 20/05/2022 sobre contrato realidad para contratos de prestación de servicios y tips de contrato para supervisor de contrato de prestación de servicios según correo del 20/05/2022."/>
        <s v="Se valida la ejecución reportada y el seguimiento a los controles de los riesgos mediante el Informe de Avance de Riesgos 2022 del proceso Gestión Contractual."/>
        <s v="Se verifican la actualización de la caracterización de Gestión Contractual, el formato de insuficiencia de personal y el de Informe de Contratistas en la página web del IGAC link https://www.igac.gov.co/es/listado-maestro-de-documentos?shs_term_node_tid_depth=198&amp;field_tipo_de_documento_tid=All&amp;title=&amp;field_codigo_value= "/>
        <s v="Se valida la ejecución reportada sobre ejecución de actividades del PAA y del PAAC con el Informe de Avance Plan de Acción Anual 2022 del proceso Gestión Contractual."/>
        <s v="Se evidencia la actualización de la información correspondiente al proceso en la página web del IGAC, en el numeral 3, enlace https://www.igac.gov.co/es/transparencia-y-acceso-a-la-informacion-publica  "/>
        <s v="Sin meta asociada para el trimestre."/>
        <s v="De acuerdo con los documentos suministrados: “Actividad 2” se observa que se han realizado diferentes eventos en el marco de la política de catastro multipropósito es así como se han realizado eventos en: Cartagena, Santander, embajada de países bajos, Villavicencio, Sincelejo, Córdoba, Atlántico, Eje Cafetero (Quindío, Risaralda, Manizales y Caldas), Valledupar, Semana Geomática."/>
        <s v="De acuerdo con los soportes suministrados “Actividad 3” se observa que se han realizado diferentes publicaciones (42) en la página web y se ha mantenido la interacción por medio de las redes sociales Instagram, Twiter, Facebook, Youtube y LinkedIn, desarrollando contenidos sobre temas estratégicos del Instituto."/>
        <s v="De acuerdo con las evidencias suministradas “Actividad 4.Gestionar con los medios de comunicación nacional, regional y local, contenidos que puedan ser publicados sobre la entidad” se observa que se han realizado diferentes publicados en medios de comunicación regional y nacional de la siguiente forma en el mes de abril 96, en mayo 68 y en junio 105, sobrepasando la meta establecida."/>
        <s v="De acuerdo con los soportes allegados “Actividad 5” se observa el desarrollo de las siguientes estrategias y campañas de comunicación: 1.¿Sabes cómo producimos la cartografía del país?2.En semana santa ponemos la geografía al servicio de la gente –mapas de rutas.3.Los libros son los protagonistas esta semana por eso te contamos el  top 3  de  las publicaciones más vendidas en el IGAC.4.En el Museo Nacional de Geografía y Cartografía el #IGACTeExplica.5.Conoce el Museo de Geografía y Cartografía.6.Encuentra en nuestro catálogo información de capacitaciones, mapas, consultoría en Tecnologías de Información Geográfica y más.7.Ya conoces #ColombiaEnMapas8.En  el #DíaInternacionalDeLosMuseoshemos  programado  un  taller  de  cartografía  para  que aprendas cómo elaboramos los mapas del país9.Mó"/>
        <s v="De acuerdo con los documentos suministrados “Actividad 6 Compilar, responder y asesorar las que sean pertinentes a la OAC” se observa que se realiza seguimiento a los mensajes presentados por los diferentes usuarios en las redes sociales los cuales para el mes de abril fueron 371, para mayo 275 y en junio 173, sin embargo, no se visualiza la respuesta ni la fecha en que se dio por lo que se sugiere completar la herramienta con fecha de respuesta y contestación"/>
        <s v="De acuerdo con los soportes suministrados “Actividad 7” se observa que se han realizado las siguientes campañas: 1.Código de integridad (Honestidad, Compromiso, Respeto)2.Mes de socialización protocolos de atención al ciudadano.3.Día del servidor público4.Ambiente laboral (Tolerancia, Respeto, amabilidad y Dialogo).5.Conformación de enlaces de comunicación interna llamada la red de expedicionarios.6.#armoniza tu espacio campaña para las direcciones territoriales esta campaña se divulgo a través del grupo de expedicionarios de cada una de las Direcciones Territoriales.7.Campaña  “aprendamos  Jugando”,  de  una  forma  didáctica  los  funcionarios  de  muestran  sus conocimientos en temas generales del IGAC."/>
        <s v="De acuerdo con los soportes allegados “Actividad 8” se observa que se han publicado 11 boletines durante los meses de abril, mayo y junio mostrando diferentes temas evidenciando la participación del cliente interno."/>
        <s v="De acuerdo con los soportes suministrados “Actividad 9” se observa que se han atendido las solicitudes de las siguientes campañas internas 1. Concurso de méritos2.Conmemoración día del servidor público3.Clase de rumba aeróbica.4. Tarde de lectura5.Actualización documental6.Ruta expedición Codazzi DTIC.7. Capacitaciones 8. Seguridad de la Información 9. Protocolos de bioseguridad. 10.Semana Geomática1 1. Semana Geomática 12. Socialización de políticas de tratamiento de datos personales. 13.Prácticas laborales en el IGAC-convocatoria estado joven. 14.Feria del bienestar 15. Día mundial del medio ambiente 16. Cronograma Semana ambiental 2022. 17.Tips de seguridad vial.18. Feliz día del servidor público."/>
        <s v="De acuerdo con los documentos suministrados: “Actividad 10” se observa que se han realizado diferentes publicaciones tanto de piezas de comunicación como de videos con información institucional relevante"/>
        <s v="De acuerdo con los documentos suministrados: “Actividad 11” se observa que se han realizado diferentes publicaciones en redes sociales en donde se muestran los avances y los logros obtenidos en la gestión del Instituto"/>
        <s v="De acuerdo con los soportes allegados “Actividad 12” se observa registro fotográfico de la celebración del día de la secretaria el pasado 26 de abril."/>
        <s v="De acuerdo con los soportes allegados “Actividad 13” se observa Formulario en Microsoft Forms de la encuesta de percepción aplicada a los servidores públicos con la participación de 167 personas así mismo se muestran los resultados obtenidos en cada una de las preguntas."/>
        <s v="Sin meta asignada para el trimestre."/>
        <s v="De acuerdo con los documentos suministrados: “Actividad No. 15 Matriz de Riesgos” se observa que desde la Oficina Asesora de Comunicaciones se realiza seguimiento a las publicaciones y temáticas que se realizan. Se recomienda revisar el producto descrito y entregar evidencias relacionadas tanto con la actividad como con el documento de verificación descrito."/>
        <s v="De acuerdo con los soportes allegados “Actividad 16” se observa la actualización del procedimiento de comunicación externa y incluyó Solicitud comunicación externa -FO-GCE-PC01-02."/>
        <s v="De acuerdo con los documentos suministrados: “Actividad No. 19 y 1.1 Reporte PAA Segundo Trimestre 2022” se observa que se han realizado las actividades suscritas en el Plan de acción y en el Plan Anticorrupción y atención al ciudadano a cargo del proceso."/>
        <s v="De acuerdo con los soportes allegados “Actividad 21” se observa que se realizó encuesta de datos geoespaciales por medio de la red social instagram"/>
        <s v="De acuerdo con los soportes allegados “Actividad 22” se observa que se realizó actualización de noticias en la página web del Instituto de la siguiente manera Abril: 12 Mayo: 19 Junio: 11 y el calendario con la publicación de eventos distribuidos así Abril: 3 Mayo: 4 Junio:3"/>
        <s v="De acuerdo con los documentos suministrados: “Actividad 23” se observa Convocatoria e invitación a la semana Geomática del 14 al 17 de junio de 2022, al igual que material relacionado con este evento."/>
        <s v="Sin meta asignada para el trimestre"/>
        <s v="De acuerdo con los soportes suministrados “Actividad 25” se observa que se realizaron 5 foros los días 14 de junio: Panel catastro multipropósito como insumo para la regularización masiva de la propiedad 15de junio Panel y conversatorio: Retos en la modernización de catastro en diferentes países. Enfoque países latinoamericanos y Panel Mejores prácticas de gestores catastrales y su impacto en la gestión territorial16 de junio Experiencias y lecciones aprendidas en la gestión catastral con enfoque multipropósito y 17 de junio Panel de Gobierno Así avanza Colombia en el catastro multipropósito, relacionadas con las áreas misionales del Instituto"/>
        <s v="De acuerdo a las evidencias suministradas por el área se observa que para el mes de abrir se avanzó en la actualización de AHT en 1’220.143 ha, para mayo en 1’307.575 ha y en el mes de junio se actualizaron 523.199,55 ha, para un total de Áreas Homogéneas de Tierras actualizadas en el segundo trimestre de 3’050.917,55 has, dando cumplimiento a la meta programada.  "/>
        <s v="Se observa que para el mes de abril se realizó la cartografía temática del potencial de uso avanzando en 1’676.126  ha, para el mes de mayo se avanzó en 3’288.794 ha distribuidas así: 2’137.422 ha en la elaboración del potencial de uso de las tierras y el 30% restante corresponde a la elaboración de los metadatos y el cargue de la información a la plataforma Colombia en mapas.  Adicional en el mes de junio se realizó un avance 3’599.344 ha, distribuidas: 2’686.979 ha en la elaboración del potencial de uso de las tierras y 912.364 ha que equivalen a la elaboración de los metadatos y el cargue de la información a la plataforma Colombia en mapas.  Para un total de avance en esta actividad en 8’564.264 has, dando cumplimiento a la meta programada.   "/>
        <s v="Se observa que para el segundo trimestre del año 2022 se generó el mapeo digital a partir de la organización y estructuración de 2.523 perfiles realizados así: en el mes de abril para los departamentos de (Guainía – 127, Vaupés - 99, Humedales Orinoquía – 76, Meta – 111, Vichada – 139, Putumayo – 155, Guaviare – 126), en el mes de mayo los departamentos de (Nariño – 292, Cauca – 215, Huila – 140, Boyacá – 231) y en el mes de junio para los departamentos de (Chocó – 93, Cundinamarca – 209, Caldas – 76, Quindío – 40, Risaralda – 34 y 360 perfiles correspondientes al estudio semidetallado a escala 1:25.000 de CAR-Rionegro.  Se recomienda en el autoseguimiento describir las actividades de forma correcta, teniendo en cuenta el periodo a reportar.  "/>
        <s v="Se observa que para el segundo trimestre del año 2022 se avanzó en el Estudio de suelos del departamento del Valle del Cauca, sin embargo, no se tiene programada meta para este periodo.  "/>
        <s v="Se evidencia que para el mes de abril se realizó la interpretación geomorfológica para 150.000 ha correspondiente a los municipios de Tumaco y Orito, del departamento de Nariño y Putumayo.  Para el mes de mayo se interpretaron 355.500 ha para los municipios de Balboa, Orito, Fortul y Puerto Libertador de los departamentos de Cauca, Putumayo, Arauca y Córdoba respectivamente y en junio se realizó la interpretación geomorfológica de 74.000 ha, del municipio de Juan de Arama – Meta.  Lo anterior corresponde al avance para el segundo trimestre del año 2022, realizando la interpretación geomorfológica de 579.500 has, cumpliendo la meta programada para el periodo.  "/>
        <s v="Durante el segundo trimestre del año 2022 se realizó interpretación de cobertura para 313.919,40 ha distribuidas así: en el mes de abril 97.102 ha de los municipios de Aracataca, Ciénaga, Santa Martha y Zona Bananera del departamento de Magdalena.  Para el mes de mayo se realizó la interpretación de cobertura de tierras de 105.574,7 ha de los municipios de Aracataca, Ciénaga y Fundación del departamento de Magdalena.  Así mismo, en el mes de junio se interpretaron 111.242,7 ha de cobertura para los municipios de Aracataca, Ciénaga, Fundación, Pivijay, El Retén, Zona Bananera y Santa Marta – (Magdalena).  De acuerdo a lo anterior, se da cumplimiento a la meta programada para el periodo.  Se recomienda describir en el autoseguimiento los datos reportados verídicos.  "/>
        <s v="Para el segundo trimestre del año 2022 se realizaron mesas técnicas donde se revisó la resolución propuesta, sin embargo, para este periodo no se programó meta.  "/>
        <s v="Se observan como insumo doce (12) documentos de diagnósticos de información cartográfica correspondiente a los departamentos de (Antioquia, Caldas, Caquetá, Casanare, Cesar, Chocó, Córdoba, Cundinamarca y Norte de Santander).  Por loa anterior, no se dio cumplimiento a la meta programada para el segundo trimestre del año (15 documentos de diagnósticos), sin embargo, se da un concepto favorable, ya que en el primer trimestre se superó la meta en la realización de diagnósticos en un 173%.  "/>
        <s v="Se observa como soportes para el cumplimiento de esta actividad los documentos correspondientes a la implementación de nuevas funcionalidades para la disposición de la información cartográfica, agrológica y geodésica del país.  Se recomienda en primer lugar que toda la información dispuesta en el drive abra correctamente y en segundo lugar que se coloque en la meta ejecutada el porcentaje correspondiente a lo trabajado por el proceso, ya que se evidencia que se avanzó en un 25% en el segundo trimestre del año, sin embargo, se reporta un 2.5% de avance.  "/>
        <s v="Para el segundo trimestre del año 2022, se dispusieron 8’824.238,25 ha de productos cartográficos y geodésicos correspondientes a los departamentos de Amazonas, Guainía y Vaupés.  De acuerdo a lo anterior, se evidencia que no se cumplió con la meta programada en el periodo evaluado, sin embargo, se da concepto favorable ya que en el acumulado se está cumpliendo con lo programado.  Se recomienda que las áreas encargadas de diligenciar el PLANIGAC para cada proceso, diligencien la información correcta y verídica ejecutada, ya que se observa que los valores descritos en la meta ejecutada NO corresponden con los documentos suministrados.  "/>
        <s v="De acuerdo a los soportes suministrados por el proceso se evidencia que para el segundo trimestre del año, se generaron y actualizaron 1’779.439,068 ha de productos cartográficos, correspondientes a los departamentos de Arauca, Guainía, Meta y Vichada, dando así cumplimiento a la meta programada para el periodo evaluado.  "/>
        <s v="Se evidencia de acuerdo a los soportes suministrados por el área que para el mes de abril se generaron 4’078.991,57 ha de productos cartográficos a escala 1:50.000, adicional en el mes de mayo se generaron 405.438,17 ha de productos cartográficos a escala 1:50.000 y en el mes de junio se generaron 13’911.621,88 ha para un total de área generada para el segundo trimestre del año 2022 de 18’396.051,62 ha de productos cartográficos a escala 1:50.000 correspondiente a los departamentos de Amazonas, Antioquia, Atlántico, Caquetá, Cauca, Chocó, Guainía, Guaviare, La Guajira, Magdalena, Meta, Nariño, Putumayo, Sucre, Vaupés y Vichada.  Se recomienda cargar la información de forma clara y correcta, ya que el Excel dispuesto se encontraba en blanco.  "/>
        <s v="Para el segundo trimestre del año 2022, se generaron 7.964,88 ha de productos cartográficos con cubrimiento del área urbana para veintiún (21) municipios de los departamentos de Amazonas, Casanare,  Guainía, San Andrés y Vaupés.  Cumpliendo así con la meta programada para el periodo evaluado.  "/>
        <s v="De acuerdo a los insumos dispuestos por el área se observa que se realizó la generación de 3’551.937,20 ha del modelo digital de elevación de 12 m correspondiente al mes de abril, para mayo se generaron 2’589.842,90 ha y para el mes de junio se generaron 2’786.419,60 ha, para un total en el segundo trimestre de 8’928.199,70 ha para los municipios de (El Encanto, La Chorrera, La Pedrera, La Victoria, Mirití - Paraná, Puerto Alegría (Amazonas), Solano (Caquetá), Rocié, Paz De Ari poro, San Luis De Palenque (Casanare), El Retorno, Miraflores (Guaviare), Puerto Leguizamón (Putumayo), Carurú, Mitú, Paco, Taraira (Vaupés), La Primavera, Santa Rosalía (Vichada) y zonas fronterizas de Perú y Brasil.  Dando cumplimiento a la meta programada para el periodo evaluado.  "/>
        <s v="Se observa que se capturaron 1’223.443,15 ha de imágenes con avión, 7.341 ha con drones, con el ejercito 2’405.316,05 ha, con DIMAR se gestionaron 446.737,36 ha y con las Fuerzas Militares se gestionaron 5’705.721,65 ha, para un total en el segundo trimestre del año de 9’788.559,21 ha de imágenes capturadas y/o gestionadas dando así cumplimiento a la meta programada para este periodo.  "/>
        <s v="Se evidencia que para el mes de abril se oficializaron e integraron 307.634,10 ha de información cartográfica producida por terceros, de igual manera para el mes de mayo se oficializaron e integraron 585.639,09 ha y para el mes de junio 2’482.393,38 ha, lo cual corresponde a un total de 3’375.396,57 ha de información cartográfica producida por terceros, de Carto10000-1000, Orto100-50-20-10 y MDT10-5-1, para diferentes municipios de los departamentos de (Bolívar, Boyacá, Casanare, Cauca, Cesar, Córdoba, Cundinamarca, Guajira, Magdalena, Putumayo, Risaralda y Sucre), logrando cumplir con la meta programada para el periodo evaluado.  "/>
        <s v="Se observa que la meta programada para el segundo trimestre del año 2022, es realizar el escáner de 6.900 fotografías análogas.  En el mes de abril el proceso realizó el escáner de 696 fotografías análogas, en mayo 1.822 y en junio se escanearon 1.898 fotografía, obteniendo un total de 4.416 fotografías análogas escaneadas, evidenciando que no se alcanzó a cumplir con la meta.  Sin embargo, se da un concepto favorable, ya que en el primer trimestre se superó la meta en un 271%.  "/>
        <s v="Se observa que se realizó la captura de coordenadas de estaciones relativas de gravedad, sin embargo, para el segundo trimestre del año no se programó meta.  "/>
        <s v="Se observa documento borrador sobre el Análisis de técnicas Geodésicas Alternativas para el Apoyo a la Generación de Productos Cartográficos, sin embargo, no se tiene meta programada para el segundo trimestre del año 2022.  "/>
        <s v="Se observa el avance en la elaboración de la base de datos gravimétricos para el Modelo Geoidal Colombiano.  Adicionalmente se culminó el proceso de diagnóstico y estandarización de la información gravimétrica.  De acuerdo a lo anterior, el proceso no alcanzó a cumplir la meta programada para el segundo trimestre del año, sin embargo, se da concepto favorable ya que en el acumulado para el I semestre de 2022, van al día.  "/>
        <s v="Se observa que, para el segundo trimestre del año 2022, se materializaron once (11) estaciones geodésicas ubicadas en los municipios de San Luis de Cubarral y Puerto Gaitán (Meta), Colón, Puerto Guzmán y Orito (Putumayo),  Topaipí (Cundinamarca), Primavera (Vichada), Majagual (Sucre), Trinidad (Casanare), Santa Rosa del Sur (Bolívar)y Garzón (Huila), cumpliendo con la meta programada para el periodo evaluado.  "/>
        <s v="Se evidencia documento donde se describe el mantenimiento realizado remotamente a once (11) estaciones geodésicas permanentes de operación continua para los municipios de _x000d__x000a_Arauca, Arauquita, Cartagena, Colombia, Florencia, Santa Rosalía, Sincelejo, Bogotá (2), Zambrano y ovejas.  Adicional se observa el formato con el mantenimiento realizado a la estación geodésica (BQLA) por medio de trabajo de campo del municipio de Barranquilla – Atlántico, de acuerdo a lo anterior se avanzó en el mantenimiento para el segundo trimestre del año 2022 en doce (12) estaciones, dando cumplimiento a la meta programada para el periodo evaluado.  "/>
        <s v="Se procesaron y dispusieron 1.767 rinex en el mes de abril, para mayo 1.897 y para el mes de junio se procesaron 1.908 rinex, para un total de 5.572 archivo rinex procesados y dispuestos en el segundo trimestre del año 2022, superando la meta programada para este periodo.  "/>
        <s v="Se observa en el documento soporte que se procesaron y dispusieron las coordenadas de estaciones activas del centro de procesamiento IGA del Sistema de Referencia Geocéntrico para las Américas (SIRGAS), así: en abril 4 semanas, mayo 4 semanas y para el mes de junio 5 semanas, obteniendo para el segundo trimestre del año 2022, trece (13) semanas procesadas correspondientes a 2201 – 2213.  "/>
        <s v="Se evidencia el cumplimiento de la meta programada para el segundo trimestre del año realizando la incorporación de (62) vértices en la Red Geodésica Pasiva para 31 municipios de los departamentos de (Amazonas, Caldas, Guainía, Quindío, Risaralda, Tolima y Vaupés), superando la meta programada para el periodo evaluado.  De acuerdo a lo anterior, se da cumplimiento a la meta programada en todo el año 2022.  "/>
        <s v="De acuerdo a los documentos suministrados por el área se observa la instalación de la estación de funcionamiento continuo GNSS para diferentes municipios, en los que se encuentran Garzón – Huila, Puerto Guzmán – Putumayo, Puerto Gaitán – Meta, entre otros.  Adicional se observan trece (13) listas de asistencia donde se realiza capacitación a los funcionarios y/o contratistas sobre (conceptos GNSS, CORS, RTK, procesamiento automático Bernese y sobre el Centro de Control en actualizaciones, accesos, soluciones y problemas).  Por lo anterior, se cumple con la meta programada para el segundo trimestre del año 2022.  "/>
        <s v="Se observan (9) mapas relacionados con el pilotaje y la base oficial de nombres geográficos, que contiene información de la región amazónica proporcionada por Gaia y Parques Naturales, así mismo el reporte del consolidado que contiene los nombres geográficos capturados a diferentes escalas (1.000, 2.000, 5.000, 10.000, 25.000).  Por lo anterior se evidencia que se dio cumplimiento a la meta programada para el segundo trimestre del año 2022.  "/>
        <s v="Para el segundo trimestre del año 2022, de acuerdo a lo ejecutado por el área se observa que se avanzó en un 49%, en cuanto a la revisión temática y actualización de los topónimos (564) priorizados del diccionario geográfico, sin embargo, en la meta de ejecución se describe que el avance fue de 4,9%.  Se hace necesario realizar una revisión en lo que se reporta, para que los datos de lo ejecutado correspondan con lo que se describe en el espacio de autoseguimiento del proceso.  "/>
        <s v="Se entregaron los documentos de “Caracterización Territorial Municipal con Fines de Catastro Multipropósito” para diecisiete (17) municipios, donde se elaboraron y publicaron 15’480.028 ha para el segundo trimestre del año 2022, dando cumplimiento a la meta programada para el periodo evaluado.  "/>
        <s v="Para esta actividad el área realizó diecisiete (17) mapas de síntesis territorial, correspondiente a 17 municipios de los departamentos de (Amazonas, Arauca, Cauca, Córdoba, Guainía, Putumayo, Vaupés y Vichada.  Superando la meta programada para el segundo trimestre del año 2022.  "/>
        <s v="Esta meta se cumplió en el primer trimestre del año 2022. Sin embargo, para el segundo trimestre el proceso continuó realizando actividades que apuntan al cumplimiento de la actividad, como lo son la elaboración del mapa con la identificación de lenguas nativas,  mapa general de la región amazónica, mapa de los pueblos indígenas transfronterizos con Perú, de igual manera se actualizó la Base de Datos con la ubicación, el código DANE.  "/>
        <s v="Para el cumplimiento de esta actividad, se realizaron los informes “Apoyo técnico a procesos relacionados con territorios colectivos en Colombia”, coordinando y orientando el apoyo técnico a los consejos comunitarios (Alto Paraíso, localizado en el municipio de Orito, Putumayo; y La Gloria, del municipio de Valle del Cauca).  Lo anterior corresponde a un avance del 25% para el segundo trimestre del año 2022, dando cumplimiento a lo programado."/>
        <s v="Se evidencia “Informe de Revisión e Integración de la Información Cartográfica de Territorios Colectivos”, realizando la verificación de la GDB de Comunidades Étnicas suministradas por la ANT, avanzando en un 25% para el segundo trimestre del año 2022, dando así cumplimiento a la meta programada.  "/>
        <s v="Se evidencia por medio de reporte la elaboración y publicación de ciento veintitrés (123) Diagnósticos del límite entre el municipio y el área no municipalizada correspondiente a treinta y ocho (38) municipios, superando la meta programada para el segundo trimestre del año 2022.  "/>
        <s v="Para el segundo trimestre del año 2022 se avanzó en un 57% de las operaciones de los procesos de deslindes departamentales de: Atlántico, Bogotá, Boyacá, Norte de Santander y Santander.  De acuerdo a lo anterior se da Cumplimiento a la meta programada para el periodo evaluado.  "/>
        <s v="Se observan informes técnicos del proceso de deslindes, evidenciando un avance del 36%, dando cumplimiento a la meta programada para el segundo trimestre del año 2022, correspondiente a los municipios de: Carmen de Viboral,  Cocorná, Granada, Santuario, San Luis, San Francisco (Antioquia), por lo anterior se da cumplimiento a la meta programada en el periodo.  Se recomienda diligenciar la herramienta PLANIGAC de forma correcta y verídica con el avance realizado en el trimestre a ser evaluado, esto debido a que en le ejecución el proceso colocó un avance de 3.6%.  "/>
        <s v="Se observa que el área realizó un avance para esta actividad, sin embargo, para el segundo trimestre del año no se programó meta.  "/>
        <s v="Se observa la elaboración del documento “Precisar Límites”, dando cumplimiento a la meta de todo el año 2022, sin embargo, no se programó meta para el segundo trimestre del año.  "/>
        <s v="Se evidencian avance para esta actividad en la elaboración del Plan estratégico Observatorio de OT, sin embargo, no se programó meta para el segundo trimestre del año 2022.  "/>
        <s v="Se soportan tres (3) informes de Apoyo Técnico en Fronteras donde se presenta el estado de las solicitudes hechas por MRE, conforme al numeral 6 que describe los procedimientos para atender dichas solicitudes.  Logrando un avance para el segundo trimestre del año del 25%, dando así cumplimiento a la meta programada.  "/>
        <s v="Se observa la actualización, validación y disposición de ocho (8) datos de información de ordenamiento territorial de los nodos regionales y locales, y se integraron al sistema único, los cuales son: 1. Categorías del Suelo Rural Santa Marta, 2). Suelo de Protección Rural Santa Marta, 3). Suelo de Protección Urbano Santa Marta, 4). Tratamientos Urbanísticos Santa Marta, 5). Densidades Urbanas Santa Marta, 6). Espacio público Santa Marta, 7). Planes de escala intermedia Santa Marta y 8). Ecosistemas estratégicos Corpochivor. De acuerdo a lo anterior, se da cumplimiento a la meta programada para el segundo trimestre del año. "/>
        <s v="Se integraron y dispusieron tres niveles de cartografía temática así: 1) Unidades de intervención: 162 municipios; 2) Síntesis biofísica: 162 municipios; 3) Síntesis de ocupación: 162 municipios.  Adicional para el segundo trimestre del año, dando cumplimiento a la meta programada para el periodo.  "/>
        <s v="Se observa que para el segundo trimestre del año se ha avanzado en las actividades de proyecto de resolución, actualización de circular de asuntos étnicos, entre otras.  Sin embargo no se programó meta para este periodo evaluado.  "/>
        <s v="Se observa base de datos donde se realizó la revisión, organización y se dispuso la información de los Planes de ordenamiento Territorial, en la plataforma Institucional &quot;Colombia OT”, para 340 municipio, dando cumplimiento a la meta programada para el segundo trimestre del año 2022.  "/>
        <s v="Se evidencia informe correspondiente al segundo trimestre del año 2022, donde se describe que se realizó el procesamiento oportuno de muestras en el tema de Química, Física, Mineralogía y Biología, de 16.627 muestras lo que corresponde a un avance de 63,79%, de igual manera, se implementó un plan de choque para dar cumplimiento a esta actividad, sin embargo, para el periodo evaluado no se alcanzó a cumplir con la meta programada.  "/>
        <s v="Al revisar las evidencias dispuestas por el área se observa un avance del 27% para el segundo trimestre del año 2022, dando cumplimiento a la meta programada, evidenciando que con el propósito de mantener la acreditación se realizó la revisión de instructivos y formatos, adicionalmente se realizó el pago y trámite ante el ICA para la liberación y entrega de muestras de suelos enviadas desde Holanda para la participación en la tercera ronda de Pruebas de desempeño WEPAL, se trabajó en el informe de relación de incidencias del LNS y se realizaron evaluaciones trimestrales de las cartas de control (química).  "/>
        <s v="Se observa que para el segundo trimestre del año 2022 se ejecutaron 10.349 análisis, realizados así: para el mes de abril se realizaron 4.322 análisis, en mayo 2.283 y para el mes de junio 3.744 análisis, los cuales corresponden a 6.730 análisis para el tema de Química,  1.272 en el tema de física, 176 para mineralogía y 2.171 al tema de Biología.  Por lo anterior no se da cumplimiento a la meta programada (16.200 análisis) para el periodo reportado.  Se recomienda evaluar la información y modificar el avance describiendo únicamente lo ejecutado en el II trimestre, ya que lo reportado por el área hace referencia al acumulado del año 2022.  "/>
        <s v="Se observa matriz con el seguimiento al cumplimiento a los controles de riesgos, adicional se suministró el correo electrónico del 13/07/2022, solicitando a cada proceso el cargue de las evidencias de los controles, con el fin de hacer la consolidación de la información.  "/>
        <s v="Se observa que para el segundo trimestre, se  realizó la actualización del mapa de riesgos de la Dirección de Gestión de Información Geográfica, sin embargo, para este trimestre no se programó meta.  "/>
        <s v="Se observa que, para el segundo trimestre del año 2022, se avanzó en la revisión de los “Procedimientos de producción y actualización de cartografía básica, validación y oficialización, deslindes y amojonamiento de Entidades Territoriales, Asuntos Fronterizos y Nombres geográficos, los cuales se encuentran en revisión y aprobación por parte de la OAP.  De acuerdo a lo anterior, se evidencia que no se dio cumplimiento a la meta programada durante el periodo evaluado.  "/>
        <s v="Sin meta programada para este trimestre del año 2022.  "/>
        <s v="Se observa correo electrónico del 19/07/2022 informando que se presentaron dos (2) productos No Conformes, para el proceso de Agrología, adicional se evidencia diligenciamiento de la matriz, identificación y control del producto, trabajo y/o servicio No Conforme – LNS, dando cumplimiento a la meta programada para el segundo trimestre del año 2022.  "/>
        <s v="De acuerdo a las evidencias suministradas por el área se observa que se ha realizado el avance a las actividades plasmadas en el Plan de Acción Anual para el proceso de Dirección de Gestión de Información Geográfica, correspondiente al segundo trimestre del año.  "/>
        <s v="Se presentan actas y registros de asistencia de jornadas de acompañamiento realizadas a:_x000d__x000a_Gerencia Catastro departamento de Antioquia 31 de marzo y 1 de abril, con la participación de 26 personas, Gestor Municipio de Sesquilé,7 y 8 de abril con la participación de 20 personas, Gestor área Sincelejo, 8 de abril con la participación de 20 personas, Gestor Catastral Jamundí 29 de abril, Catastro Medellín el 19 y 20 de mayo con la participación de 20 personas, Unidad Administrativa especial de Catastro Distrital – UAECD el 27 de mayo con la asistencia de 12 personas, Gestor Catastral municipio de Valledupar 2 y 3 de junio con la participación de 19 personas, Gestor catastral Municipio de Zipaquirá 3 de junio, con la participación de 40 personas, Gestor Catastral Ibagué 09 y 10 de junio con la p"/>
        <s v="No se presentan soportes que evidencien el desarrollo de la actividad."/>
        <s v="De acuerdo con los documentos suministrados “Resolución No 448 del 21/04/2022 &quot;Por Ia cual se habilita como gestor catastral a Ia Unidad Administrativa Especial de Gestión de Restitución de Tierras Despojadas - UAEGRTD y se dictan otras disposiciones&quot; “ Resolución No 4499 del 29/03/2022 &quot;Por Ia cual se habilita como gestor catastral a! municipio de Cota (Cundinamarca) y se dictan otras disposiciones&quot; “ Resolución No 655 del 23/05/2022 &quot;Por Ia cual se habilita como gestor catastral al municipio de Florencia – Caquetá” “ Resolución No 4499 del 27/05/2022 &quot;Por Ia cual se habilita como gestor catastral al municipio de Villavicencio  (Meta) y se dictan otras disposiciones&quot; “ Resolución N° 681 del  01/06/2022 &quot;Por Ia cual se habilita como gestor catastral at Distrito Especial, Portuario, Industr"/>
        <s v="No se presentan evidencias del desarrollo de procesos de empalme."/>
        <s v="De acuerdo con los documentos suministrados “ 20220505_Proyecto resolución Parques, 3_BORRADOR_PROYECTO_AVALUOS SERVIDUMBRES, 3_PROYECTO_RESOLUCION CARTOGRAFIA PARA EL POT, 4. Res. PLAN NACIONAL DE CARTOGRAFIA BASICA DE COLOMBIA, 5_BORRADOR_PROYECTO RES. 1149 DE 2021, 5_BORRADOR_PROYECTO_RESOLUCION_JURIDICA_RES.388 DE 2020, 5_DOCUMENTO_OBSERVACIONES_JURIDICA_ASUNTOS ETNICOS, R_ ASISTENCIA_REUNION_ASUNTOS_ETNICOS_0104, R_ ASISTENCIA_REUNION_ASUNTOS_ETNICOS_0604, entre otros ...se observa el desarrollo de la actividad"/>
        <s v="De acuerdo con los documentos allegados “6. Respuestas participación ciudadana cartografía POT, CORREO_RESPUESTAS_OBS_CIUDADANIA_CARTO_1105, formato-reg-pc01-02_participacion_ciudadana_Etnicos, formato-reg-pc01-02_participacion_ciudadana_Parques, Formato-reg-pc01-02_participacion_RES. 1149 de 2021_ciudadana_respuestas, R_ASISTENCIA_SOCIALIZACION_GESTORES_RES_1149_0404, R_ ASISTENCIA_SOCIALIZACION_GESTORES_RES_1149_0504, R_ASISTENCIA_OBS_CIUDADANA_RES_1149_2804, R_ASISTENCIA_OBS_CIUDADANA_RES_1149_2904, REG_ASISTENCIA_OBS_CIUDADANA_1905, REG_ASISTENCIA_OBS_CIUDADANA_RES_1149_0605, REG_ASISTENCIA_OBS_CIUDADANA_RES_1149_1305, REG_ASISTENCIA_OBS_CIUDADANA_RES_1149_2605, REG_ASISTENCIA_OBS_CIUDADANA_RES_1149_2705, REG_ASISTENCIA_OBS_CIUDADANIA_PARQUES_2605, se observa el desarrollo de la activi"/>
        <s v="De acuerdo con las evidencias suministradas “Registro de asistencia del 12/05/2022 con la participación de 10 funcionarios del IGAC se realizó Mesa de trabajo borrador para resolución de actualización de AHT y potencial de uso” se observa el desarrollo de la actividad"/>
        <s v="De acuerdo con documento “INFORME DE AVANCE RIESGOS 2022 DEL PROCESO: GESTIÓN DE REGULACIÓN Y HABILITACIÓN” se observa el autoseguimiento realizado a los controles de los riesgos por parte del proceso."/>
        <s v="De acuerdo con el listado maestro de documentos del Instituto se observa que la política de mejora normativa 16/06/2022 y el procedimiento de Empalme de gestores catastrales al igual que 8 formatos asociados actualizados con fecha 30/06/2022 se encuentran dentro de la documentación del sistema de gestión de calidad."/>
        <s v="Sin meta asignada para este trimestre."/>
        <s v="No se preesenta documento y o Formato de identificación y control de PTS, que evidencia que no se han presentado trabajo y/o servicio no conforme del proceso."/>
        <s v="Sin meta asignada para este trimestre"/>
        <s v="De acuerdo con documento “INFORME DE AVANCE PLAN DE ACCIÓN ANUAL 2022 DEL PROCESO: GESTIÓN DE REGULACIÓN Y HABILITACIÓN” se observa el autoseguimiento realizado a las actividades contempladas en el plan de acción y en el plan anticorrupción y atención al ciudadano"/>
        <s v="De acuerdo con las evidencias suministradas “Registro de asistencia del 12/05/2022 con la participación de 10 funcionarios del IGAC se realizó Mesa de trabajo borrador para resolución de actualización de AHT y potencial de uso” se observa el desarrollo de la actividad. se sugiere tener en cuenta la fecha de seguimiento los otros dos soportes hacian parte de las evidencias del primer trimestre."/>
        <s v="De acuerdo con la información dispuesta en https://www.igac.gov.co/es/transparencia-y-acceso-a-la-informacion-publica/proyectos-para-comenta, se observa que se ha dispuesto un espacio en la página web para recibir comentarios de parte de los ciudadanos relacionados con proyectos normativos se evidencian temas desarrollados en los meses de abril y mayo."/>
        <s v="Sin meta asignada para el período"/>
        <s v="Se validan las evidencias de promover estrategias de lenguaje claro con: &quot;postulación para simplificar el documento formulario único de solicitud de trámites&quot;, &quot; FORMULARIO ÚNICO DE SOLICITUD DE TRÁMITES CATASTRALES&quot;, &quot;Capacitación de Función Pública de lenguaje claro&quot;, &quot;laboratorio de simplicidad con participación del IGAC, DAFP y UNAL&quot;, &quot;kit de emergencia para acercarse a la ciudadanía&quot; &quot;charla en el Oficina de Relación con el Ciudadano&quot;, &quot;Transferencia de  conocimiento de la Dirección Territorial de Boyacá&quot;."/>
        <s v="Se validan evidencias de cumplimiento: &quot;Socialización: Protocolos de Atención al Ciudadano&quot; y &quot;Protocolo de Atención al Ciudadano&quot;."/>
        <s v="Se validan evidencias de cumplimiento: &quot;Socialización: protocolos de atención [DT Caldas]&quot;, &quot;Transfefrencia de conocimiento BOYACÁ&quot;, &quot;Kits de emergencia para acercarse a la ciudadanía&quot;."/>
        <s v="Se validan como evidencias de cumplimiento: &quot;seguimiento a los indicadores de las PQRSD a nivel nacional&quot; de marzo: oportunidad 87%, productividad 62%,  abril: Oportunidad 81%, productividad 71%, mayo: oportunidad: 52% productividad:  72% y junio 2022, Memorando seguimiento a PQRSD a abril, correos de seguimiento marzo y mayo 2022"/>
        <s v="Se validan como evidencias de cumplimiento: &quot;Reporte de los indicadores de las PQRSD a nivel nacional&quot; de marzo: oportunidad 87%, productividad 62%,  abril: Oportunidad 81%, productividad 71%, mayo: oportunidad: 52% productividad:  72% y junio 2022."/>
        <s v="Se valida evidencia de cumplimiento: &quot;video de invitación feria acercate liderada por el DAFP&quot; 1 Y 2 abril 2022"/>
        <s v="Se valida como evidencia de cumplimiento: &quot;INFORME DE CANALES IGAC  (PRESENCIAL, VIRTUAL Y TELEFÓNICO) I SEMESTRE DE 2022&quot; con la siguiente información: &quot;Canal presencial se recibieron 188.785 ciudadanos en las diferentes sedes,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quot;"/>
        <s v="Se valida como evidencia de cumplimiento: &quot;Informe incognito presencial y virtual I semestre 2022&quot;en Sede central 8 de febrero,  Dirección territorial Boyacá 15 de mayo, Dirección territorial la Guajira 25 de mayo  y diirección territorial Caldas. 30 de junio."/>
        <s v="Se validan como evidencias de cumplimiento: &quot;fotos de visitas&quot;, &quot;Registros de asistencias&quot; de los meses abril, mayo y junio de 2022."/>
        <s v="Se valida como evidencia de cumplimiento archivo en Excel de &quot;Datos Operación SUIT&quot; con información de los meses marzo, abril y mayo de 2022, conforme a la actividad. De igual manera la política de racionalización de trámites publicada en la página web del IGAC: https://www.igac.gov.co/sites/igac.gov.co/files/listadomaestro/pl-aci-01_racionalizacion_de_tramites.pdf"/>
        <s v="Se valida como evidencia de cumplimiento &quot;Informe de Rendición de cuentas y participación ciudadana&quot; del primer semestre de 2022 &quot;nmarcadas en los diferentes procesos misionales del instituto&quot;; sin embargo, validada la página web del IGAC no se observa publicación de Participación ciudadana desde el año 2021, por tanto el concepto es no favorable."/>
        <s v="Se valida como evidencia de cumplimiento: &quot;Informe de encuestas  del I semestre de 2022&quot;"/>
        <s v="De acuerdo con &quot;Planigac- Gestión Servicio al Ciudadano&quot; y el &quot;INFORME DE AVANCE RIESGOS 2022 DEL PROCESO: GESTIÓN DE SERVICIO AL CIUDADANO GSC&quot; se observa que el proceso ha efectuado el seguimiento a los controles de los riesgos."/>
        <s v="Se valida como cumplimiento en la página web del IGAC los siguientes documentos actualizados en el segundo trimestre 2022: Políticas: &quot;Servicio al Ciudadano&quot;, &quot;Racionalización de Trámites&quot;, &quot;Participación Ciudadana en la Gestión Pública&quot;, es recomendable se actualicen los procedimientos."/>
        <s v="Se valida como evidencia de cumplimiento: Reporte Planigac del Proceso de Gestión de Servicio al Ciudadano con seguimiento a las actividades contempladas en el Plan de Acción Anual del PAA y PAAC."/>
        <s v="Se valida como cumplimiento parcial: &quot;Guía de atención al ciudadano&quot;, sin embargo no se evidenció la socialización."/>
        <s v="Se valida como cumplimiento parcial &quot;MATRIZ DE IDENTIFICACIÓN DE FUNCIONARIOS Y CONTRATISTAS DEL IGAC EN CANALES DE ATENCIÓN (presencial, virtual y telefónico)&quot;, sin embargo no evidencian las &quot;Acta de reunión de mesas de trabajo en las que se revisó la caracterización&quot;"/>
        <s v="Se valida como evidencia de cumplimiento: &quot;Feria Acercate del DAFP en la Jagua de Ibirico del departamento del Cesar el 1 y 2 de abril de 2022&quot; con informe de la feria y video de promoción."/>
        <s v="Se valida como evidencia de cumplimiento: correos &quot;Actualización Conmutador Página Principal&quot;, &quot;Web correo Tolima&quot;, &quot;Web directores&quot;, &quot;web horarios de atención&quot; &quot;web conmutdor&quot;."/>
        <s v="No se observaron evidencias del cumplimiento."/>
        <s v="No se asigna meta para este trimestre"/>
        <s v="Se presenta archivo en Excel “Reporte de I y R atendidos-Mes Junio (1)” que contiene las estadísticas semestrales de incidentes, requerimientos, solucionado, pendientes y porcentaje de solución prestados a soporte técnico Sistema Nacional Catastral, arrojando un total de 14.273 casos atendidos en la mesa de servicios de los cuales se resolvieron 13.841, lo que representa un 97% de casos solucionados."/>
        <s v="Se presentan archivos .pdf “Implementación y sostenimiento de estrategias de Seguridad Informática y/o Monitoreo de servicios Web y Nube” donde especifica que la DTIC  ha realizado la gestión y monitoreo de las plataformas firewall, balanceador, correo electrónico, servicios de nube, entre otros; y “Actulización de plataformas de seguridad Fortinet, INSTITUTO GEOGRÁFICO AGUSTÍN CODAZZI” cuyo objetivo fue realizar actualización del firmware del firewall en alta disponibilidad y del FortiAnalyzer._x000d__x000a_"/>
        <s v="No se presentan evidencias. "/>
        <s v="Se evidencia registro de asistencia de 24 asistentes de la capacitación presencial y virtual (no se encuentra registro) ¿Conoces tu rol en la seguridad de la información?; documento de 21 páginas “Aplicación de una encuesta para validar el conocimiento y compromiso sobre temas de seguridad y privacidad de la información e identificar las necesidades de saber frente a seguridad de la información”; envío de correos electrónicos en desarrollo de la campaña “Miércoles de la seguridad de la información de 27 abril (lista de asistencia de 12 participantes),  24 de mayo (35 participantes), 29 junio (11 participantes); 5 tips de seguridad; tip el 28 junio sobre política de protección de Datos Personales, artículo en el boletín IGAC al día “#Información segura es cultura”"/>
        <s v="Se evidencia la política de seguridad digital código PL-GIN-01, del 16 junio 2022 y pantallazo de publicación en el listado maestro de documentos"/>
        <s v="Se evidencia el resultado de correr Google Analytics al sitio web del ICDE y análisis de sus metadatos. De igual forma se presenta archivo .pdf “Informe parcial de avance frente a los indicadores del plan de adquisiciones”, cuyo alcance es la descripción general de las estrategias desarrolladas 1er semestre 2022 para el cumplimiento del indicador “Desarrollar y poner en operación la plataforma tecnológica de la ICDE para la administración territorial (Fase 2)”, con lo cual se le da cumplimiento a la actividad._x000d__x000a_Y documento .pdf “Uso de colaboraciones de ArcGIS para la gestión de contenido del sitio de datos abiertos de la ICDE” de julio 2022, que no corresponde al periodo evaluado."/>
        <s v="Se evidencia archivo .pdf “Informe parcial de avance frente a los indicadores del plan de adquisiciones”, cuyo contenido es “Indicador:  Diseñar funcionalmente los servicios tecnológicos (de información y transaccionales) para la optimización de la operación catastral, así como los avances obtenidos en el primer semestre 2022, tales como: Revisión de las propuestas de prototipos de servicios a implementar, Implementación del servicio de catálogo web, Creación del HUB (núcleo de datos geográficos) de ArcGIS de datos._x000d__x000a_No se tienen en cuenta los otros dos documentos por no enfocarse en el desarrollo de la actividad. "/>
        <s v="Se evidencia archivo .pdf “informe parcial de avance” versión 2.0 donde se desarrolla el indicador que lleva el mismo nombre que esta actividad, consignando en el numeral 3.4 los nueve datos fundamentales de Parques Nacionales Naturales y su disposición a través de la plataforma de la ICDE con el geoservicio denominado Sistema Nacional de Áreas Protegidas – SINAP _x000d__x000a_(URL: https://mapas.parquesnacionales.gov.co/arcgis/rest/services/pnn/runap/MapServer)._x000d__x000a_"/>
        <s v="Se evidencia archivo .pdf “Plan de capacitación virtual en materia de uso y gestión de información geográfica en el marco del catastro multipropósito” - Estrategia Territorial ICDE para el fortalecimiento de capacidades, pero la versión presentada (2.0) fue elaborada en el mes de julio 2022, que no corresponde al periodo evaluado. Se recomienda presentar la versión 1.0 que corresponde al mes de junio."/>
        <s v="Teniendo en cuenta que el documento de verificación es la matriz con geoservicios nuevos y reporte de mantenimiento de los geoservicios publicados y disponibles, se evidencia informe de servicios monitoreados pudiéndose observar que hay 1001 servicios en funcionamiento y en el resumen general de servicios monitoreados, se pueden apreciar 1684 pero no se pueden diferenciar servicios nuevos y antiguos."/>
        <s v="Se presenta el reporte PLANIGAC titulado “Informe de avance riesgos 2022 del proceso” que contiene cinco riesgos del proceso, observándose que el riesgo de posibilidad de pérdida reputacional por el incumplimiento en los estándares de calidad de la información publicada en la ICDE presenta incumplimiento en el control que se debía presentar en el segundo trimestre, consistente en informe de validación después de revisada la información publicada por la ICDE."/>
        <s v="Se evidencia publicación de la política de gobierno digital Código: PL-INF-01 (16 junio), política de seguridad digital Código: PL-GIN-01 (16 junio), procedimiento gestión de mesa de servicios de TI Código: PC-GIN-01 (29 junio) y la caracterización del proceso que había sido presentada el trimestre anterior. Teniendo en cuenta que la actividad es actualizar la información documentada del SGI del proceso, se observan procedimientos aún sin actualizar."/>
        <s v="Se presenta el reporte PLANIGAC titulado Informe de avance plan de acción anual 2022 del proceso, en el cual se observan las actividades que muestran atraso en su desarrollo: Actualizar la información documentada del SGI del proceso, extender el conjunto de datos abiertos publicados por el IGAC (Énfasis información no geográfica)."/>
        <s v="Se observa archivo .pdf “Evaluacion” que en sus 25 páginas tiene registradas una serie de preguntas acerca de la página web, cuyas respuestas son soporte de cumplimiento de la mayoría de aspectos. Se verifica que en la pregunta: Textos e imágenes ampliables y en tamaños adecuados, Contraste de color suficiente en textos e imágenes, Imágenes alternas al texto cuando sea posible, Identificación coherente, Todo documento y página organizado en secciones y tablas / listas usados correctamente. (regla CC4, CC5, CC6, CC7, y CC8), entre otros."/>
        <s v="Se observa archivo Excel “GestionesRealizadas” que especifica 5 criterios de accesibilidad, 17 de transparencia, 28 de usabilidad de la página web del IGAC. "/>
        <s v="Se observa archivo en Excel “Charla Centro de Relevo - Attendance report 6-29-22” con 27 participantes, de acuerdo al punto 2, el 29 de junio 2022. "/>
        <s v="Actividad realizada en el primer trimestre."/>
        <s v="Para la actividad se evidencia: Circular a funcionarios del 28-04-2022 Declaración de bienes y rentas 2021 / Actualización información hoja de vida SIGEP II dirigida a funcionarios, correos de promoción SIGEP del 02, 25 y 31-05-2022 y Cuadro Avance ByR DEL 10-06-2022."/>
        <s v="Se evidencia seguimiento ( Ley 2013) con fecha del 13-06-2022, correo de seguimiento del 18-06-2022, correo solicitud Conflicto de intereses del 07-06-2022 y 13-04-2022."/>
        <s v="Se evidencia Cuadro Plan de Trabajo (18 actividades) e informe de actividades Archivo de Gestión 2do trimestre."/>
        <s v="Para esta actividad se evidencia: Correo de Solicitud &quot;Encuesta de evaluación de los servicios de la Subdirección de Talento Humano&quot; del 15-06-2022, correo de publicación del 13-07-2022, Formato encuesta de evaluación e Informe de Medición de Servicios de la Subdirección."/>
        <s v="Se observó Plan de Trabajo  e Informe para la Medición de la Productividad Vigencia 2022-V1, Actas de Reunión de junio 13 y 29 de 2022 y Correo de Solicitud de Información del 10-06-2022. "/>
        <s v="Se evidencia Carta de Bienvenida Compensar, Cuestionario de Clima Organizacional-CLIO y Diapositiva Medición Clima Organizacional"/>
        <s v="Sin meta para el 2do trimestre."/>
        <s v="De acuerdo a lo cargado y evidenciado se observan 37 actividades de Plan de Incentivos entre las que se relacionan entre otras: Asistencia III Encuentro Solos y Solas, Asistencia Talleres Día del Servidor. Público del 28 de junio, Divulgación Código de Integridad del 8 de abril, Invitación III Encuentro de parejas, Taller de madre del 6 de mayo, Taller de padres mes de junio. NOTA: De acuerdo al Autoseguimiento se registra que . Las 7 actividades pendientes se desarrollarán durante el tercer trimestre."/>
        <s v="Se observó Correo Encuesta de caracterización de funcionariosTalento Humano del 30/06/2022, Encuesta, Observaciones a la encuesta y resultados de la misma, sin embargo no se cumple con la meta del 0,9 programada. "/>
        <s v="Se evidencia Capacitación Teletrabajo de mayo 17, Informe de la Gestión de Teletrabajo del 01 de junio, Pantallazos de la Asistencia, Reuniones  Nos. 14, 15 del 10 y 26 de mayo, la No. 16 del  7 de junio."/>
        <s v="Se evidencia Analisis causas de retiro y realización de acciones para mejorar la gestión del talento humano."/>
        <s v="Se evidencia Invitación Capacitaciones EDL  del 22 de junio, Correo Capacitación Acuerdos de Getión IGAC del 25-05-2022 y Cuadro de Asistencia."/>
        <s v="Sin meta para el periodo."/>
        <s v="Se evidencia Seguimiento PIC-2022, Plan de Capacitación 2022 SGST, y la realización de 28 Actividades evidenciadas en la carpeta compartida, no cumpliendo mcon la meta establecida de 37 capacitaciones."/>
        <s v="Sin meta para el periodo, sin embrago se presenta Propuesta Dinos tu idea del 03-06-2022, Pantallazo Reunión y Encuesta"/>
        <s v="Se evidencia Procedimiento para la Concertación y Evaluación de Acuerdos de Gestión para los Gerentes Públicos y sus formatos y Correo del 18-07-2022 Seguimiento semestral acuerdos de gestión."/>
        <s v="Sin meta para el periodo, Actividad ejecutada durante el primer trimestre"/>
        <s v="Se observó Certificación Abril-Mayo Lineamientos definidos CNSC, Formatos 1 y2 Funcionarios que cumplen para ascenso, Funcionarios con Derecho de Carrera (13-05-2022), Informe Seguimiento Plan Anual de Vacantes, Oficio a CNSC Distribución final de OPEC, Relación Renuncias y Retiros Forzosos y Resolución 778 y 779 del 7 de julio de 2022."/>
        <s v="Se observa Flujograma de Encargos y Acta Parametrización de Encargos del 10-06-2022."/>
        <s v="Sin meta para el periodo. Actividad ejecutada durante el primer trimestre"/>
        <s v="Según las evidencias cargadas se observa la ejecución de 31 actividades y Plan de Trabajo 2022 SGSST, No se cumple con la meta de 39 actividades."/>
        <s v="Se observó seguimiento a controles de los riesgos del proceso de Gestión de Talento Humano trimestre, sin embargo no se dacumplimiento con el producto &quot;MIPG implementado&quot;"/>
        <s v="Se observó Control de Estado de Documentos a actualizar, correo de envio Caracterización del proceso de Talento Humano definitiva del 16-06-2022, Correos Actualización de Caracterización y Procedimientos entre otros.Solicitud para actualización y/o Derogración del 28 y 29-06-2022."/>
        <s v="Se evidencia PLANIGAC Talento Humano."/>
        <s v="Se evidencia Cuadro de Preinscripción Curso Introductorio de Lenguaje  Incluyente y accesible y Preinscripción Servicio al Ciudadano."/>
        <s v="Sin meta programada para el periodo."/>
        <s v="Se evidencia correo Prográmate para realizar el curso de Lenguaje Claro del DNPTalento Humano 09-05-2022."/>
        <s v="Se evidencia reportes Concertaciones SNSC, ajustadas, aprobadas, pendientes."/>
        <s v="Se evidencian pantallazos Actualización Directorio activo mes de abril de 2022."/>
        <s v="Se evidencia soportes de campañas para promover los valores del código de integridad (respeto, diligencia, compromiso, honestidad), con invitación a los funcionaros "/>
        <s v="Se evidencia Seguimiento Ley 2013 de 2019, Reunión Equipo líder Integridad  del mes de abril, Autodiagnóstico para la Gestión de Conflicto de Intereses y Acta der Reunión Equipo Líder de Integridad"/>
        <s v="Se evidencia correo del 03-06-2022 Invitacvión Curso de Integridad y Transparencia y lucha contra la corrupción Seguimiento Curso de Integridad corte 15-06-2022."/>
        <s v="De acuerdo con los documentos suministrados “Actos administrativos abril 2022, Actos administrativos mayo 2022, Autos_ Planeacion Junio 2022” se observa que mediante esta herramienta se realiza seguimiento a los autos proferidos por la Oficina de Control Interno Disciplinario distribuidos en el trimestre así: Abril 42, Mayo 24 y Junio 27."/>
        <s v="De acuerdo con los documentos suministrados “Evidencia correspondencia y Pruebas documentales” se observa que desde la Oficina de Control Interno Disciplinario se ha realizado la gestión correspondiente para practicar y notificar las pruebas en curso de los procesos de su competencia."/>
        <s v="De acuerdo con los documentos suministrados “Abril. Curso Nuevo Código Gral Disciplinario, Reu Mayo 2022, Reu Junio 2022- Impacto ley 22113 de 2022” se observa registro de asistencia a curso con la Universidad Nacional y mesas de trabajo en los meses de mayo y junio para revisar el proceso disciplinario de acuerdo con la ley 1952/2019 reformada por la ley 2094 de 2021."/>
        <s v="De acuerdo con los soportes suministrados “Reporte Riesgos” se presenta Informe De Avance Riesgos 2022 Del Proceso: Gestión Disciplinaria, dando cumplimiento a la actividad y producto pactado"/>
        <s v="Sin meta asignada paraa este trimestre."/>
        <s v="De acuerdo con el listado maestro de documentos del Instituto se observa que el procedimiento de Gestión Disciplinaria- Proceso Ordinario se actualizó el pasado 29/06/2022 junto con 5 formatos asociados."/>
        <s v="De acuerdo con las evidencias suministradas “Reporte PAA y PAAC” se observa que se han realizado las actividades suscritas en el Plan de acción y en el Plan Anticorrupción y atención al ciudadano a cargo del proceso."/>
        <s v="De acuerdo con los documentos suministrados “Información junio 2022” se observa correero electrónico de fecha 05/07/2022 en donde la Oficina de Control Interno Disciplinario informa que para el segundo trimestre no se han presentado fallos disciplinarios debidamente ejecutoriados por actos de corrupción."/>
        <s v="Se observa el diligenciamiento del formato INVENTARIO ÚNICO DOCUMENTAL -GESTIÓN DOCUMENTAL código FO-GDO-PC01-02 del archivo central de los meses de abril, mayo y junio. "/>
        <s v="Se observa  cronograma de actividades al “seguimiento PGD.” donde se registra las fechas de los seguimientos tanto como a nivel central y a las Direcciones Territoriales. Nota: es importante adjuntar los registros de asistencia o actas de las reuniones."/>
        <s v="Se evidencias Actas de transferencias documentales para el segundo trimestre de la subdirección administrativa y financiera, oficina de control interno, dirección tecnológica de la información, oficina asesora de jurídica, dirección territorial Nariño y dirección territorial cesar."/>
        <s v="Con registros entre otros: Acta de reunión del Archivo General de la nación del 2 de mayo y del 13 de junio, Documento para revisión de ajustes, contestación por parte del archivo general de la república: Resumen sustentación Tablas de Retención Documental–TRD Comité Evaluador de Documentos del 13 de junio, Archivo Excel COMPARATIVO TRD IGAC  V.3_V.4_V.5 final. Cuadro Resumen de la elaboración de las Tablas de Retención Documental del Instituto Geográfico Agustín Codazzi -IGAC. "/>
        <s v="Se evidencia encuesta estudio para elaboración y/o Actualización de las TABLAS DE RETENCIÓN DOCUMENTAL de la oficina asesora de comunicaciones y la oficina asesora de planeación."/>
        <s v="Se observa que se ha venido avanzando en la implementación del PGD 2022 en el cual está incluido las actividades: Plan de Transferencias Documentales, Actualización TRD V2020 y 2021, Actualización Procedimientos de Gestión de Archivos, Seguimientos a los Procesos de Organización Documental y Aplicación de TRD en la Oficinas Productoras del Nivel Central y Territorial"/>
        <s v="Se observa reportes en el aplicativo GLPI de los meses de abril, mayo y junio se comprueba la gestión de los casos en el GLPI referente al funcionamiento del Sistema de Gestión Documental."/>
        <s v="Se  evidencia reporte de PLANIGAC al seguimiento de Riesgos para el segundo trimestre."/>
        <s v="Se observa que la documentación actualizada está en un 87%, quedando 5 documentos pendientes (13%) Link;  https://www.igac.gov.co/es/listado-maestro-de-documentos?shs_term_node_tid_depth=234&amp;field_tipo_de_documento_tid=All&amp;title=&amp;field_codigo_value="/>
        <s v="Se evidencia reporte dado por PLANIGAC con el porcentaje de ejecución a las actividades programadas por el proceso para el segundo trimestre."/>
        <s v="Con registros entre otros: Acta de reunión del Archivo General de la nación del 2 de mayo y del 13 de junio, Documento para revisión de ajustes, contestación por parte del archivo general de la república: Resumen sustentación Tablas de Retención Documental–TRD Comité Evaluador de Documentos del 13 de junio, Archivo Excel COMPARATIVO TRD IGAC  V.3_V.4_V.5 final. Cuadro Resumen de la elaboración de las Tablas de Retención Documental del Instituto Geográfico Agustín Codazzi -IGAC."/>
        <s v="Se evidencia socialización  a visitar el micrositio de gestión documental del 07-06-2022, se  observa registro de asistencia  de las personas que ingresaron."/>
        <s v="Se validan como eviencias seis archivos de los meses de marzo, abril y mayo de 2022, correspondiente a las conciliaciones bancarias de dos bancos Occidente y Agrario."/>
        <s v="Se valida como evidencia las conciliaciones de operaciones reciprocas de los meses abril y mayo de 2022 y Listados de Obligaciones de los meses abril, mayo y junio de 2022."/>
        <s v="Se validan evidencias entregadas &quot;Listados de Obligaciones abril, mayo y junio 2022&quot;, adicional se valida el producto en la página web del igac observándose los estados financieros publicados de los meses de marzo y abril 2022. Se recomienda subir los meses mayo y junio 2022."/>
        <s v="Se validan las evidencias de las Declaraciones de Retención en la Fuente de los meses de abril, mayo y junio 2022 con sus respectivos pagos."/>
        <s v="Se validan evidencias presentadas: Declaraciones IVA segundo y tercer bimestre 2022 con sus respectivos soporte de pagos y de las Declaraciones y/o Referencia de Recaudo pago del Impuesto de_x000d__x000a_Retenciones de Industria y Comercio Avisos y Tableros del segundo bimestre 2022 con su respectivo pago."/>
        <s v="Se validan evidencias presentadas de los Estados Financieros de Enero a Abril 2022, los cuales se encuentran publicados en la página web del IGAC."/>
        <s v="Se validan como evidencia 9 documentos con listado de obligaciones SIIF Nación de los abril, mayo y junio de 2022 con las cuentas por pagar y obligaciones derivadas de los compromisos del IGAC."/>
        <s v="Se valida como evidencia &quot;informe Cartera por Edades&quot; de los meses abril y mayo de 2022"/>
        <s v="Se validan como evidencias los Listados de Ordenes de pago de abril, mayo y junio de 2022."/>
        <s v="Se validaron las conciliaciones bancarias para los meses de marzo, abril y mayo 2022 de las cuentas bancarias del banco occidente y agrario , en las cuales se observo la identificación de partidas conciliatorias no registradas como diferencias sino identificadas como &quot;ND en Extracto Pendiente en Libros&quot;, es recomendable asegurarse de que se registren en los libros."/>
        <s v="Se validan como evidencias los registros en el sistema SIIF Nación  de las solicitudes de PAC, reporte solicitudes PAC, listado de obligaciones y las justificaciones PAC vigencia actual y rezagos para los meses abril, mayo y junio de 2022"/>
        <s v="Se valida como cumplimiento los listados de recaudos por clasificar, saldos por imputar ingresos presupuestales, correos de Depuración e Ingresos, con un indice de depuración a junio de los meses abril un 78%, mayo un 81% y junio de 2022 un 53%. En total se lleva un indice de deputación del 77%."/>
        <s v="Se validaron como evidencias: &quot;CERTIFICACIÓN ELECTRÓNICA DE TIEMPOS LABORADOS_x000d__x000a_CETIL&quot; en Abril: tramitadas: 65, por tramitar 28, en Mayo: tramitadas: 40, por tramitar: 14 y en Junio: tramitadas: 113 y por tramitar: 35."/>
        <s v="Se validan las evidencias con: Informes &quot;INGRESOS BOGOTA Y DIRECCIONES TERRITORIALES CORRESPONDIENTES &quot; de los meses abril por $2.341.983.550 y mayo por $479.631.473, &quot;MOVIMIENTOS&quot; de abril, mayo y junio 2022, y correos de MOVIMIENTOS E INFORMES de Abri y Mayo. Se emite concepto no favorable por no evidenciarse Informe y correo de Informe del mes de junio 2022."/>
        <s v="Se validan evidencias de Listados Ordenes de Comisión de los meses abril, may y junio 2022, en las cuales se refleja desde la solicitud de comisión hasta legalización, reintegro."/>
        <s v="Se validan las evidencias &quot;Órdenes de Comisión legalizadas&quot; de los meses: abril con 73 órdenes legalizadas en un 100%, mayo con 88 ordenes legalizadas 75, en un 85.23% y en junio 87 órdenes legalizadas en un 100%."/>
        <s v="Se validan las evidencias con &quot;Control Viáticos&quot; y correos electrónicos de &quot;Reporte consolidado de viáticos legalizados de Subdirección Administrativa y Financiera - Viáticos a Talento Humano&quot; de abril, mayo y junio 2022."/>
        <s v="No se evidencia meta en el trimestre."/>
        <s v="Se valida evidencia con &quot;Listados de CDR y Listados de RP&quot; de Catastro Multipropósito y Gestión General, acompañados con solicitudes de compra, Nómina mayo y de RP, correspondiente a los meses abril, mayo y junio de 2022."/>
        <s v="Se validan evidencias:  Reintegros a Órdenes de pago presupuestal en SIIF Nación de 34  en abril, 22 en mayo y 50 en junio."/>
        <s v="Se validan evidencias de las ejecuciones presupuestales a Nivel Decreto, Desagregada y Reservas meses  abril, mayo y junio 2022, ; se recomienda generar las alertas conforme a la actividad planteada."/>
        <s v="Se valida evidencia &quot;INFORME DE AVANCE RIESGOS 2022 DEL PROCESO: GESTIÓN FINANCIERA&quot; con avance del 100% en el segundo trimestre de 2022."/>
        <s v="Validado el link de listado maestro de documentosno no se encontraron evidencias de actualización de la información documentada en el segundo trimestre de 2022. Únicamente en el primer trimestre se encontraron actualizadas: Políticas: &quot;Elaboración de Certificados de Disponibilidad Presupuestal (CDP) y Registros Presupuestales (RP)&quot; y &quot;Desagregación Presupuestal&quot; y de los procedimientos: &quot;Gestión de Viáticos y Gastos de Comisión a Nivel Nacional&quot;."/>
        <s v="Validado el Plan Anticorrupción y de Atención al Ciudadano, no se observaron actividades del proceso Financiero, sin embargo, se observa en la evidencia recibida &quot;INFORME DE AVANCE PLAN DE ACCIÓN ANUAL 2022 DEL PROCESO: GESTIÓN FINANCIERA&quot; un avance del 100% de 1 actividad.Es confuso, no se tiene certeza si se tienen actividades o no."/>
        <s v="Para dar cumplimiento con esta  actividad, se allegaron correos electrónicos donde se socializaron los lineamientos en defensa judicial conforme con la meta propuesta para el trimestre."/>
        <s v="Se evidencia para el cumplimiento de esta actividad, se allego convocatoria capacitaciones de fecha 31-05-2022, charla contrato realidad, correos electrónicos, cronograma de actividades, tips de supervisión y correos de seguimiento, actividades de seguimiento a la implementación de la Política de Prevención del Daño Antijurídico de la Entidad."/>
        <s v="Se evidencia informe de procesos abril- junio, matriz de procesos judiciales actualizado y su respectiva revisión de procesos judiciales a través de la Rama Judicial, así mismo se observa reportes Ekogui."/>
        <s v="La Oficina Asesora Juridica aporto como evidencia a esta actividad , archivo inventario unico documental de los procesos a cargo , actividad que corresponde a lo programado al trimestre."/>
        <s v="Se evidencia que, mediante correos electrónicos (mayo junio y julio) enviados por la Oficina Asesora Jurídica, se realiza el seguimiento a la plataforma eKOGUI para garantizar la actualización del sistema por parte de los apoderados judiciales del IGAC."/>
        <s v="La Oficina Asesora Jurídica aporto como evidencia actas de comité de conciliación dentro de los términos de la Ley, con sus respectivas fichas técnicas presentadas por los abogados dentro de las diferentes actuaciones judiciales y prejudiciales que se adelanten."/>
        <s v="Se evidencia que mediante correos electrónicos se realizan convocatorias de reuniones con diferentes Direcciones Territoriales para la coordinación de actividades jurídicas."/>
        <s v="Para dar cumplimiento a esta actividad la Oficina Asesora Jurídica aporto como evidencia correos electrónicos referente a los siguientes temas: Recomendaciones comité de conciliación, Informe empalme y lineamientos calificación riesgo. "/>
        <s v="Para dar cumplimiento a esta actividad la Oficina Asesora Jurídica aporto como evidencia la publicación en el normograma de los actos y documentos administrativos producidos por la OAJ y/o de interés para el IGAC."/>
        <s v="Se evidencia que, la Oficina Asesora Jurídica da respuesta a las solicitudes de conceptos, asesorías y trámites de actos administrativos o contractuales."/>
        <s v="Para dar cumplimiento a esta actividad la Oficina Asesora Jurídica aporto como evidencia seguimientos a los controles de los riesgos del proceso medio de la herramienta de PLANIGAC."/>
        <s v="Para dar cumplimiento a esta actividad la Oficina Asesora Jurídica aporto como evidencia la validación y actualización del mapa de riesgos de la oficina."/>
        <s v="Se evidencia Excel listado maestro, con actualización de los procedimientos de tutelas, procesos judiciales, normograma y procesos penales."/>
        <s v="No hay actividades programadas para este trimestre."/>
        <s v="Para dar cumplimiento a esta actividad la Oficina Asesora Jurídica aporto como evidencia herramienta de PLANIGAC con las actividades contempladas en el PAA y en el PAAC a cargo del proceso."/>
        <s v="Para este trimestre no hay actividades programadas"/>
        <s v="Para dar cumplimiento a esta actividad la Oficina Asesora Jurídica aporto como evidencia la política de protección de datos personales y pieza publicitaria "/>
        <s v="Para dar cumplimiento a esta actividad la Oficina Asesora Jurídica aporto como evidencia la socialización del Procedimiento Normograma."/>
        <s v="Para dar cumplimiento a esta actividad la Oficina Asesora Jurídica aporto como evidencia informe de procesos judiciales, consolidado de normas cargadas y publicación página Web. "/>
        <s v="Durante el trimestre el proceso adjunto como evidencia informe técnico de gestión y procesamiento de información del observatorio inmobiliario catastral, con la identificación de las fuentes, Se evidencia cumplimiento de la actividad."/>
        <s v="Durante el trimestre el proceso adjunto como evidencia  5 propuestas técnico económicas presentadas, dando cumplimiento a la meta del trimestre."/>
        <s v="Sin meta asignada para el trimestre "/>
        <s v="Durante el trimestre el proceso adjunto como evidencia documento de catálogo de objetos geográficos y documento de variables dando cumplimiento a la meta del trimestre"/>
        <s v="Durante el trimestre el proceso adjunto como evidencia la socialización realizada de la Comisión Nacional de Territorios Indígenas donde se socializó el contexto del proyecto capacitación dando cumplimiento a la meta del trimestre."/>
        <s v="Durante el trimestre el proceso adjunto como evidencia sesiones de trabajo con la mesa de prospectiva, talleres, socializaciones, dando cumplimiento a la meta del trimestre."/>
        <s v="Sin meta para el trimestre"/>
        <s v="Durante el trimestre el proceso adjunto como evidencia la resolución 484 del 06 de abril de 2022 y el reglamento operativo del comité I+D+i, dando cumplimiento a la meta del trimestre."/>
        <s v="Durante el trimestre el proceso adjunto como evidencia el documento Estrategias Sostenibilidad y Fortalecimiento Grupos de Investigación IGAC dando cumplimiento a la meta del trimestre."/>
        <s v="Durante el trimestre el proceso adjunto como evidencia primea jornada técnico-científica y de la novena semana Geomática. dando cumplimiento a la meta del trimestre."/>
        <s v="Durante el trimestre el proceso adjunto como evidencia el reporte de registro de la herramienta planigac, al ser coincidentes la evidencia aportada con el documento de verificación se aprueba el seguimiento."/>
        <s v="Sin  meta asignada para el periodo "/>
        <s v="La meta se cumplió en el primer trimestre con la actualización del procedimiento del estudio multitemporales"/>
        <s v="Se realizó seguimiento al producto y/o servicio no conforme del proceso durante el segundo trimestre de 2022. El proceso indicó que no se contó con producto y/o servicio no conforme. Se valida el seguimiento"/>
        <s v="Durante el trimestre el proceso adjunto como evidencia el reporte del plan de acción en PLANIGAC conforme con las actividades contempladas en el PAA dando cumplimiento a la meta del trimestre."/>
        <s v="Se observa para el segundo trimestre 2022 la Oficina de Control Interno público mediante el correo se envían tres piezas auto control – ¿Qué busca la Oficina de control interno fomentando el autocontrol? Fecha 29/04/2022, ¿Que es el autocontrol? Fecha 27/05/2022, ¿Cuales son lo beneficios del autocontrol? Fecha 28/06/2022."/>
        <s v="Se evidencia informes de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s v="Se  observa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s v="Se observa los archivos en Excel del seguimiento al Plan de Acción Anual y Riesgos, de los procesos en Sede Central y Direcciones Territoriales correspondientes al primer  trimestre de 2022."/>
        <s v="Se evidencia informe de hallazgos – plan de mejoramiento Contraloría General de la República CGR vigencia 2020-2021 con corte a 30 de marzo."/>
        <s v="Se observa los archivos en Excel  del Plan de Acción Anual y Riesgos (PLANIGAC) con los riesgos del proceso diligenciados del primer trimestre 2022."/>
        <s v="Se evidencia la actualización: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s v="Se observa cuadros en Excel del PLANIGAC – Seguimiento y evaluación en la herramienta planigac a cargo del proceso del primer trimestre de 2022 y correo electrónico de entrega PAA y PAAC  primer trimestre."/>
        <s v="Se observa los archivos en Excel del seguimiento al Plan de Acción Anual y Riesgos, de los procesos en Sede Central y Direcciones Territoriales correspondientes al primer  trimestre de 2022 y tambien se encuentran publicados https://www.igac.gov.co/es/transparencia-y-acceso-a-la-informacion-publica/otros-informes-oficina-de-control-interno."/>
        <m/>
      </sharedItems>
    </cacheField>
    <cacheField name="Observación OCI 3" numFmtId="0">
      <sharedItems containsNonDate="0" containsString="0" containsBlank="1"/>
    </cacheField>
    <cacheField name="Observación OCI 4" numFmtId="0">
      <sharedItems containsNonDate="0" containsString="0" containsBlank="1"/>
    </cacheField>
    <cacheField name="Integración con los planes Institucionales y estratégicos"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58">
  <r>
    <n v="1"/>
    <x v="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Asesora de Planeación "/>
    <s v="Número"/>
    <s v="Índice de desempeño institucional"/>
    <s v="Producto"/>
    <s v="Procesos Sede Central"/>
    <n v="4"/>
    <n v="1"/>
    <n v="1"/>
    <n v="1"/>
    <n v="1"/>
    <n v="1"/>
    <s v="Durante el mes de enero de 2022 se hizo seguimiento a los controles de los riesgos del proceso Direccionamiento Estratégico y Planeación en la herramienta Planigac correspondiente al cuarto trimestre de 2021."/>
    <n v="1"/>
    <s v="Durante el mes de abril de 2022 se hizo seguimiento a los controles de los riesgos del proceso Direccionamiento Estratégico y Planeación en la herramienta Planigac correspondiente al primer trimestre de 2022."/>
    <m/>
    <m/>
    <m/>
    <m/>
    <n v="2"/>
    <d v="2022-04-19T00:00:00"/>
    <d v="2022-07-01T00:00:00"/>
    <m/>
    <m/>
    <n v="0.5"/>
    <n v="1"/>
    <n v="1"/>
    <n v="0"/>
    <n v="0"/>
    <s v="Concepto Favorable"/>
    <s v="Concepto Favorable"/>
    <m/>
    <m/>
    <s v="De acuerdo con la evidencia cargada, se observa el seguimiento a los controles de los riesgos del proceso Direccionamiento Estratègico y Planeación en la herramienta Planigac correspondiente al cuarto trimestre de 2021, seguimiento realizado durante el mes de enero de 2022"/>
    <s v="De acuerdo con la evidencia cargada, se observa el seguimiento a los controles de los riesgos del proceso Direccionamiento Estratègico y Planeación en la herramienta Planigac correspondiente al primer trimestre de 2022, seguimiento realizado durante el mes de abril de 2022"/>
    <m/>
    <m/>
    <s v="Concepto Favorable"/>
    <x v="0"/>
    <m/>
    <m/>
    <s v="Se verifica seguimiento a los controles de los riesgos del proceso a través de la evidencia suministrada. "/>
    <x v="0"/>
    <m/>
    <m/>
    <s v="No Aplica"/>
  </r>
  <r>
    <n v="2"/>
    <x v="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Elaborar mapa de riesgos institucional 2023"/>
    <d v="2022-10-01T00:00:00"/>
    <d v="2022-12-31T00:00:00"/>
    <s v="Base de riesgos 2023"/>
    <s v="Oficina Asesora de Planeación "/>
    <s v="Número"/>
    <s v="Índice de desempeño institucional"/>
    <s v="Producto"/>
    <s v="Procesos Sede Central"/>
    <n v="1"/>
    <n v="0"/>
    <n v="0"/>
    <n v="0"/>
    <n v="1"/>
    <n v="0"/>
    <s v="La meta esta programada para el cuarto trimestre"/>
    <n v="0"/>
    <s v="La meta esta programada para el cuarto trimestre"/>
    <m/>
    <m/>
    <m/>
    <m/>
    <n v="0"/>
    <d v="2022-04-19T00:00:00"/>
    <d v="2022-07-01T00:00:00"/>
    <m/>
    <m/>
    <n v="0"/>
    <s v=""/>
    <s v=""/>
    <s v=""/>
    <n v="0"/>
    <s v="Sin meta asignada en el periodo"/>
    <s v="Sin meta asignada en el periodo"/>
    <m/>
    <m/>
    <s v="Sin meta asignada en el periodo"/>
    <s v="Sin meta asignada en el periodo"/>
    <m/>
    <m/>
    <s v="Sin meta asignada en el periodo"/>
    <x v="1"/>
    <m/>
    <m/>
    <s v="Sin meta asignada para el primer trimestre"/>
    <x v="1"/>
    <m/>
    <m/>
    <s v="No Aplica"/>
  </r>
  <r>
    <n v="3"/>
    <x v="0"/>
    <s v="Gestión del SGI"/>
    <s v="Mantenimiento y operación del Sistema de Gestión Ambient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Seguimiento a la implementación del plan de trabajo del Sistema de Gestión Ambiental a nivel nacional"/>
    <d v="2022-01-01T00:00:00"/>
    <d v="2022-12-31T00:00:00"/>
    <s v="Seguimiento del Plan, informes, correos"/>
    <s v="Oficina Asesora de Planeación "/>
    <s v="Número"/>
    <s v="Porcentaje de avance del plan de mantenimiento del SGA Implementado"/>
    <s v="Efectividad"/>
    <s v="Procesos Sede Central"/>
    <n v="103"/>
    <n v="21"/>
    <n v="31"/>
    <n v="20"/>
    <n v="31"/>
    <n v="21"/>
    <s v="Se realiza el seguimiento al plan de acción del Sistema de Gestión Ambiental, dando cumplimiento al 100% de la meta, correspondiente a 13 actividades que contienen 21 acciones, dado que los seguimientos de papel, combustible, agua y energía se realizan mensualmente. Por tal motivo, da una sumatoria de 21 acciones en la meta establecida."/>
    <n v="31"/>
    <s v="Se da cumplimiento al 100% de las actividades programadas"/>
    <m/>
    <m/>
    <m/>
    <m/>
    <n v="52"/>
    <d v="2022-04-19T00:00:00"/>
    <d v="2022-07-01T00:00:00"/>
    <m/>
    <m/>
    <n v="0.50485436893203883"/>
    <n v="1"/>
    <n v="1"/>
    <n v="0"/>
    <n v="0"/>
    <s v="Concepto Favorable"/>
    <s v="Concepto Favorable"/>
    <m/>
    <m/>
    <s v="De acuerdo con las evidencias cargadas se observa en la carpeta #3 otras carpetas que contienen las 13 actividades del plan de trabajo del sistema de gestión ambiental para el primer trimestre 2022. Se cumple con el entregable._x000d__x000a_"/>
    <s v="De acuerdo con las evidencias cargadas se observa que durante el segundo trimestre se realizó seguimiento a la la implementación del plan de trabajo del Sistema de Gestión Ambiental en sede central mediante el informe de avance del PAA de DEP y en DT "/>
    <m/>
    <m/>
    <s v="Concepto Favorable"/>
    <x v="0"/>
    <m/>
    <m/>
    <s v="Se verifica ejecución de la actividad con el FO-SGI-PC02-10 Reporte cantidad de resmas usadas que se aporta como evidencia de la ejecución del seguimiento al Plan de Trabajo ambiental. "/>
    <x v="2"/>
    <m/>
    <m/>
    <s v="No Aplica"/>
  </r>
  <r>
    <n v="4"/>
    <x v="0"/>
    <s v="Gestión del SGI"/>
    <s v="Mantenimiento y operación del Sistema de Gestión Ambient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Actualizar matriz de cumplimiento legal ambiental"/>
    <d v="2022-07-01T00:00:00"/>
    <d v="2022-07-31T00:00:00"/>
    <s v="Matriz de cumplimiento Legal"/>
    <s v="Oficina Asesora de Planeación "/>
    <s v="Número"/>
    <s v="Porcentaje de avance del plan de mantenimiento del SGA Implementado"/>
    <s v="Efectividad"/>
    <s v="Procesos Sede Central"/>
    <n v="1"/>
    <n v="0"/>
    <n v="1"/>
    <n v="0"/>
    <n v="0"/>
    <n v="0"/>
    <s v="Meta programada para el segundo trimestre "/>
    <n v="1"/>
    <s v="Se realiza la actualización de la matriz legal ambiental"/>
    <m/>
    <m/>
    <m/>
    <m/>
    <n v="1"/>
    <d v="2022-04-19T00:00:00"/>
    <d v="2022-07-01T00:00:00"/>
    <m/>
    <m/>
    <n v="1"/>
    <s v=""/>
    <n v="1"/>
    <s v=""/>
    <s v=""/>
    <s v="Sin meta asignada en el periodo"/>
    <s v="Concepto Favorable"/>
    <m/>
    <m/>
    <s v="Sin meta asignada en el periodo"/>
    <s v="De acuerdo con la evidencia cargada se observa que se actualizó la matriz legal ambienta a su versión No.4 según el control de cambios correspondiente."/>
    <m/>
    <m/>
    <s v="Sin meta asignada en el periodo"/>
    <x v="0"/>
    <m/>
    <m/>
    <s v="No se asignó meta para el primer trimestre."/>
    <x v="3"/>
    <m/>
    <m/>
    <s v="No Aplica"/>
  </r>
  <r>
    <n v="5"/>
    <x v="0"/>
    <s v="Gestión del SGI"/>
    <s v="Mantenimiento y operación del Sistema de Gestión Ambient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seguimiento al  cumplimiento legal ambiental."/>
    <d v="2022-01-01T00:00:00"/>
    <d v="2022-12-31T00:00:00"/>
    <s v="Seguimiento del Plan, informes, correos"/>
    <s v="Oficina Asesora de Planeación "/>
    <s v="Número"/>
    <s v="Porcentaje de avance del plan de mantenimiento del SGA Implementado"/>
    <s v="Efectividad"/>
    <s v="Procesos Sede Central"/>
    <n v="2"/>
    <n v="0"/>
    <n v="1"/>
    <n v="0"/>
    <n v="1"/>
    <n v="0"/>
    <s v="Meta programada para el segundo trimestre"/>
    <n v="1"/>
    <s v="Realizar seguimiento al  cumplimiento legal ambiental&quot;. Favor ajustar el seguimiento de nuestro proceso por: &quot;Durante el segundo trimestre se realizó seguimiento al  cumplimiento legal ambiental"/>
    <m/>
    <m/>
    <m/>
    <m/>
    <n v="1"/>
    <d v="2022-04-19T00:00:00"/>
    <d v="2022-07-01T00:00:00"/>
    <m/>
    <m/>
    <n v="0.5"/>
    <s v=""/>
    <n v="1"/>
    <s v=""/>
    <n v="0"/>
    <s v="Sin meta asignada en el periodo"/>
    <s v="Concepto Favorable"/>
    <m/>
    <m/>
    <s v="Sin meta asignada en el periodo"/>
    <s v="De acuerdo con la evidencia cargada se observa que durante el segundo trimestre se realizó seguimiento al  cumplimiento legal ambiental._x000d__x000a_"/>
    <m/>
    <m/>
    <s v="Sin meta asignada en el periodo"/>
    <x v="0"/>
    <m/>
    <m/>
    <s v="No se asignó meta para el primer trimestre."/>
    <x v="4"/>
    <m/>
    <m/>
    <s v="No Aplica"/>
  </r>
  <r>
    <n v="6"/>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Elaborar informe respecto del análisis de las acciones de mejoramiento"/>
    <d v="2022-01-01T00:00:00"/>
    <d v="2022-08-31T00:00:00"/>
    <s v="Informe"/>
    <s v="Oficina Asesora de Planeación "/>
    <s v="Número"/>
    <s v="Índice de desempeño institucional"/>
    <s v="Producto"/>
    <s v="Procesos Sede Central"/>
    <n v="2"/>
    <n v="1"/>
    <n v="0"/>
    <n v="1"/>
    <n v="0"/>
    <n v="1"/>
    <s v="Se elaboró el reporte del I Trimestre de 2022 con la información del estado de las actividades que conforman las acciones correctivas y de mejora implementadas por los procesos y direcciones territoriales."/>
    <n v="0"/>
    <s v="Sin meta asignada en el periodo"/>
    <m/>
    <m/>
    <m/>
    <m/>
    <n v="1"/>
    <d v="2022-04-19T00:00:00"/>
    <d v="2022-07-01T00:00:00"/>
    <m/>
    <m/>
    <n v="0.5"/>
    <n v="1"/>
    <s v=""/>
    <n v="0"/>
    <s v=""/>
    <s v="Concepto Favorable"/>
    <s v="Sin meta asignada en el periodo"/>
    <m/>
    <m/>
    <s v="De acuerdo con la evidencia cargada se observa informe del  estado de las actividades que conforman las acciones correctivas y de mejora implementadas por los procesos y direcciones territoriales."/>
    <s v="Sin meta asignada en el periodo"/>
    <m/>
    <m/>
    <s v="Concepto Favorable"/>
    <x v="1"/>
    <m/>
    <m/>
    <s v="Se verifica ejecución mediante el documento excel denominado Reporte Estado de Actividades (acciones correctivas y de mejora)aplicativo PLANNER de los procesos y D.T. del primer trimestre 2022."/>
    <x v="1"/>
    <m/>
    <m/>
    <s v="No Aplica"/>
  </r>
  <r>
    <n v="7"/>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y acompañamiento a los planes de trabajo de los sistemas que componen el Sistema de Gestión Integrado (SGI)"/>
    <d v="2022-01-01T00:00:00"/>
    <d v="2022-12-31T00:00:00"/>
    <s v="Informe"/>
    <s v="Oficina Asesora de Planeación "/>
    <s v="Número"/>
    <s v="Índice de desempeño institucional"/>
    <s v="Producto"/>
    <s v="Procesos Sede Central"/>
    <n v="4"/>
    <n v="1"/>
    <n v="1"/>
    <n v="1"/>
    <n v="1"/>
    <n v="1"/>
    <s v="Durante el primer trimestre de 2022 se solicitó a las dependencias responsables el plan de trabajo por cada uno de los Sistemas de Gestión que conforman el SGI (SGC, SGA, SGSST, SGSI, SGD, LNS y Control interno) y se elaboró el informe correspondiente."/>
    <n v="1"/>
    <s v="Durante el segundo trimestre se definió la estructura del Plan de SGI con base en las actividades reportadas por los subsistemas que lo componen. Se anexa excel con el Plan SGI consolidado, con las actividades aprobadas por los subsistemas:_x000a_Sistema de Gestión de Calidad_x000a_Sistema de Gestión Ambiental_x000a_Sistema de Gestión de Seguridad de la información_x000a_Sistema de Gestión Documental_x000a_Acreditación LNS"/>
    <m/>
    <m/>
    <m/>
    <m/>
    <n v="2"/>
    <d v="2022-04-19T00:00:00"/>
    <d v="2022-07-01T00:00:00"/>
    <m/>
    <m/>
    <n v="0.5"/>
    <n v="1"/>
    <n v="1"/>
    <n v="0"/>
    <n v="0"/>
    <s v="Concepto Favorable"/>
    <s v="Concepto Favorable"/>
    <m/>
    <m/>
    <s v="De acuerdo con la evidencia cargada se observa Informe de seguimiento a los planes de trabajo de los sistemas de gestión que conforman el SGI del IGAC y se adjuntan los planes de trabajo correspondientes."/>
    <s v="De acuerdo con las evidencias cargadas se observa que durante el segundo trimestre se definió la estructura del Plan de SGI de los subsistemas: Sistema de Gestión de Calidad, Sistema de Gestión Ambiental, Sistema de Gestión de Seguridad de la información, Sistema de Gestión Documental Acreditación LNS."/>
    <m/>
    <m/>
    <s v="Concepto Favorable"/>
    <x v="0"/>
    <m/>
    <m/>
    <s v="Se verifica ejecución de la actividad mediante el informe de Seguimiento Planes de Trabajo SGI del Igac de marzo 2022, del Plan de Trabajo SGC vigencia 2022, Plan de trabajo SGA vigencia 2022, Plan de Trabajo SGSST2022, Plan de Trabajo SGSI vigencia 2022, Plan de Trabajo NTC17025.2017, Plan de Trabajo SGI- Gestión Documental,Plan Anual Auditorias Internas de Gestión OCI y excel Resúmen de actividades Planes de Trabajo.    "/>
    <x v="5"/>
    <m/>
    <m/>
    <s v="No Aplica"/>
  </r>
  <r>
    <n v="8"/>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Asesora de Planeación "/>
    <s v="Porcentaje"/>
    <s v="Índice de desempeño institucional"/>
    <s v="Producto"/>
    <s v="Procesos Sede Central"/>
    <n v="1"/>
    <n v="0.5"/>
    <n v="0.5"/>
    <n v="0"/>
    <n v="0"/>
    <n v="0.5"/>
    <s v="Durante el primer trimestre del 2022 se realizó la actualización de: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4. Se están revisando las políticas de Gestión y Desempeño para ser presentadas en el segundo trimestre al Comité Institucional de Gestión y Desempeño."/>
    <n v="0.5"/>
    <s v="La documentación del proceso de Direccionamiento Estratégico y Planeacion se encuentra actualizada, durante el segundo trimestre se actualizaron las políticas del proceso:_x000a_1._x0009_Planeación Institucional_x000a_2._x0009_Fortalecimiento Institucional y Simplificación de Procesos_x000a_3._x0009_Seguimiento y Evaluación del Desempeño Institucional_x000a_4._x0009_Transparencia, Acceso a la Información Pública y Lucha Contra la Corrupción_x000a_5._x0009_Gestión de la Información Estadística_x000a_6._x0009_Gestión del Conocimiento, Innovación e Investigación_x000a_7._x0009_Sistema de Gestión Integrado_x000a_La cuales se pueden verificar en el siguiente enlace: https://www.igac.gov.co/es/listado-maestro-de-documentos?shs_term_node_tid_depth=187&amp;field_tipo_de_documento_tid=242&amp;title=&amp;field_codigo_value="/>
    <m/>
    <m/>
    <m/>
    <m/>
    <n v="1"/>
    <d v="2022-04-19T00:00:00"/>
    <d v="2022-07-01T00:00:00"/>
    <m/>
    <m/>
    <n v="1"/>
    <n v="1"/>
    <n v="1"/>
    <s v=""/>
    <s v=""/>
    <s v="Concepto Favorable"/>
    <s v="Concepto Favorable"/>
    <m/>
    <m/>
    <s v="De acuerdo con la evidencia cargada, se observala actualización de los siguientes documentos: 1. El procedimiento: Formulación, Seguimiento y Evaluación de los Planes Institucionales.2. El procedimiento: Auditorías Internas al Sistema de Gestión Integrado – SGI y 6 documentos asociados.3. El procedimiento: Revisión y Evaluación por la Alta Dirección al Sistema de Gestión Integrado. Igualmente, se observan en el Listado maestro de documentos. Se cumple con el documento de verificación"/>
    <s v="Consultado el mencionado enlace se observa que la documentación del proceso se encuentra actualizada y que adicionamente, durante el segundo trimestre se actualizaron las políticas del proceso."/>
    <m/>
    <m/>
    <s v="Concepto Favorable"/>
    <x v="0"/>
    <m/>
    <m/>
    <s v="Se valida ejecución de la actividad mediante comunicación interna del 29/03/2022 en la que la OAP invita a consultar la actualización del Procedimiento Formulación, Seguimiento y Evaluación de los Planes Institucionales, Procedimiento Auditorías Internas al SGI y el Procedimiento Revisión y Evaluación por la Alta Dirección al SGI.   "/>
    <x v="6"/>
    <m/>
    <m/>
    <s v="No Aplica"/>
  </r>
  <r>
    <n v="9"/>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Asesora de Planeación "/>
    <s v="Número"/>
    <s v="Índice de desempeño institucional"/>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Sin meta asignada en el periodo"/>
    <s v="Sin meta asignada en el periodo"/>
    <m/>
    <m/>
    <s v="Sin meta asignada en el periodo"/>
    <x v="1"/>
    <m/>
    <m/>
    <s v="No se asignó meta para el primer trimestre."/>
    <x v="7"/>
    <m/>
    <m/>
    <s v="No Aplica"/>
  </r>
  <r>
    <n v="10"/>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análisis y seguimiento a los resultados del PTS No conforme"/>
    <d v="2022-01-01T00:00:00"/>
    <d v="2022-12-30T00:00:00"/>
    <s v="Matriz de producto no conforme _x000a_Documento de análisis de producto no conforme"/>
    <s v="Oficina Asesora de Planeación "/>
    <s v="Número"/>
    <s v="Índice de desempeño institucional"/>
    <s v="Producto"/>
    <s v="Procesos Sede Central"/>
    <n v="9"/>
    <n v="0"/>
    <n v="3"/>
    <n v="3"/>
    <n v="3"/>
    <n v="0"/>
    <s v="Meta programada a partir del segundo trimestre "/>
    <n v="3"/>
    <s v="Se realizó seguimiento con corte al primer trimestre tanto en sede central como territoriales"/>
    <m/>
    <m/>
    <m/>
    <m/>
    <n v="3"/>
    <d v="2022-04-19T00:00:00"/>
    <d v="2022-07-01T00:00:00"/>
    <m/>
    <m/>
    <n v="0.33333333333333331"/>
    <s v=""/>
    <n v="1"/>
    <n v="0"/>
    <n v="0"/>
    <s v="Sin meta asignada en el periodo"/>
    <s v="Concepto Favorable"/>
    <m/>
    <m/>
    <s v="Sin meta asignada en el periodo"/>
    <s v="De acuerdo con las evidencias cargadas se observa seguimiento al producto no conforme tanto en sede central como en direcciones territoriales"/>
    <m/>
    <m/>
    <s v="Sin meta asignada en el periodo"/>
    <x v="0"/>
    <m/>
    <m/>
    <s v="No se estableció meta para el primer trimestre."/>
    <x v="8"/>
    <m/>
    <m/>
    <s v="No Aplica"/>
  </r>
  <r>
    <n v="11"/>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autodiagnósticos MIPG"/>
    <d v="2022-04-01T00:00:00"/>
    <d v="2022-09-30T00:00:00"/>
    <s v="Autodiagnósticos diligenciados"/>
    <s v="Oficina Asesora de Planeación "/>
    <s v="Número"/>
    <s v="Índice de desempeño institucional"/>
    <s v="Producto"/>
    <s v="Procesos Sede Central"/>
    <n v="14"/>
    <n v="0"/>
    <n v="5"/>
    <n v="5"/>
    <n v="4"/>
    <n v="0"/>
    <s v="Meta programada a partir del segundo trimestre"/>
    <n v="5"/>
    <s v="se realizaron 5 autodiagnósticos y evidenciadas en el OneDrive: Se reportan los resultados de los siguientes autodiagnósticos: _x000a_Autodiagnóstico para la Gestión de Conflictos de Intereses. _x000a_Autodiagnóstico de Gobierno Digital. _x000a_Autodiagnóstico de Gestión del Conocimiento y la Innovación. _x000a_Autodiagnóstico de Transparencia y Acceso a la Información. _x000a_Autodiagnóstico Gestión de la Información Estadística"/>
    <m/>
    <m/>
    <m/>
    <m/>
    <n v="5"/>
    <d v="2022-04-19T00:00:00"/>
    <d v="2022-07-01T00:00:00"/>
    <m/>
    <m/>
    <n v="0.35714285714285715"/>
    <s v=""/>
    <n v="1"/>
    <n v="0"/>
    <n v="0"/>
    <s v="Sin meta asignada en el periodo"/>
    <s v="Concepto Favorable"/>
    <m/>
    <m/>
    <s v="Sin meta asignada en el periodo"/>
    <s v="De acuerdo con las evidencias cargadas se observa quese realizó seguimiento a los siguientes 5 autodiagnósticos: para la Gestión de Conflictos de Intereses, de Gobierno Digital, de Gestión del Conocimiento y la Innovación,  de Transparencia y Acceso a la Información y de Gestión de la Información Estadística."/>
    <m/>
    <m/>
    <s v="Sin meta asignada en el periodo"/>
    <x v="0"/>
    <m/>
    <m/>
    <s v="No se fijó meta para el primer trimestre."/>
    <x v="9"/>
    <m/>
    <m/>
    <s v="No Aplica"/>
  </r>
  <r>
    <n v="12"/>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Generar informe frente a los resultados de la encuesta FURAG 2021 vs. 2020"/>
    <d v="2022-05-01T00:00:00"/>
    <d v="2022-07-31T00:00:00"/>
    <s v="Informe"/>
    <s v="Oficina Asesora de Planeación "/>
    <s v="Número"/>
    <s v="Índice de desempeño institucional"/>
    <s v="Producto"/>
    <s v="Procesos Sede Central"/>
    <n v="1"/>
    <n v="0"/>
    <n v="0"/>
    <n v="1"/>
    <n v="0"/>
    <n v="0"/>
    <s v="Meta programada para el tercer trimestre"/>
    <n v="0"/>
    <s v="Meta programada para el tercer trimestre"/>
    <m/>
    <m/>
    <m/>
    <m/>
    <n v="0"/>
    <d v="2022-04-19T00:00:00"/>
    <d v="2022-07-01T00:00:00"/>
    <m/>
    <m/>
    <n v="0"/>
    <s v=""/>
    <s v=""/>
    <n v="0"/>
    <s v=""/>
    <s v="Sin meta asignada en el periodo"/>
    <s v="Sin meta asignada en el periodo"/>
    <m/>
    <m/>
    <s v="Sin meta asignada en el periodo"/>
    <s v="Sin meta asignada en el periodo"/>
    <m/>
    <m/>
    <s v="Sin meta asignada en el periodo"/>
    <x v="1"/>
    <m/>
    <m/>
    <s v="No se fijó meta para el primer trimestre."/>
    <x v="10"/>
    <m/>
    <m/>
    <s v="No Aplica"/>
  </r>
  <r>
    <n v="13"/>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ompañar a los procesos para la formulación de las actividades o acciones que se deban generar a partir de los resultados del FURAG 2021"/>
    <d v="2022-05-01T00:00:00"/>
    <d v="2022-12-31T00:00:00"/>
    <s v="Acta y / o correo, Formulario "/>
    <s v="Oficina Asesora de Planeación "/>
    <s v="Número"/>
    <s v="Índice de desempeño institucional"/>
    <s v="Producto"/>
    <s v="Procesos Sede Central"/>
    <n v="4"/>
    <n v="0"/>
    <n v="2"/>
    <n v="1"/>
    <n v="1"/>
    <n v="0"/>
    <s v="Meta programada a partir del segundo trimestre "/>
    <n v="2"/>
    <s v="Se llevaron a cabo acompañamientos a los procesos de Gestión del Servicio al ciudadano y Gestión de Sistemas de Información e Infraestructura, donde se dio a conocer el resultado del Índice de Desempeño Institucional FURAG 2021, con respecto a cada política que lidera, para lo cual se dio a conocer el listado de las preguntas que se deben mantener y cuáles se deben mejorar, adicionalmente se diseñó una plantilla para que se propongan las acciones de mejora de acuerdo con las recomendaciones hechas por el DAFP, dicha plantilla servirá de base para realizar los seguimientos por parte de la OAP.Se cargaron las evidencias del listado de las preguntas que se deben mantener y cuáles se deben mejorar y la plantilla con las propuestas de acciones a implementar. "/>
    <m/>
    <m/>
    <m/>
    <m/>
    <n v="2"/>
    <d v="2022-04-19T00:00:00"/>
    <d v="2022-07-01T00:00:00"/>
    <m/>
    <m/>
    <n v="0.5"/>
    <s v=""/>
    <n v="1"/>
    <n v="0"/>
    <n v="0"/>
    <s v="Sin meta asignada en el periodo"/>
    <s v="Concepto Favorable"/>
    <m/>
    <m/>
    <s v="Sin meta asignada en el periodo"/>
    <s v="De acuerdo con las evidencias cargadas se observa que se llevaron a cabo acompañamientos a los procesos de Gestión del Servicio al ciudadano y Gestión de Sistemas de Información e Infraestructura, donde se dio a conocer el resultado del Índice de Desempeño Institucional FURAG 2021 con el fin de determinar las acciones a mejorar. "/>
    <m/>
    <m/>
    <s v="Sin meta asignada en el periodo"/>
    <x v="0"/>
    <m/>
    <m/>
    <s v="No se estableció meta para el primer trimestre."/>
    <x v="11"/>
    <m/>
    <m/>
    <s v="No Aplica"/>
  </r>
  <r>
    <n v="14"/>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y promover sensibilizaciones acerca de los temas del SGI-MIPG"/>
    <d v="2022-06-01T00:00:00"/>
    <d v="2022-09-30T00:00:00"/>
    <s v="Sensibilización"/>
    <s v="Oficina Asesora de Planeación "/>
    <s v="Número"/>
    <s v="Índice de desempeño institucional"/>
    <s v="Producto"/>
    <s v="Procesos Sede Central"/>
    <n v="2"/>
    <n v="0"/>
    <n v="1"/>
    <n v="1"/>
    <n v="0"/>
    <n v="0"/>
    <s v="Sin meta asignada para el período. No obstante, el 1° de marzo se realizó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a en el segundo trimestre."/>
    <n v="1"/>
    <s v="Se dio cumplimiento a esta actividad en el primer trimestre, sin embargo, se reporta en este trimestre, dado que así estaba programada la meta. Esta aclaración se hizo en el primer seguimiento indicando que fue realizada el 1° de marzo de 2022_x000d__x000a__x000d__x000a_En esta actividad se hizo la presentación para sensibilizar en los temas del SGI y de planeación, de manera presencial en el auditorio del LNS en la sede central y virtual con alcance a las Direcciones Territoriales, con participación mediante registro de asistencia de 389 personas. El ejecutado se diligenciará en el segundo trimestre."/>
    <m/>
    <m/>
    <m/>
    <m/>
    <n v="1"/>
    <d v="2022-04-19T00:00:00"/>
    <d v="2022-07-01T00:00:00"/>
    <m/>
    <m/>
    <n v="0.5"/>
    <s v=""/>
    <n v="1"/>
    <n v="0"/>
    <s v=""/>
    <s v="Sin meta asignada en el periodo"/>
    <s v="Concepto Favorable"/>
    <m/>
    <m/>
    <s v="Sin meta asignada para el período. Sin embargo, en las evidencias se observa presentación que se realizó el 1° de marzo  para sensibilizar en los temas del SGI y de planeación, con alcance en la sede central y en las Direcciones Territoriales, con participación mediante registro de asistencia de 389 personas."/>
    <s v="De acuerdo con las evidencias cargadas y con el avance cualitativo registrado en esta herramienta el primer trimestre, se observa que el 1° de marzo de 2022 se hizo la presentación para sensibilizar en los temas del SGI y de planeación, de manera presencial en el auditorio del LNS en la sede central y virtual con alcance a las Direcciones Territoriales, con participación mediante registro de asistencia de 389 personas. "/>
    <m/>
    <m/>
    <s v="Sin meta asignada en el periodo"/>
    <x v="0"/>
    <m/>
    <m/>
    <s v="No se definió meta para el trimestre pero la OAP adelantó reunión sobre sensibilización de temas del SGI, evidenciada con Excel evaluación y apropiación 1-139, fotos socialización OAP marzo 2022, presentación Socialización Temas Centrales de Gestión OAP y registro de asistencia. "/>
    <x v="12"/>
    <m/>
    <m/>
    <s v="No Aplica"/>
  </r>
  <r>
    <n v="15"/>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Preparar y realizar las auditorias internas del SGI"/>
    <d v="2022-01-01T00:00:00"/>
    <d v="2022-12-31T00:00:00"/>
    <s v="Plan, programa e informe de auditorias"/>
    <s v="Oficina Asesora de Planeación "/>
    <s v="Porcentaje"/>
    <s v="Índice de desempeño institucional"/>
    <s v="Producto"/>
    <s v="Procesos Sede Central"/>
    <n v="1"/>
    <n v="0.1"/>
    <n v="0"/>
    <n v="0.8"/>
    <n v="0.1"/>
    <n v="0.1"/>
    <s v="Se generó el Programa de auditorias internas al SGI 2022 el cual fue aprobado por el Comité de Coordinación de Control interno el 29 de marzo de 2022."/>
    <n v="0"/>
    <s v="Sin meta asignada en el trimestre"/>
    <m/>
    <m/>
    <m/>
    <m/>
    <n v="0.1"/>
    <d v="2022-04-19T00:00:00"/>
    <d v="2022-07-01T00:00:00"/>
    <m/>
    <m/>
    <n v="0.1"/>
    <n v="1"/>
    <s v=""/>
    <n v="0"/>
    <n v="0"/>
    <s v="Concepto Favorable"/>
    <s v="Sin meta asignada en el periodo"/>
    <m/>
    <m/>
    <s v="De acuerdo con las evidencias cargadas se observa el Programa de auditorias internas al SGI 2022. Se cumple con el documento de verificación"/>
    <s v="Sin meta asignada en el trimestre"/>
    <m/>
    <m/>
    <s v="Concepto Favorable"/>
    <x v="1"/>
    <m/>
    <m/>
    <s v="Se valida cumplimiento de la actividad con el Programa de Auditorias Internas al SGI2022.  "/>
    <x v="13"/>
    <m/>
    <m/>
    <s v="No Aplica"/>
  </r>
  <r>
    <n v="16"/>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Preparar y realizar las Revisión por la Dirección (2021)"/>
    <d v="2022-01-01T00:00:00"/>
    <d v="2022-06-30T00:00:00"/>
    <s v="Correos, presentación y acta de comité institucional de gestión y desempeño"/>
    <s v="Oficina Asesora de Planeación "/>
    <s v="Número"/>
    <s v="Índice de desempeño institucional"/>
    <s v="Producto"/>
    <s v="Procesos Sede Central"/>
    <n v="1"/>
    <n v="1"/>
    <n v="0"/>
    <n v="0"/>
    <n v="0"/>
    <n v="1"/>
    <s v="Se realizó la revisión por la dirección 2021, el 30 de marzo de 2022"/>
    <n v="0"/>
    <s v="La meta se cumplió en el primer trimestre"/>
    <m/>
    <m/>
    <m/>
    <m/>
    <n v="1"/>
    <d v="2022-04-19T00:00:00"/>
    <d v="2022-07-01T00:00:00"/>
    <m/>
    <m/>
    <n v="1"/>
    <n v="1"/>
    <s v=""/>
    <s v=""/>
    <s v=""/>
    <s v="Concepto Favorable"/>
    <s v="Sin meta asignada en el periodo"/>
    <m/>
    <m/>
    <s v="De acuerdo con las evidencias cargadas se observa coreo de solicitud de la información, la presentación y el acta de la Revisión por la dirección realizada el 30 de marzo de 2022"/>
    <s v="Sin meta asignada en el trimestre"/>
    <m/>
    <m/>
    <s v="Concepto Favorable"/>
    <x v="1"/>
    <m/>
    <m/>
    <s v="Se verifica cumplimiento de la actividad mediante el acta 4 del 31/03/2022 del Comité de Gestión y Desempeño Institucional. "/>
    <x v="14"/>
    <m/>
    <m/>
    <s v="No Aplica"/>
  </r>
  <r>
    <n v="17"/>
    <x v="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ompañar la presentación de la auditoria externa para mantener la certificación en los sistemas de gestión de calidad y ambiental (visita de seguimiento)"/>
    <d v="2022-11-01T00:00:00"/>
    <d v="2022-12-30T00:00:00"/>
    <s v="Auditoria externa"/>
    <s v="Oficina Asesora de Planeación "/>
    <s v="Número"/>
    <s v="Índice de desempeño institucional"/>
    <s v="Producto"/>
    <s v="Procesos Sede Central"/>
    <n v="1"/>
    <n v="0"/>
    <n v="0"/>
    <n v="0"/>
    <n v="1"/>
    <n v="0"/>
    <s v="Meta programada en el cuarto trimestre"/>
    <n v="0"/>
    <s v="Meta programada en el cuarto trimestre"/>
    <m/>
    <m/>
    <m/>
    <m/>
    <n v="0"/>
    <d v="2022-04-19T00:00:00"/>
    <d v="2022-07-01T00:00:00"/>
    <m/>
    <m/>
    <n v="0"/>
    <s v=""/>
    <s v=""/>
    <s v=""/>
    <n v="0"/>
    <s v="Sin meta asignada en el periodo"/>
    <s v="Sin meta asignada en el periodo"/>
    <m/>
    <m/>
    <s v="Sin meta asignada en el periodo"/>
    <s v="Sin meta asignada en el trimestre"/>
    <m/>
    <m/>
    <s v="Sin meta asignada en el periodo"/>
    <x v="1"/>
    <m/>
    <m/>
    <s v="No se estableció meta para el primer trimestre."/>
    <x v="13"/>
    <m/>
    <m/>
    <s v="No Aplica"/>
  </r>
  <r>
    <n v="18"/>
    <x v="0"/>
    <s v="Gestión del SGI"/>
    <s v="Modelo de operación optimizado"/>
    <s v="Implementar políticas y acciones enfocadas en el fortalecimiento institucional y la arquitectura de procesos como pilar estratégico del Instituto"/>
    <s v="Arquitectura de procesos"/>
    <s v="Direccionamiento Estratégico y Planeación"/>
    <s v="Fortalecimiento organizacional y simplificación de procesos "/>
    <s v="Analizar el levantamiento de procesos y priorizar procesos y/o procedimientos para realizar la especificación detallada de los mismos"/>
    <d v="2022-01-01T00:00:00"/>
    <d v="2022-03-31T00:00:00"/>
    <s v="Documento de priorización"/>
    <s v="Oficina Asesora de Planeación "/>
    <s v="Número"/>
    <s v="Análisis realizado "/>
    <s v="Producto"/>
    <s v="Procesos Sede Central"/>
    <n v="1"/>
    <n v="1"/>
    <n v="0"/>
    <n v="0"/>
    <n v="0"/>
    <n v="1"/>
    <s v="Con base al levantamiento de información de los procesos realizados en las vigencias 2020 y 2021, se analizaron los procesos de la Entidad, para determinar un proceso y realizar la especificación detallada del mismo. Se realizará la especificación detallada del procedimiento seguimiento físico y financiero de los proyectos de inversión del proceso de direccionamiento estratégico y planeación"/>
    <n v="0"/>
    <s v="La meta se cumplió en el primer trimestre"/>
    <m/>
    <m/>
    <m/>
    <m/>
    <n v="1"/>
    <d v="2022-04-19T00:00:00"/>
    <d v="2022-07-01T00:00:00"/>
    <m/>
    <m/>
    <n v="1"/>
    <n v="1"/>
    <s v=""/>
    <s v=""/>
    <s v=""/>
    <s v="Concepto Favorable"/>
    <s v="Sin meta asignada en el periodo"/>
    <m/>
    <m/>
    <s v="De acuerdo con las evidencias cargadas se observan documentos de análisis de procesos y la priorización del procedimiento seguimiento físico y financiero de los proyectos de inversión del proceso de direccionamiento estratégico y planeación, para realizar la especificación detallada del mismo."/>
    <s v="Sin meta asignada en el trimestre"/>
    <m/>
    <m/>
    <s v="Concepto Favorable"/>
    <x v="1"/>
    <m/>
    <m/>
    <s v="Se observa ejecución de la actividad mediante el documento sobre Analisis de Procesos para Especificación Detallada y el documento Análisis de Procesos para Especificación Detallada y Automatización, elaborado por la OAP en marzo 2022 en el que se concluye que hay 3 procesos aptos para realizar especificación detallada que son:Seguimiento y Evaluación, Direccionamiento Estrategico y Planeación y Gestión de Sistemas de Información e Infraestructura. "/>
    <x v="14"/>
    <m/>
    <m/>
    <s v="No Aplica"/>
  </r>
  <r>
    <n v="19"/>
    <x v="0"/>
    <s v="Gestión del SGI"/>
    <s v="Modelo de operación optimizado"/>
    <s v="Implementar políticas y acciones enfocadas en el fortalecimiento institucional y la arquitectura de procesos como pilar estratégico del Instituto"/>
    <s v="Arquitectura de procesos"/>
    <s v="Direccionamiento Estratégico y Planeación"/>
    <s v="Fortalecimiento organizacional y simplificación de procesos "/>
    <s v="Realizar la especificación detallada de los procesos y/o procedimientos priorizados "/>
    <d v="2022-04-01T00:00:00"/>
    <d v="2022-09-30T00:00:00"/>
    <s v="Especificación detallada de procesos "/>
    <s v="Oficina Asesora de Planeación "/>
    <s v="Número"/>
    <s v="Procesos con especificación detallada"/>
    <s v="Producto"/>
    <s v="Procesos Sede Central"/>
    <n v="1"/>
    <n v="0"/>
    <n v="0"/>
    <n v="1"/>
    <n v="0"/>
    <n v="0"/>
    <s v="Meta programada en el tercer trimestre"/>
    <n v="0"/>
    <s v="Meta programada en el tercer trimestre"/>
    <m/>
    <m/>
    <m/>
    <m/>
    <n v="0"/>
    <d v="2022-04-19T00:00:00"/>
    <d v="2022-07-01T00:00:00"/>
    <m/>
    <m/>
    <n v="0"/>
    <s v=""/>
    <s v=""/>
    <n v="0"/>
    <s v=""/>
    <s v="Sin meta asignada en el periodo"/>
    <s v="Sin meta asignada en el periodo"/>
    <m/>
    <m/>
    <s v="Sin meta asignada en el periodo"/>
    <s v="Sin meta asignada en el trimestre"/>
    <m/>
    <m/>
    <s v="Sin meta asignada en el periodo"/>
    <x v="1"/>
    <m/>
    <m/>
    <s v="No se definió meta para este trimestre."/>
    <x v="13"/>
    <m/>
    <m/>
    <s v="No Aplica"/>
  </r>
  <r>
    <n v="20"/>
    <x v="0"/>
    <s v="Gestión del SGI"/>
    <s v="Modelo de operación optimizado"/>
    <s v="Implementar políticas y acciones enfocadas en el fortalecimiento institucional y la arquitectura de procesos como pilar estratégico del Instituto"/>
    <s v="Arquitectura de procesos"/>
    <s v="Direccionamiento Estratégico y Planeación"/>
    <s v="Fortalecimiento organizacional y simplificación de procesos "/>
    <s v="Realizar un piloto de automatización con base a los procesos y/o procedimientos que cuenten con especificación detallada"/>
    <d v="2022-10-01T00:00:00"/>
    <d v="2022-12-31T00:00:00"/>
    <s v="Piloto"/>
    <s v="Oficina Asesora de Planeación "/>
    <s v="Número"/>
    <s v="Numero de pilotos implementados "/>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Sin meta asignada en el periodo"/>
    <s v="Sin meta asignada en el trimestre"/>
    <m/>
    <m/>
    <s v="Sin meta asignada en el periodo"/>
    <x v="1"/>
    <m/>
    <m/>
    <s v="No se estableció meta para el trimestre."/>
    <x v="15"/>
    <m/>
    <m/>
    <s v="No Aplica"/>
  </r>
  <r>
    <n v="21"/>
    <x v="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acompañamiento a los procesos en el seguimiento al PAA y PAAC"/>
    <d v="2022-01-01T00:00:00"/>
    <d v="2022-12-31T00:00:00"/>
    <s v="Herramienta Planigac "/>
    <s v="Oficina Asesora de Planeación "/>
    <s v="Número"/>
    <s v="Índice de desempeño institucional"/>
    <s v="Producto"/>
    <s v="Procesos Sede Central"/>
    <n v="4"/>
    <n v="1"/>
    <n v="1"/>
    <n v="1"/>
    <n v="1"/>
    <n v="1"/>
    <s v="Durante el mes de enero de 2022 se hizo acompañamiento y seguimiento al PAA y al PAAC de todos los procesos en la herramienta Planigac correspondiente al cuarto trimestre de 2021."/>
    <n v="1"/>
    <s v="Durante el trimestre se hizo acompañamiento y seguimiento al PAA y al PAAC de todos los procesos en la herramienta Planigac correspondiente al primer trimestre de 2022."/>
    <m/>
    <m/>
    <m/>
    <m/>
    <n v="2"/>
    <d v="2022-04-19T00:00:00"/>
    <d v="2022-07-01T00:00:00"/>
    <m/>
    <m/>
    <n v="0.5"/>
    <n v="1"/>
    <n v="1"/>
    <n v="0"/>
    <n v="0"/>
    <s v="Concepto Favorable"/>
    <s v="Concepto Favorable"/>
    <m/>
    <m/>
    <s v="De acuerdo con las evidencias cargadas se observan los seguimientos al PAA y al PAAC de todos los procesos en la herramienta Planigac correspondiente al cuarto trimestre de 2021, realizado durante el mes de enero de 2022"/>
    <s v="De acuerdo con las evidencias cargadas se observa que durante el segundo trimestre se realizó acompañamiento a los procesos en el seguimiento al PAA y PAAC segun reportes de la herramienta Planigac correspondiente al primer trimestre de 2022."/>
    <m/>
    <m/>
    <s v="Concepto Favorable"/>
    <x v="0"/>
    <m/>
    <m/>
    <s v="Se verifica ejecución de la actividad mediante excel de PAAC de 2021 y Excel sobre Plan de Acción y Riesgos sede central vigencia2021, así como los PLANIGAC de Direccionamiento Estratégico y Planeación, Gestión Jurídica, Gestión Financiera, Gestión Documental, Gestión Disciplinaria, entre otros.  "/>
    <x v="16"/>
    <m/>
    <m/>
    <s v="No Aplica"/>
  </r>
  <r>
    <n v="22"/>
    <x v="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ompañar la formulación del PAA y del PAAC 2023"/>
    <d v="2022-10-01T00:00:00"/>
    <d v="2022-12-31T00:00:00"/>
    <s v="Correos o listados de asistencias y base de datos del plan de acción y del PAAC"/>
    <s v="Oficina Asesora de Planeación "/>
    <s v="Número"/>
    <s v="Índice de desempeño institucional"/>
    <s v="Producto"/>
    <s v="Procesos Sede Central"/>
    <n v="2"/>
    <n v="0"/>
    <n v="0"/>
    <n v="0"/>
    <n v="2"/>
    <n v="0"/>
    <s v="Meta programa en el cuarto trimestre "/>
    <n v="0"/>
    <s v="Meta programa en el cuarto trimestre "/>
    <m/>
    <m/>
    <m/>
    <m/>
    <n v="0"/>
    <d v="2022-04-19T00:00:00"/>
    <d v="2022-07-01T00:00:00"/>
    <m/>
    <m/>
    <n v="0"/>
    <s v=""/>
    <s v=""/>
    <s v=""/>
    <n v="0"/>
    <s v="Sin meta asignada en el periodo"/>
    <s v="Sin meta asignada en el periodo"/>
    <m/>
    <m/>
    <s v="Sin meta asignada en el periodo"/>
    <s v="Sin meta asignada en el periodo"/>
    <m/>
    <m/>
    <s v="Sin meta asignada en el periodo"/>
    <x v="1"/>
    <m/>
    <m/>
    <s v="Sin meta establecida para el primer trimestre."/>
    <x v="17"/>
    <m/>
    <m/>
    <s v="No Aplica"/>
  </r>
  <r>
    <n v="23"/>
    <x v="0"/>
    <s v="Gestión Estratégica"/>
    <s v="Anteproyecto de presupuesto - MGMP"/>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structurar el anteproyecto de presupuesto del IGAC con las dependencias de la entidad"/>
    <d v="2022-02-01T00:00:00"/>
    <d v="2022-03-31T00:00:00"/>
    <s v="Anteproyecto de presupuesto"/>
    <s v="Oficina Asesora de Planeación "/>
    <s v="Número"/>
    <s v="Anteproyecto de presupuesto presentado"/>
    <s v="Eficacia"/>
    <s v="Procesos Sede Central"/>
    <n v="1"/>
    <n v="1"/>
    <n v="0"/>
    <n v="0"/>
    <n v="0"/>
    <n v="1"/>
    <s v="Con base a las necesidades de la Entidad identificadas por las dependencias se formuló el anteproyecto de presupuesto de inversión y funcionamiento para la vigencia 2023"/>
    <n v="0"/>
    <s v="La meta se cumplió en el primer trimestre"/>
    <m/>
    <m/>
    <m/>
    <m/>
    <n v="1"/>
    <d v="2022-04-19T00:00:00"/>
    <d v="2022-07-01T00:00:00"/>
    <m/>
    <m/>
    <n v="1"/>
    <n v="1"/>
    <s v=""/>
    <s v=""/>
    <s v=""/>
    <s v="Concepto Favorable"/>
    <s v="Sin meta asignada en el periodo"/>
    <m/>
    <m/>
    <s v="De acuerdo con las evidencias cargadas se observa el anteproyecto de presupuesto de inversión y funcionamiento para la vigencia 2023. Se cumple con el documento de verificación_x000d__x000a_"/>
    <s v="Sin meta asignada en el periodo"/>
    <m/>
    <m/>
    <s v="Concepto Favorable"/>
    <x v="1"/>
    <m/>
    <m/>
    <s v="Se observa ejecución de la actividad con Excel Anteproyecto Planta de Personal (Formulario 4- Planta)y Formulario 4A- nómina, Formularios de Programación- Anteproyecto 2023, Anexo 1 Detalles de Necesidades de Funcionamiento y documento de Justificación Anteproyecto de Presupuesto 2023 IGAC."/>
    <x v="18"/>
    <m/>
    <m/>
    <s v="No Aplica"/>
  </r>
  <r>
    <n v="24"/>
    <x v="0"/>
    <s v="Gestión Estratégica"/>
    <s v="Anteproyecto de presupuesto - MGMP"/>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Socializar el anteproyecto de presupuesto con los procesos de la Entidad"/>
    <d v="2022-03-01T00:00:00"/>
    <d v="2022-03-31T00:00:00"/>
    <s v="Socialización anteproyecto de presupuesto"/>
    <s v="Oficina Asesora de Planeación "/>
    <s v="Número"/>
    <s v="Anteproyecto de presupuesto presentado"/>
    <s v="Eficacia"/>
    <s v="Procesos Sede Central"/>
    <n v="1"/>
    <n v="1"/>
    <n v="0"/>
    <n v="0"/>
    <n v="0"/>
    <n v="1"/>
    <s v="El 23 de marzo de 2022 se socializó a través de correo electrónico el anteproyecto de presupuesto a los procesos de la Entidad, igualmente, el 29 de marzo se socializó el anteproyecto al Consejo Directivo a través de correo electrónico enviado por la Secretaria General"/>
    <n v="0"/>
    <s v="La meta se cumplió en el primer trimestre"/>
    <m/>
    <m/>
    <m/>
    <m/>
    <n v="1"/>
    <d v="2022-04-19T00:00:00"/>
    <d v="2022-07-01T00:00:00"/>
    <m/>
    <m/>
    <n v="1"/>
    <n v="1"/>
    <s v=""/>
    <s v=""/>
    <s v=""/>
    <s v="Concepto Favorable"/>
    <s v="Sin meta asignada en el periodo"/>
    <m/>
    <m/>
    <s v="De acuerdo con las evidencias cargadas se observa presentación y correos de socialización del anteproyecto de presupuesto. Se cumple con el documento de verificación"/>
    <s v="Sin meta asignada para el período"/>
    <m/>
    <m/>
    <s v="Concepto Favorable"/>
    <x v="1"/>
    <m/>
    <m/>
    <s v="Se observa ejecuciòn de la actividad mediante la presentaciòn en power point del anteproyecto del presupuesto 2023, correos del 23 de marzo de 2022 sobre revisiòn del anteproyecto y del 28 y 29 de marzo de 2022 sobre socializaciòn del anteproyecto por el Consejo Directivo. "/>
    <x v="17"/>
    <m/>
    <m/>
    <s v="No Aplica"/>
  </r>
  <r>
    <n v="25"/>
    <x v="0"/>
    <s v="Gestión Estratégica"/>
    <s v="Anteproyecto de presupuesto - MGMP"/>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Presentar ante las instancias definidas el anteproyecto de presupuesto del IGAC."/>
    <d v="2022-03-01T00:00:00"/>
    <d v="2022-05-30T00:00:00"/>
    <s v="Presentación anteproyecto de presupuesto"/>
    <s v="Oficina Asesora de Planeación "/>
    <s v="Número"/>
    <s v="Anteproyecto de presupuesto presentado"/>
    <s v="Eficacia"/>
    <s v="Procesos Sede Central"/>
    <n v="2"/>
    <n v="1"/>
    <n v="1"/>
    <n v="0"/>
    <n v="0"/>
    <n v="1"/>
    <s v="el l 30 de  marzo se presentó a través del sistema SIIF Nación el anteproyecto de presupuesto de ingresos y gastos vigencia 2023, igualmente el 31 de marzo se envío al MHCP los documentos que soportan el anteproyecto (justificación, formularios, anexos y versiones oficiales de presupuesto de ingresos y gastos)"/>
    <n v="1"/>
    <s v="Durante el mes de mayo se presentó a través del sistema SUIFP del DNP el anteproyecto de recursos de inversión"/>
    <m/>
    <m/>
    <m/>
    <m/>
    <n v="2"/>
    <d v="2022-04-19T00:00:00"/>
    <d v="2022-07-01T00:00:00"/>
    <m/>
    <m/>
    <n v="1"/>
    <n v="1"/>
    <n v="1"/>
    <s v=""/>
    <s v=""/>
    <s v="Concepto Favorable"/>
    <s v="Concepto Favorable"/>
    <m/>
    <m/>
    <s v="De acuerdo con las evidencias cargadas se observa que se presentó a través del sistema SIIF Nación el anteproyecto de presupuesto de ingresos y gastos vigencia 2023, igualmente el 31 de marzo se envío al MHCP los documentos que soportan el anteproyecto. Se cumple con el documento de verificación"/>
    <s v="De acuerdo con las evidencias cargadas se observa que durante el mes de mayo se presentó a través del sistema SUIFP del DNP el anteproyecto de recursos de inversión"/>
    <m/>
    <m/>
    <s v="Concepto Favorable"/>
    <x v="0"/>
    <m/>
    <m/>
    <s v="Se verifica ejecuciòn de la actividad mediante correo del 31/03/2022 sobre remisiòn documentos del anteproyecto a Minhacienda, versiones de programaciòn SIIF Naciòn Anteproyecto Presupuesto Gastos 2023, versiones de programaciòn SIIF Naciòn Anteproyecto Presupuesto Ingresos IGAC 2023."/>
    <x v="19"/>
    <m/>
    <m/>
    <s v="No Aplica"/>
  </r>
  <r>
    <n v="26"/>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informes de gestión de la entidad (vigencia y congreso)"/>
    <d v="2022-01-01T00:00:00"/>
    <d v="2022-07-31T00:00:00"/>
    <s v="Informe de gestión vigencia y congreso"/>
    <s v="Oficina Asesora de Planeación "/>
    <s v="Número"/>
    <s v="Informes de gestión elaborados"/>
    <s v="Eficacia"/>
    <s v="Procesos Sede Central"/>
    <n v="2"/>
    <n v="1"/>
    <n v="0"/>
    <n v="1"/>
    <n v="0"/>
    <n v="1"/>
    <s v="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
    <n v="0"/>
    <s v="Meta programada para el siguiente trimestre"/>
    <m/>
    <m/>
    <m/>
    <m/>
    <n v="1"/>
    <d v="2022-04-19T00:00:00"/>
    <d v="2022-07-01T00:00:00"/>
    <m/>
    <m/>
    <n v="0.5"/>
    <n v="1"/>
    <s v=""/>
    <n v="0"/>
    <s v=""/>
    <s v="Concepto Favorable"/>
    <s v="Sin meta asignada en el periodo"/>
    <m/>
    <m/>
    <s v="De acuerdo con el autoseguimiento se observa que se realizó el informe de gestión correspondiente a la vigencia 2021 el cual se puede consultar en la sección de transparencia y acceso a la información pública."/>
    <s v="Sin meta asignada para el período"/>
    <m/>
    <m/>
    <s v="Concepto Favorable"/>
    <x v="1"/>
    <m/>
    <m/>
    <s v="Se verifica ejecuciòn de la actividad mediante correo del 31/01/2022 sobre publicaciòn del Informe de Gestiòn 2021 y en el enlace:https://igac.gov.co/sites/igac.gov.co/files/informe_gestion_2021_consolidado_31012022.pdf "/>
    <x v="20"/>
    <m/>
    <m/>
    <s v="No Aplica"/>
  </r>
  <r>
    <n v="27"/>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informes mensuales de ejecución presupuestal"/>
    <d v="2022-01-01T00:00:00"/>
    <d v="2022-12-31T00:00:00"/>
    <s v="Informe ejecución presupuestal"/>
    <s v="Oficina Asesora de Planeación "/>
    <s v="Número"/>
    <s v="Informes de gestión elaborados"/>
    <s v="Eficacia"/>
    <s v="Procesos Sede Central"/>
    <n v="12"/>
    <n v="3"/>
    <n v="3"/>
    <n v="3"/>
    <n v="3"/>
    <n v="3"/>
    <s v="Se realizaron los informes de ejecución presupuestal de los meses de diciembre de 2021, enero y febrero de 2022  los cuales se publicaron en el siguiente enlace: https://www.igac.gov.co/es/transparencia-y-acceso-a-la-informacion-publica/presupuesto-y-ejecucion-general-de-ingresos-gastos-e-inversion"/>
    <n v="3"/>
    <s v="Se realizaron los informes de ejecución presupuestal de los meses de marzo, abril y mayo de 2022  los cuales se publicaron en el siguiente enlace: https://www.igac.gov.co/es/transparencia-y-acceso-a-la-informacion-publica/presupuesto-y-ejecucion-general-de-ingresos-gastos-e-inversion"/>
    <m/>
    <m/>
    <m/>
    <m/>
    <n v="6"/>
    <d v="2022-04-19T00:00:00"/>
    <d v="2022-07-01T00:00:00"/>
    <m/>
    <m/>
    <n v="0.5"/>
    <n v="1"/>
    <n v="1"/>
    <n v="0"/>
    <n v="0"/>
    <s v="Concepto Favorable"/>
    <s v="Concepto Favorable"/>
    <m/>
    <m/>
    <s v="De acuerdo con el autoseguimiento se observa que se realizaron los informes de ejecución presupuestal de los meses de diciembre de 2021, enero y febrero de 2022  los cuales se publicaron en el  enlace de transparencia y Acceso a la información pública."/>
    <s v="De acuerdo con las evidencias cargadas se observa que durante el segundo trimestre se realizaron los informes de ejecución presupuestal de los meses de marzo, abril y mayo de 2022, los cuales se publicaron en la página web."/>
    <m/>
    <m/>
    <s v="Concepto Favorable"/>
    <x v="0"/>
    <m/>
    <m/>
    <s v="Se observa ejecuciòn de la actividad mediante el excel ejecuciòn presupuestal al 31/01/2022, 28/02/2022 y de diciembre 2021, los cuales estan publicados en el enlace https://www.igac.gov.co/es/transparencia-y-acceso-a-la-informacion-publica/presupuesto-y-ejecucion-general-de-ingresos-gastos-e-inversion"/>
    <x v="21"/>
    <m/>
    <m/>
    <s v="No Aplica"/>
  </r>
  <r>
    <n v="28"/>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ublicar los informes de gestión de la entidad en las herramientas definidas"/>
    <d v="2022-01-01T00:00:00"/>
    <d v="2022-08-31T00:00:00"/>
    <s v="Publicación informes de gestión"/>
    <s v="Oficina Asesora de Planeación "/>
    <s v="Número"/>
    <s v="Informes de gestión elaborados"/>
    <s v="Eficacia"/>
    <s v="Procesos Sede Central"/>
    <n v="2"/>
    <n v="1"/>
    <n v="0"/>
    <n v="1"/>
    <n v="0"/>
    <n v="1"/>
    <s v="Se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
    <n v="0"/>
    <s v="Meta programada para el tercer trimestre"/>
    <m/>
    <m/>
    <m/>
    <m/>
    <n v="1"/>
    <d v="2022-04-19T00:00:00"/>
    <d v="2022-07-01T00:00:00"/>
    <m/>
    <m/>
    <n v="0.5"/>
    <n v="1"/>
    <s v=""/>
    <n v="0"/>
    <s v=""/>
    <s v="Concepto Favorable"/>
    <s v="Sin meta asignada en el periodo"/>
    <m/>
    <m/>
    <s v="De acuerdo con el autoseguimiento se observa que se publicó el informe de gestión correspondiente a la vigencia 2021 el cual se puede consultar en la sección de transparencia y acceso a la información pública."/>
    <s v="Sin meta asignada para el período"/>
    <m/>
    <m/>
    <s v="Concepto Favorable"/>
    <x v="1"/>
    <m/>
    <m/>
    <s v="Se verificò la publicaciòn del Informe de Gestiòn 2021 en la pàgina web del IGAC secciòn transparencia en el enlace https://www.igac.gov.co/sites/igac.gov.co/files/informe_gestion_2021_consolidado_31012022.pdf"/>
    <x v="22"/>
    <m/>
    <m/>
    <s v="No Aplica"/>
  </r>
  <r>
    <n v="29"/>
    <x v="0"/>
    <s v="Gestión Estratégica"/>
    <s v="Informes de gest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alizar el seguimiento a los temas de Cooperación Internacional de la entidad"/>
    <d v="2022-01-01T00:00:00"/>
    <d v="2022-12-31T00:00:00"/>
    <s v="Matriz de Cooperación Internacional"/>
    <s v="Oficina Asesora de Planeación "/>
    <s v="Número"/>
    <s v="Informes de gestión elaborados"/>
    <s v="Eficacia"/>
    <s v="Procesos Sede Central"/>
    <n v="4"/>
    <n v="1"/>
    <n v="1"/>
    <n v="1"/>
    <n v="1"/>
    <n v="1"/>
    <s v="Se llevo a cabo el seguimiento al avance en los diferentes temas de cooperación internacional adelantados desde cada una de las áreas misionales durante el cuarto trimestre del año 2021, se verificó el diligenciamiento de actividades y evidencias aportadas"/>
    <n v="1"/>
    <s v="Se llevo a cabo el seguimiento al avance en los diferentes temas de cooperación internacional adelantados desde cada una de las áreas misionales durante el primer trimestre del año 2022, se verificó el diligenciamiento de actividades y evidencias aportadas"/>
    <m/>
    <m/>
    <m/>
    <m/>
    <n v="2"/>
    <d v="2022-04-19T00:00:00"/>
    <d v="2022-07-01T00:00:00"/>
    <m/>
    <m/>
    <n v="0.5"/>
    <n v="1"/>
    <n v="1"/>
    <n v="0"/>
    <n v="0"/>
    <s v="Concepto Favorable"/>
    <s v="Concepto Favorable"/>
    <m/>
    <m/>
    <s v="De acuerdo con las evidencias cargadas se observa que durante el primer trimestre se realizó el seguimiento en los diferentes temas de cooperación internacional adelantados desde cada una de las áreas misionales durante el cuarto trimestre 2021. Se cumple con el documento de verificación"/>
    <s v="De acuerdo con las evidencias cargadas se observa que durante el segundo trimestre se realizó el seguimiento al avance en los diferentes temas de cooperación internacional durante el primer trimestre del año 2022 según la matriz correspondiente."/>
    <m/>
    <m/>
    <s v="Concepto Favorable"/>
    <x v="0"/>
    <m/>
    <m/>
    <s v="Se observa ejecuciòn de la actividad con documentos excel de seguimiento afiliaciones de las areas misionales Gestiòn de Informaciòn Geogràfica, Direcciòn de Gestiòn Catastral y Direcciòn de Investigaciòn y Prospectiva, del cuarto trimestre de 2021, matriz de Cooperaciòn Internacional, correo 27/12/2021 sobre seguimiento cooperaciòn internacional cuarto trimestre 2021, entre otros. "/>
    <x v="23"/>
    <m/>
    <m/>
    <s v="No Aplica"/>
  </r>
  <r>
    <n v="30"/>
    <x v="0"/>
    <s v="Gestión Estratégica"/>
    <s v="Reportes de seguimiento a las metas institucionales y sectoriale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resentar los reportes de seguimiento mejorados en los Comités de Gestión y Desempeño para la generación de alertas, toma de decisiones y definición de acciones de mejora necesarias para el cumplimiento de las metas institucionales"/>
    <d v="2022-01-01T00:00:00"/>
    <d v="2022-12-31T00:00:00"/>
    <s v="Acta"/>
    <s v="Oficina Asesora de Planeación "/>
    <s v="Número"/>
    <s v="Reportes de seguimiento a metas institucionales y sectoriales elaborados"/>
    <s v="Eficacia"/>
    <s v="Procesos Sede Central"/>
    <n v="12"/>
    <n v="3"/>
    <n v="3"/>
    <n v="3"/>
    <n v="3"/>
    <n v="3"/>
    <s v="Durante el primer trimestre de 2022 se realizaron 3 Comités Institucionales de Gestión y Desempeño, en enero y marzo de 2022."/>
    <n v="3"/>
    <s v="Durante el segundo trimestre de 2022 se realizaron 3 Comités Institucionales de Gestión y Desempeño, el 13 mayo, 16 y 30 junio de 2022."/>
    <m/>
    <m/>
    <m/>
    <m/>
    <n v="6"/>
    <d v="2022-04-19T00:00:00"/>
    <d v="2022-07-01T00:00:00"/>
    <m/>
    <m/>
    <n v="0.5"/>
    <n v="1"/>
    <n v="1"/>
    <n v="0"/>
    <n v="0"/>
    <s v="Concepto Favorable"/>
    <s v="Concepto Favorable"/>
    <m/>
    <m/>
    <s v="De acuerdo con las evidencias cargadas se observan 3 actas de Comités Institucionales de Gestión y Desempeño realizadas en enero y marzo de 2022."/>
    <s v="De acuerdo con las evidencias cargadas se observa que durante el segundo trimestre se realizaron 3 Comités Institucionales de Gestión y Desempeño ordinarios y uno extraordinario."/>
    <m/>
    <m/>
    <s v="Concepto Favorable"/>
    <x v="0"/>
    <m/>
    <m/>
    <s v="Se verifica cumplimiento a travès de las Actas del Comite de Gestiòn y Desempeño 2, 3 y 4 del 28/01/2022, 17/03/2022 y del 31/03/2022 respectivamente."/>
    <x v="24"/>
    <m/>
    <m/>
    <s v="No Aplica"/>
  </r>
  <r>
    <n v="31"/>
    <x v="0"/>
    <s v="Gestión Estratégica"/>
    <s v="Reportes de seguimiento a las metas institucionales y sectoriale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presentar y publicar los reportes de seguimiento de las metas institucionales en  las herramientas definidas y a las entidades que lo requieren con el fin de contribuir a la rendición permanente de cuentas de la gestión desarrollada por el IGAC"/>
    <d v="2022-01-01T00:00:00"/>
    <d v="2022-12-31T00:00:00"/>
    <s v="Publicación en la página web (link)"/>
    <s v="Oficina Asesora de Planeación "/>
    <s v="Número"/>
    <s v="Reportes de seguimiento a metas institucionales y sectoriales elaborados"/>
    <s v="Eficacia"/>
    <s v="Procesos Sede Central"/>
    <n v="8"/>
    <n v="2"/>
    <n v="2"/>
    <n v="2"/>
    <n v="2"/>
    <n v="2"/>
    <s v="Se elaboraron los reportes de avance de: i) metas e indicadores del Plan Nacional de Desarrollo, correspondientes al cierre de la vigencia 2021 y ii) metas e indicadores de los proyectos de inversión, correspondientes al IV trimestre de la vigencia 2021. Los dos reportes se encuentran publicados en la sección de transparencia y acceso a la información pública, de la página web del IGAC, en el siguiente enlace:https://www.igac.gov.co/es/transparencia-y-acceso-a-la-informacion-publica/metas-objetivos-e-indicadores-de-gestion-yo-desempeno"/>
    <n v="2"/>
    <s v="Se elaboraron los reportes de avance de: i) metas e indicadores del Plan Nacional de Desarrollo, correspondientes al primer trimestre de 2022 y ii) metas e indicadores de los proyectos de inversión, correspondientes al primer trimestre de la vigencia 2022. Los dos reportes se encuentran publicados en la sección de transparencia y acceso a la información pública, de la página web del IGAC, en el siguiente enlace:https://www.igac.gov.co/es/transparencia-y-acceso-a-la-informacion-publica/metas-objetivos-e-indicadores-de-gestion-yo-desempeno"/>
    <m/>
    <m/>
    <m/>
    <m/>
    <n v="4"/>
    <d v="2022-04-19T00:00:00"/>
    <d v="2022-07-01T00:00:00"/>
    <m/>
    <m/>
    <n v="0.5"/>
    <n v="1"/>
    <n v="1"/>
    <n v="0"/>
    <n v="0"/>
    <s v="Concepto Favorable"/>
    <s v="Concepto Favorable"/>
    <m/>
    <m/>
    <s v="De acuerdo con el autoseguimiento del proceso, se observa que se encuentran publicados en la sección de transparencia y acceso a la información pública, de la página web del IGAC, los metas e indicadores del Plan Nacional de Desarrollo y metas e indicadores de los proyectos de inversión.Se cumple con el documento de verificación"/>
    <s v="De acuerdo con los documentos cargados en el citado enlace, se observa que aparecen publicados los reportes de avance de: i) metas e indicadores del Plan Nacional de Desarrollo, correspondientes al primer trimestre de 2022 y ii) metas e indicadores de los proyectos de inversión, correspondientes al primer trimestre de la vigencia 2022. elaborados durante el segundo trimestre 2022."/>
    <m/>
    <m/>
    <s v="Concepto Favorable"/>
    <x v="0"/>
    <m/>
    <m/>
    <s v="Se verifica el cumplimiento de la actividad con los correos del 17 y 18 de febrero de 2022 sobre reporte de seguimiento a indicadores del PMI Acuerdo de Paz y la solicitud de su publicaciòn, asì como el correo del 25/01/2022 del reporte avance acumulado 2021 indicadores PND Sinergia.  "/>
    <x v="25"/>
    <m/>
    <m/>
    <s v="No Aplica"/>
  </r>
  <r>
    <n v="32"/>
    <x v="0"/>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AAC - 1.1.1. Revisar y  actualizar la Política de Administración de Riesgos."/>
    <d v="2022-01-01T00:00:00"/>
    <d v="2022-06-30T00:00:00"/>
    <s v="Política de Administración de Riesgos del IGAC actualizada, Acta de reunión del Comité de Coordinación de Control Interno"/>
    <s v="Oficina Asesora de Planeación "/>
    <s v="Número"/>
    <s v="Avance Plan Anticorrupciòn y Atenciòn al Ciudadano"/>
    <s v="Producto"/>
    <s v="Procesos Sede Central"/>
    <n v="2"/>
    <n v="1"/>
    <n v="1"/>
    <n v="0"/>
    <n v="0"/>
    <n v="1"/>
    <s v="Se realiza la actualización de la política de administración del riesgo mediante acta de Comité de Coordinación de Control Interno No.3 del 28 de diciembre de 2022"/>
    <n v="1"/>
    <s v="Se realiza la actualización de la política de administración del riesgo mediante Acta de Comité de Coordinación de Control Interno No. 3 de 28 de diciembre de 2022"/>
    <m/>
    <m/>
    <m/>
    <m/>
    <n v="2"/>
    <d v="2022-04-19T00:00:00"/>
    <d v="2022-07-01T00:00:00"/>
    <m/>
    <m/>
    <n v="1"/>
    <n v="1"/>
    <n v="1"/>
    <s v=""/>
    <s v=""/>
    <s v="Concepto Favorable"/>
    <s v="Concepto Favorable"/>
    <m/>
    <m/>
    <s v="evidencia cumple con el producto esperado"/>
    <s v="se revisa la evidencia cargada, cumple coin el producto esperado"/>
    <m/>
    <m/>
    <s v="Concepto Favorable"/>
    <x v="0"/>
    <m/>
    <m/>
    <s v="Se verifica ejecuciòn de la actividad con el Acta 3 del 28/12/2021 del Comitè de Coordinaciòn de Control Interno."/>
    <x v="26"/>
    <m/>
    <m/>
    <s v="Plan Anticorrupción y de Atención al Ciudadano"/>
  </r>
  <r>
    <n v="33"/>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1.2. Socializar  la Política de Administración de Riesgos del IGAC"/>
    <d v="2022-04-01T00:00:00"/>
    <d v="2022-09-30T00:00:00"/>
    <s v="Evidencia de socialización de la Política de Administración de Riesgos"/>
    <s v="Oficina Asesora de Planeación "/>
    <s v="Número"/>
    <s v="Avance Plan Anticorrupciòn y Atenciòn al Ciudadano"/>
    <s v="Producto"/>
    <s v="Procesos Sede Central"/>
    <n v="1"/>
    <n v="0"/>
    <n v="1"/>
    <n v="0"/>
    <n v="0"/>
    <n v="0"/>
    <s v="Meta programada en el segundo trimestre"/>
    <n v="1"/>
    <s v="Se socializa con los líderes de los procesos la actualización de la política de administración de riesgos del igac"/>
    <m/>
    <m/>
    <m/>
    <m/>
    <n v="1"/>
    <d v="2022-04-19T00:00:00"/>
    <d v="2022-07-01T00:00:00"/>
    <m/>
    <m/>
    <n v="1"/>
    <s v=""/>
    <n v="1"/>
    <s v=""/>
    <s v=""/>
    <s v="Sin meta asignada en el periodo"/>
    <s v="Concepto Favorable"/>
    <m/>
    <m/>
    <s v="Meta programada en el segundo tirmestre"/>
    <s v="se revisa la evidencia cargada, cumple coin el producto esperado"/>
    <m/>
    <m/>
    <s v="Sin meta asignada en el periodo"/>
    <x v="0"/>
    <m/>
    <m/>
    <s v="No se definiò meta para el primer trimetre"/>
    <x v="27"/>
    <m/>
    <m/>
    <s v="Plan Anticorrupción y de Atención al Ciudadano"/>
  </r>
  <r>
    <n v="34"/>
    <x v="0"/>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AAC - 1.2.1. Actualizar el Mapa de Riesgos de Corrupción del IGAC"/>
    <d v="2022-01-01T00:00:00"/>
    <d v="2022-01-31T00:00:00"/>
    <s v="Mapa de riesgos institucional actualizado"/>
    <s v="Oficina Asesora de Planeación "/>
    <s v="Número"/>
    <s v="Avance Plan Anticorrupciòn y Atenciòn al Ciudadano"/>
    <s v="Producto"/>
    <s v="Procesos Sede Central"/>
    <n v="1"/>
    <n v="1"/>
    <n v="0"/>
    <n v="0"/>
    <n v="0"/>
    <n v="1"/>
    <s v="Se han realizado ajustes de actualización del mapa de riesgos durante el trimestre, siendo su ultima versión la No. 3"/>
    <n v="0"/>
    <s v="La actividad se cumplió en el primer trimestre"/>
    <m/>
    <m/>
    <m/>
    <m/>
    <n v="1"/>
    <d v="2022-04-19T00:00:00"/>
    <d v="2022-07-01T00:00:00"/>
    <m/>
    <m/>
    <n v="1"/>
    <n v="1"/>
    <s v=""/>
    <s v=""/>
    <s v=""/>
    <s v="Concepto Favorable"/>
    <s v="Sin meta asignada en el periodo"/>
    <m/>
    <m/>
    <s v="se revisa la evidencia cumple con el producto esperado"/>
    <s v="sin meta asignada en el proceso"/>
    <m/>
    <m/>
    <s v="Concepto Favorable"/>
    <x v="1"/>
    <m/>
    <m/>
    <s v="Se evidencia ultima versiòn contenida en excel Mapa de Riesgos final 2022 versiòn 3."/>
    <x v="17"/>
    <m/>
    <m/>
    <s v="Plan Anticorrupción y de Atención al Ciudadano"/>
  </r>
  <r>
    <n v="35"/>
    <x v="0"/>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PAAC - 1.2.2. Ajustar el Mapa de Riesgos de Corrupción del IGAC teniendo en cuenta la Política de Administración de Riesgos actualizada"/>
    <d v="2022-10-01T00:00:00"/>
    <d v="2022-12-31T00:00:00"/>
    <s v="Mapa de riesgos institucional ajustado a la nueva política de riesgos"/>
    <s v="Oficina Asesora de Planeación "/>
    <s v="Número"/>
    <s v="Avance Plan Anticorrupciòn y Atenciòn al Ciudadano"/>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x v="1"/>
    <m/>
    <m/>
    <s v="No se asignò meta para el primer trimestre"/>
    <x v="17"/>
    <m/>
    <m/>
    <s v="Plan Anticorrupción y de Atención al Ciudadano"/>
  </r>
  <r>
    <n v="36"/>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3.1. Realizar consulta de participación a los grupos de interés para la actualización de los mapas de riesgos de corrupción del IGAC.  "/>
    <d v="2022-10-01T00:00:00"/>
    <d v="2022-12-31T00:00:00"/>
    <s v="Correos enviados, registro de asistencia o evidencias de los medios dispuestos para la participación"/>
    <s v="Oficina Asesora de Planeación "/>
    <s v="Número"/>
    <s v="Avance Plan Anticorrupciòn y Atenciòn al Ciudadano"/>
    <s v="Producto"/>
    <s v="Procesos Sede Central"/>
    <n v="1"/>
    <n v="0"/>
    <n v="0"/>
    <n v="0"/>
    <n v="1"/>
    <n v="0"/>
    <s v="Meta programada para el cuarto trimestre "/>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x v="1"/>
    <m/>
    <m/>
    <s v="No se fijo meta para el primer trimestre."/>
    <x v="17"/>
    <m/>
    <m/>
    <s v="Plan Anticorrupción y de Atención al Ciudadano"/>
  </r>
  <r>
    <n v="37"/>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3.2. Publicar en la portal web el Mapa de Riesgos institucional 2022 del IGAC"/>
    <d v="2022-01-01T00:00:00"/>
    <d v="2022-01-31T00:00:00"/>
    <s v="Mapa de Riesgos institucional publicado"/>
    <s v="Oficina Asesora de Planeación "/>
    <s v="Número"/>
    <s v="Avance Plan Anticorrupciòn y Atenciòn al Ciudadano"/>
    <s v="Producto"/>
    <s v="Procesos Sede Central"/>
    <n v="1"/>
    <n v="1"/>
    <n v="0"/>
    <n v="0"/>
    <n v="0"/>
    <n v="1"/>
    <s v="Se realizó la publicación en el botón de transparencia en el siguiente link: https://www.igac.gov.co/es/transparencia-y-acceso-a-la-informacion-publica/plan-anticorrupcion-y-de-atencion-al-ciudadano"/>
    <n v="0"/>
    <s v="La actividad se cumplió en el primer trimestre"/>
    <m/>
    <m/>
    <m/>
    <m/>
    <n v="1"/>
    <d v="2022-04-19T00:00:00"/>
    <d v="2022-07-01T00:00:00"/>
    <m/>
    <m/>
    <n v="1"/>
    <n v="1"/>
    <s v=""/>
    <s v=""/>
    <s v=""/>
    <s v="Concepto Favorable"/>
    <s v="Sin meta asignada en el periodo"/>
    <m/>
    <m/>
    <s v="cumple la evidencia con el producto esperado"/>
    <s v="La actividad se cumplió en el primer trimestre"/>
    <m/>
    <m/>
    <s v="Concepto Favorable"/>
    <x v="1"/>
    <m/>
    <m/>
    <s v="Se verifica la publicaciòn del mapa de riesgos institucional en el enlace https://www.igac.gov.co/es/transparencia-y-acceso-a-la-informacion-publica/plan-anticorrupcion-y-de-atencion-al-ciudadano"/>
    <x v="28"/>
    <m/>
    <m/>
    <s v="Plan Anticorrupción y de Atención al Ciudadano"/>
  </r>
  <r>
    <n v="38"/>
    <x v="0"/>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Planeación Institucional"/>
    <s v="PAAC - 1.4.1. Realizar reporte resultado del seguimiento a la gestión de los riesgos institucionales"/>
    <d v="2022-04-01T00:00:00"/>
    <d v="2022-10-31T00:00:00"/>
    <s v="Reporte de seguimiento a la gestión de los riesgos institucionales Planigac"/>
    <s v="Oficina Asesora de Planeación "/>
    <s v="Número"/>
    <s v="Avance Plan Anticorrupciòn y Atenciòn al Ciudadano"/>
    <s v="Producto"/>
    <s v="Procesos Sede Central"/>
    <n v="4"/>
    <n v="0"/>
    <n v="1"/>
    <n v="1"/>
    <n v="2"/>
    <n v="0"/>
    <s v="Meta programada a partir del segundo trimestre "/>
    <n v="1"/>
    <s v="Se realiza reporte del seguimiento al cumplimiento de los controles implementados en el mapa de riesgos institucional con corte al primer trimestre de 2022"/>
    <m/>
    <m/>
    <m/>
    <m/>
    <n v="1"/>
    <d v="2022-04-19T00:00:00"/>
    <d v="2022-07-01T00:00:00"/>
    <m/>
    <m/>
    <n v="0.25"/>
    <s v=""/>
    <n v="1"/>
    <n v="0"/>
    <n v="0"/>
    <s v="Sin meta asignada en el periodo"/>
    <s v="Concepto Favorable"/>
    <m/>
    <m/>
    <s v="Meta programada a partir del segundo trimestre "/>
    <s v="se revisa el seguimiento a riesgos cumple con el producto esperado"/>
    <m/>
    <m/>
    <s v="Sin meta asignada en el periodo"/>
    <x v="0"/>
    <m/>
    <m/>
    <s v="No se fijò meta para el primer trimestre."/>
    <x v="29"/>
    <m/>
    <m/>
    <s v="Plan Anticorrupción y de Atención al Ciudadano"/>
  </r>
  <r>
    <n v="39"/>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3. Hacer seguimiento a la implementación de la política de protección de datos personales"/>
    <d v="2022-10-01T00:00:00"/>
    <d v="2022-12-31T00:00:00"/>
    <s v="Informe  de seguimiento a la implementación de la política de protección de datos "/>
    <s v="Oficina Asesora de Planeación "/>
    <s v="Número"/>
    <s v="Avance Plan Anticorrupciòn y Atenciòn al Ciudadano"/>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x v="1"/>
    <m/>
    <m/>
    <s v="No se fijò meta para el primer trimestre."/>
    <x v="17"/>
    <m/>
    <m/>
    <s v="Plan Anticorrupción y de Atención al Ciudadano"/>
  </r>
  <r>
    <n v="40"/>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1. Mantener actualizada la sección de Transparencia y Acceso a la Información Pública de la portal web"/>
    <d v="2022-10-01T00:00:00"/>
    <d v="2022-12-31T00:00:00"/>
    <s v="Matriz de verificación de cumplimiento de la Ley 1712 de 2014 (noviembre)_x000a_"/>
    <s v="Oficina Asesora de Planeación "/>
    <s v="Número"/>
    <s v="Avance Plan Anticorrupciòn y Atenciòn al Ciudadano"/>
    <s v="Producto"/>
    <s v="Procesos Sede Central"/>
    <n v="1"/>
    <n v="0"/>
    <n v="0"/>
    <n v="0"/>
    <n v="1"/>
    <n v="0"/>
    <s v="Meta programada  para el cuarto trimestre"/>
    <n v="0"/>
    <s v="Meta programada para el cuarto trimestre"/>
    <m/>
    <m/>
    <m/>
    <m/>
    <n v="0"/>
    <d v="2022-04-19T00:00:00"/>
    <d v="2022-07-01T00:00:00"/>
    <m/>
    <m/>
    <n v="0"/>
    <s v=""/>
    <s v=""/>
    <s v=""/>
    <n v="0"/>
    <s v="Sin meta asignada en el periodo"/>
    <s v="Sin meta asignada en el periodo"/>
    <m/>
    <m/>
    <s v="Meta programada para el cuarto trimestre"/>
    <s v="Meta programada para el cuarto trimestre"/>
    <m/>
    <m/>
    <s v="Sin meta asignada en el periodo"/>
    <x v="1"/>
    <m/>
    <m/>
    <s v="No se estableciò meta para el primer trimestre."/>
    <x v="17"/>
    <m/>
    <m/>
    <s v="Plan Anticorrupción y de Atención al Ciudadano"/>
  </r>
  <r>
    <n v="41"/>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2.1. Socializar la Ley 1712 de 2014 Transparencia y acceso a la información pública a todos los funcionarios y contratistas, incluyendo las implicaciones de su incumplimiento"/>
    <d v="2022-02-01T00:00:00"/>
    <d v="2022-12-31T00:00:00"/>
    <s v="1 evidencia de capacitación de la Ley 1712 de 2014_x000a_4 Piezas de divulgación de la Ley 1712 de 2014"/>
    <s v="Oficina Asesora de Planeación "/>
    <s v="Número"/>
    <s v="Avance Plan Anticorrupciòn y Atenciòn al Ciudadano"/>
    <s v="Producto"/>
    <s v="Procesos Sede Central"/>
    <n v="5"/>
    <n v="1"/>
    <n v="1"/>
    <n v="1"/>
    <n v="2"/>
    <n v="1"/>
    <s v="Se realizó pieza de comunicación sobre los beneficios de la ley 1712 de 2014, adicional, se desarrolló capacitación de la ley a los funcionarios de la OAP en ambiente de realidad virtual "/>
    <n v="1"/>
    <s v="Se realizó y socializó el 28 de junio de 2022 pieza de comunicación sobre la importancia de la ley 1712 de 2014"/>
    <m/>
    <m/>
    <m/>
    <m/>
    <n v="2"/>
    <d v="2022-04-19T00:00:00"/>
    <d v="2022-07-01T00:00:00"/>
    <m/>
    <m/>
    <n v="0.4"/>
    <n v="1"/>
    <n v="1"/>
    <n v="0"/>
    <n v="0"/>
    <s v="Sin meta asignada en el periodo"/>
    <s v="Concepto Favorable"/>
    <m/>
    <m/>
    <s v="se revisa la evidencia cumple con el producto esperado"/>
    <s v="se revisa la evidencia cumple con el producto esperado"/>
    <m/>
    <m/>
    <s v="Concepto Favorable"/>
    <x v="0"/>
    <m/>
    <m/>
    <s v="Se verifica cumplimiento con la capacitaciòn de la Ley 1712 de 2014 a la OAP."/>
    <x v="30"/>
    <m/>
    <m/>
    <s v="Plan Anticorrupción y de Atención al Ciudadano"/>
  </r>
  <r>
    <n v="42"/>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1. Consolidar y presentar el informe al Congreso 2021-2022, incluyendo estados contables y financieros de la Entidad"/>
    <d v="2022-07-01T00:00:00"/>
    <d v="2022-09-30T00:00:00"/>
    <s v="Informe al Congreso"/>
    <s v="Oficina Asesora de Planeación "/>
    <s v="Número"/>
    <s v="Avance Plan Anticorrupciòn y Atenciòn al Ciudadano"/>
    <s v="Producto"/>
    <s v="Procesos Sede Central"/>
    <n v="1"/>
    <n v="0"/>
    <n v="0"/>
    <n v="1"/>
    <n v="0"/>
    <n v="0"/>
    <s v="Meta programa en el tercer trimestre "/>
    <n v="0"/>
    <s v="Meta programa en el tercer trimestre "/>
    <m/>
    <m/>
    <m/>
    <m/>
    <n v="0"/>
    <d v="2022-04-19T00:00:00"/>
    <d v="2022-07-01T00:00:00"/>
    <m/>
    <m/>
    <n v="0"/>
    <s v=""/>
    <s v=""/>
    <n v="0"/>
    <s v=""/>
    <s v="Sin meta asignada en el periodo"/>
    <s v="Sin meta asignada en el periodo"/>
    <m/>
    <m/>
    <s v="Meta programda en el tercer trimestre "/>
    <s v="Meta programa en el tercer trimestre "/>
    <m/>
    <m/>
    <s v="Sin meta asignada en el periodo"/>
    <x v="1"/>
    <m/>
    <m/>
    <s v="Sin meta asignada en el periodo"/>
    <x v="17"/>
    <m/>
    <m/>
    <s v="Plan Anticorrupción y de Atención al Ciudadano"/>
  </r>
  <r>
    <n v="43"/>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2. Elaboración  y publicación en la página web del informe de rendición de cuentas del Acuerdo de Paz"/>
    <d v="2022-07-01T00:00:00"/>
    <d v="2022-09-30T00:00:00"/>
    <s v="Informe de rendición de cuentas del Acuerdo de paz"/>
    <s v="Oficina Asesora de Planeación "/>
    <s v="Número"/>
    <s v="Avance Plan Anticorrupciòn y Atenciòn al Ciudadano"/>
    <s v="Producto"/>
    <s v="Procesos Sede Central"/>
    <n v="1"/>
    <n v="0"/>
    <n v="0"/>
    <n v="1"/>
    <n v="0"/>
    <n v="0"/>
    <s v="Meta programada para el tercer trimestre "/>
    <n v="0"/>
    <s v="Meta programada para el tercer trimestre "/>
    <m/>
    <m/>
    <m/>
    <m/>
    <n v="0"/>
    <d v="2022-04-19T00:00:00"/>
    <d v="2022-07-01T00:00:00"/>
    <m/>
    <m/>
    <n v="0"/>
    <s v=""/>
    <s v=""/>
    <n v="0"/>
    <s v=""/>
    <s v="Sin meta asignada en el periodo"/>
    <s v="Sin meta asignada en el periodo"/>
    <m/>
    <m/>
    <s v="Meta programada para el tercer trimestre "/>
    <s v="Meta programa en el tercer trimestre "/>
    <m/>
    <m/>
    <s v="Sin meta asignada en el periodo"/>
    <x v="1"/>
    <m/>
    <m/>
    <s v="Sin meta definida para el primer trimestre."/>
    <x v="22"/>
    <m/>
    <m/>
    <s v="Plan Anticorrupción y de Atención al Ciudadano"/>
  </r>
  <r>
    <n v="44"/>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3. Elaborar y publicar informe de gestión"/>
    <d v="2022-01-01T00:00:00"/>
    <d v="2022-01-31T00:00:00"/>
    <s v="1 Informe de gestión 2021_x000a_"/>
    <s v="Oficina Asesora de Planeación "/>
    <s v="Número"/>
    <s v="Avance Plan Anticorrupciòn y Atenciòn al Ciudadano"/>
    <s v="Producto"/>
    <s v="Procesos Sede Central"/>
    <n v="1"/>
    <n v="1"/>
    <n v="0"/>
    <n v="0"/>
    <n v="0"/>
    <n v="1"/>
    <s v="Se elaboró, consolidó y publicó en la sección de transparencia y acceso a la información pública, de la página web del IGAC, el informe de gestión correspondiente a la vigencia 2021. El informe se encuentra publicado en el siguiente enlace: https://www.igac.gov.co/sites/igac.gov.co/files/informe_gestion_2021_consolidado_31012022.pdf"/>
    <n v="0"/>
    <s v="La meta se cumplió en el primer trimestre"/>
    <m/>
    <m/>
    <m/>
    <m/>
    <n v="1"/>
    <d v="2022-04-19T00:00:00"/>
    <d v="2022-07-01T00:00:00"/>
    <m/>
    <m/>
    <n v="1"/>
    <n v="1"/>
    <s v=""/>
    <s v=""/>
    <s v=""/>
    <s v="Concepto Favorable"/>
    <s v="Sin meta asignada en el periodo"/>
    <m/>
    <m/>
    <s v="se revisa el link, cumple con lo esperado"/>
    <s v="La meta se cumplió en el primer trimestre"/>
    <m/>
    <m/>
    <s v="Concepto Favorable"/>
    <x v="1"/>
    <m/>
    <m/>
    <s v="Se observa la eleboraciòn y publicaciòn del informe mediante correo del 31/01/2022solicitud de publicaciòn del informe en la secciòn de transparencia y acceso a la informaciòn pùblica de la pagina web del IGAC y en el enlace https://www.igac.gov.co/sites/igac.gov.co/files/informe_gestion_2021_consolidado_31012022.pdf"/>
    <x v="17"/>
    <m/>
    <m/>
    <s v="Plan Anticorrupción y de Atención al Ciudadano"/>
  </r>
  <r>
    <n v="45"/>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5. Socializar a las direcciones territoriales involucradas en la estrategia de Rendición de cuentas del avance de los compromisos del acuerdo de Paz "/>
    <d v="2022-07-01T00:00:00"/>
    <d v="2022-09-30T00:00:00"/>
    <s v="1 evidencia de socialización de los avances del Acuerdo de Paz"/>
    <s v="Oficina Asesora de Planeación "/>
    <s v="Número"/>
    <s v="Avance Plan Anticorrupciòn y Atenciòn al Ciudadano"/>
    <s v="Producto"/>
    <s v="Procesos Sede Central"/>
    <n v="1"/>
    <n v="0"/>
    <n v="0"/>
    <n v="1"/>
    <n v="0"/>
    <n v="0"/>
    <s v="Meta programada en el tercer trimestre"/>
    <n v="0"/>
    <s v="Meta programada en el tercer trimestre"/>
    <m/>
    <m/>
    <m/>
    <m/>
    <n v="0"/>
    <d v="2022-04-19T00:00:00"/>
    <d v="2022-07-01T00:00:00"/>
    <m/>
    <m/>
    <n v="0"/>
    <s v=""/>
    <s v=""/>
    <n v="0"/>
    <s v=""/>
    <s v="Sin meta asignada en el periodo"/>
    <s v="Sin meta asignada en el periodo"/>
    <m/>
    <m/>
    <s v="Meta programada en el tercer trimestre"/>
    <s v="Meta programada en el tercer trimestre"/>
    <m/>
    <m/>
    <s v="Sin meta asignada en el periodo"/>
    <x v="1"/>
    <m/>
    <m/>
    <s v="Sin meta asignada para el primer trimestre"/>
    <x v="17"/>
    <m/>
    <m/>
    <s v="Plan Anticorrupción y de Atención al Ciudadano"/>
  </r>
  <r>
    <n v="46"/>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4.4.8. Ejercicio de diálogo frente a la implementación del Plan Anticorrupción y de Atención al Ciudadano"/>
    <d v="2022-10-01T00:00:00"/>
    <d v="2022-12-31T00:00:00"/>
    <s v="Formulario como espacio de diálogo frente a las observaciones e inquietudes que se tengan frente a la implementación del PAAC_x000a_Consolidado de intervenciones de las partes interesadas (si se presentan)"/>
    <s v="Oficina Asesora de Planeación "/>
    <s v="Número"/>
    <s v="Avance Plan Anticorrupciòn y Atenciòn al Ciudadano"/>
    <s v="Producto"/>
    <s v="Procesos Sede Central"/>
    <n v="1"/>
    <n v="0"/>
    <n v="0"/>
    <n v="0"/>
    <n v="1"/>
    <n v="0"/>
    <s v="Meta programada en el cuarto trimestre"/>
    <n v="0"/>
    <s v="Meta programada en el cuarto trimestre"/>
    <m/>
    <m/>
    <m/>
    <m/>
    <n v="0"/>
    <d v="2022-04-19T00:00:00"/>
    <d v="2022-07-01T00:00:00"/>
    <m/>
    <m/>
    <n v="0"/>
    <s v=""/>
    <s v=""/>
    <s v=""/>
    <n v="0"/>
    <s v="Concepto Favorable"/>
    <s v="Sin meta asignada en el periodo"/>
    <m/>
    <m/>
    <s v="Meta progaramda en el cuarto trimestre"/>
    <s v="Meta programada en el cuarto trimestre"/>
    <m/>
    <m/>
    <s v="Sin meta asignada en el periodo"/>
    <x v="1"/>
    <m/>
    <m/>
    <s v="Sin meta establecida para el primer trimestre."/>
    <x v="17"/>
    <m/>
    <m/>
    <s v="Plan Anticorrupción y de Atención al Ciudadano"/>
  </r>
  <r>
    <n v="47"/>
    <x v="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5.2. Analizar la información, la pertinencia y viabilidad de las observaciones recibidas de los ejercicios de rendición de cuentas  e incorporar en los planes, procesos o procedimientos los ajustes necesarios, estableciendo acciones de mejora "/>
    <d v="2022-10-01T00:00:00"/>
    <d v="2022-12-31T00:00:00"/>
    <s v="Acta de reunión del Comité de Gestión y Desempeño_x000a_Acciones de mejora formuladas, si hay lugar"/>
    <s v="Oficina Asesora de Planeación "/>
    <s v="Número"/>
    <s v="Avance Plan Anticorrupciòn y Atenciòn al Ciudadano"/>
    <s v="Producto"/>
    <s v="Procesos Sede Central"/>
    <n v="1"/>
    <n v="0"/>
    <n v="0"/>
    <n v="0"/>
    <n v="1"/>
    <n v="0"/>
    <s v="Meta programada en el cuarto trimestre"/>
    <n v="0"/>
    <s v="Meta programada en el cuarto trimestre"/>
    <m/>
    <m/>
    <m/>
    <m/>
    <n v="0"/>
    <d v="2022-04-19T00:00:00"/>
    <d v="2022-07-01T00:00:00"/>
    <m/>
    <m/>
    <n v="0"/>
    <s v=""/>
    <s v=""/>
    <s v=""/>
    <n v="0"/>
    <s v="Sin meta asignada en el periodo"/>
    <s v="Sin meta asignada en el periodo"/>
    <m/>
    <m/>
    <s v="Meta programada en el cuarto trimestre"/>
    <s v="Meta programada en el cuarto trimestre"/>
    <m/>
    <m/>
    <s v="Sin meta asignada en el periodo"/>
    <x v="1"/>
    <m/>
    <m/>
    <s v="Sin meta asignada en el periodo"/>
    <x v="17"/>
    <m/>
    <m/>
    <s v="Plan Anticorrupción y de Atención al Ciudadano"/>
  </r>
  <r>
    <n v="48"/>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5.2.2 Generar un espacio de participación ciudadana respecto al Plan Estratégico Institucional "/>
    <d v="2022-01-01T00:00:00"/>
    <d v="2022-03-31T00:00:00"/>
    <s v="Evidencias del espacio de participación dispuesto"/>
    <s v="Oficina Asesora de Planeación "/>
    <s v="Número"/>
    <s v="Avance Plan Anticorrupciòn y Atenciòn al Ciudadano"/>
    <s v="Producto"/>
    <s v="Procesos Sede Central"/>
    <n v="1"/>
    <n v="1"/>
    <n v="0"/>
    <n v="0"/>
    <n v="0"/>
    <n v="1"/>
    <s v="El 8 de marzo desde la OAP se solicitó a la Oficina Asesora de Comunicaciones la publicación de una pieza comunicativa y formulario de observaciones en la página web del IGAC con el fin de someter las metas del Plan Estratégico Institucional correspondientes a la vigencia 2022, a consulta, participación y observaciones de la ciudadanía. El 24 de marzo se publicó en la página principal de la página web, la pieza comunicativa, las metas del PEI 2022 y el formulario de observaciones. Se adjuntan como evidencia la pieza comunicativa y el pantallazo de la publicación realizada en la página web."/>
    <n v="0"/>
    <s v="La meta se cumplió en el primer trimestre"/>
    <m/>
    <m/>
    <m/>
    <m/>
    <n v="1"/>
    <d v="2022-04-19T00:00:00"/>
    <d v="2022-07-01T00:00:00"/>
    <m/>
    <m/>
    <n v="1"/>
    <n v="1"/>
    <s v=""/>
    <s v=""/>
    <s v=""/>
    <s v="Concepto Favorable"/>
    <s v="Sin meta asignada en el periodo"/>
    <m/>
    <m/>
    <s v="se revisa las evidencias cumple con el producto esperado"/>
    <s v="La meta se cumplió en el primer trimestre"/>
    <m/>
    <m/>
    <s v="Concepto Favorable"/>
    <x v="1"/>
    <m/>
    <m/>
    <s v="Se verifica la publicaciòn de la pieza comunicativa que contiene las metas del PEI asi como la invitaciòn a participar con sugerencias y opiniones en la actualizaciòn del PEI del IGAC 2022 "/>
    <x v="31"/>
    <m/>
    <m/>
    <s v="Plan Anticorrupción y de Atención al Ciudadano"/>
  </r>
  <r>
    <n v="49"/>
    <x v="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5.2.3. Realizar y socializar ejercicios participativos del Plan Anticorrupción y de Atención al Ciudadano, a nivel interno y externo del IGAC"/>
    <d v="2022-01-01T00:00:00"/>
    <d v="2022-09-30T00:00:00"/>
    <s v="Evidencias de dos ejercicios participativos de rendición de cuentas_x000a_Publicación de los resultados del ejercicio de participación"/>
    <s v="Oficina Asesora de Planeación "/>
    <s v="Número"/>
    <s v="Avance Plan Anticorrupciòn y Atenciòn al Ciudadano"/>
    <s v="Producto"/>
    <s v="Procesos Sede Central"/>
    <n v="3"/>
    <n v="2"/>
    <n v="0"/>
    <n v="1"/>
    <n v="0"/>
    <n v="2"/>
    <s v="Se realiza convocatoria para la participación de las partes interesadas a nivel interno el 04 de enero de 2022 y externo el 07 de enero de 2022  para la elaboración y formulación del PAAC 2022 y la Estrategia de Racionalización de Tramites"/>
    <n v="0"/>
    <s v="Meta programada para el tercer trimestre"/>
    <m/>
    <m/>
    <m/>
    <m/>
    <n v="2"/>
    <d v="2022-04-19T00:00:00"/>
    <d v="2022-07-01T00:00:00"/>
    <m/>
    <m/>
    <n v="0.66666666666666663"/>
    <n v="1"/>
    <s v=""/>
    <n v="0"/>
    <s v=""/>
    <s v="Concepto Favorable"/>
    <s v="Sin meta asignada en el periodo"/>
    <m/>
    <m/>
    <s v="se revisa las evidencias cargadas cumple con el producto esperado"/>
    <s v="Meta programada para el tercer trimestre"/>
    <m/>
    <m/>
    <s v="Concepto Favorable"/>
    <x v="1"/>
    <m/>
    <m/>
    <s v="Se verifica ejecuciòn de la actividad con los correos del 31/12/2021, del 3, 7 y el 11 de enero de 2022 para participar en la formulaciòn del PAAC IGAC 2022 "/>
    <x v="17"/>
    <m/>
    <m/>
    <s v="Plan Anticorrupción y de Atención al Ciudadano"/>
  </r>
  <r>
    <n v="1"/>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Consolidar los inventarios de los módulos ERP (SAE y SAI) a nivel nacional, realizar el cierre de movimientos y actualización en la Sede Central (por demanda)"/>
    <d v="2022-01-01T00:00:00"/>
    <d v="2022-12-31T00:00:00"/>
    <s v="Back Up, informes"/>
    <s v="Subdirección Administrativa y Financiera"/>
    <s v="Número"/>
    <s v="Porcentaje de bienes de consumo y devolutivos registrados en el sistema"/>
    <s v="Eficacia"/>
    <s v="Procesos Sede Central"/>
    <n v="12"/>
    <n v="3"/>
    <n v="3"/>
    <n v="3"/>
    <n v="3"/>
    <n v="3"/>
    <s v="Durante el primer trimestre se consolidaron los inventarios de los módulos ERP (SAE y SAI) a nivel naciona"/>
    <n v="3"/>
    <s v="Durante el segundo trimestre se consolidaron los inventarios de los módulos ERP (SAE y SAI) a nivel naciona"/>
    <m/>
    <m/>
    <m/>
    <m/>
    <n v="6"/>
    <d v="2022-04-18T00:00:00"/>
    <d v="2022-07-14T00:00:00"/>
    <m/>
    <m/>
    <n v="0.5"/>
    <n v="1"/>
    <n v="1"/>
    <n v="0"/>
    <n v="0"/>
    <s v="Concepto Favorable"/>
    <s v="Concepto Favorable"/>
    <m/>
    <m/>
    <s v="Con correo electrónico con asunto Cierre movimientos módulos ERP SAE Y SAI mes diciembre y apertura mes de enero 2022 de 11/01/2022. Back Up SAE enero 2022, Back SAI enero 2022._x000d__x000a_Cierre movimientos módulos ERP-inventarios SAE y SAI mes enero y apertura mes febrero 2022 del 01/02/2022_x000d__x000a_Back Up SAE febrero 2022, BACKP SAI 2022 y Cierre Movimientos Módulos ERP-inventarios SAE Y SAI mes de febrero y apertura mes del marzo 2022 del  01/03/2022. se comprueba _x000d__x000a_"/>
    <s v="Con archivos back devolutivos SAE Y SAI de abril y mayo y Correo electrónico del 1 /06/2022 en el que se informa que fue realizado el proceso de cierre de los movimientos y saldos de los módulos ERP- almacén SAE y SAI del mes de abril y mayo del 2022 a  nivel nacional y apertura del mes de junio."/>
    <m/>
    <m/>
    <s v="Concepto Favorable"/>
    <x v="0"/>
    <m/>
    <m/>
    <s v="Se validan las evidencias: &quot;CIERRE MOVIMIENTOS MÓDULOS ERP SAE Y SAI MES DICIEMBRE Y  APERTURA MES ENERO 2022-INVENTARIOS&quot;,   &quot;BACKP Devolutivo SAI 2021 de las Territoriales&quot;, &quot;Boletin Devolutivos 2021 Sede Centrral&quot;, &quot;Carpeta Comprobvantes Devolutivos Diciembre 2021&quot;, &quot;Inventario a nivel Nacional a 7Enero2022&quot;, &quot;Cierre movimientos módulos ERP SAE Y SAI mes diciembre&quot; y &quot;apertura mes de enero 2022&quot; de 11/01/2022, &quot;Back Up SAE enero 2022&quot;, &quot;Back SAI enero 2022&quot;, &quot;Cierre movimientos módulos ERP-inventarios SAE y SAI mes enero&quot;, &quot;Apertura mes febrero 2022&quot; del 01/02/2022, &quot;Back Up SAE febrero 2022&quot;, &quot;BACKP SAI 2022 y Cierre Movimientos Módulos ERP-inventarios SAE Y SAI mes de febrero&quot;, &quot;Apertura mes del marzo 2022&quot; del  01/03/2022"/>
    <x v="32"/>
    <m/>
    <m/>
    <s v="No Aplica"/>
  </r>
  <r>
    <n v="2"/>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Depurar inventario, propiedad planta y equipo, y realizar el levantamiento del mismo. "/>
    <d v="2022-04-01T00:00:00"/>
    <d v="2022-12-31T00:00:00"/>
    <s v="Archivo del inventario físico"/>
    <s v="Subdirección Administrativa y Financiera"/>
    <s v="Porcentaje"/>
    <s v="Porcentaje de bienes de consumo y devolutivos registrados en el sistema"/>
    <s v="Eficacia"/>
    <s v="Procesos Sede Central"/>
    <n v="1"/>
    <n v="0"/>
    <n v="0.4"/>
    <n v="0.4"/>
    <n v="0.2"/>
    <n v="0"/>
    <s v="Esta actividad esta programada para el segundo trimestre, pero en este trimestre se adelanto la depuración de inventario del edificio del CIAF, el cual se reportará en el segundo trimestre"/>
    <n v="0.4"/>
    <s v="Durante el segundo trimestre se realizó la depuración de  inventario, propiedad planta y equipo."/>
    <m/>
    <m/>
    <m/>
    <m/>
    <n v="0.4"/>
    <d v="2022-04-12T00:00:00"/>
    <d v="2022-07-14T00:00:00"/>
    <m/>
    <m/>
    <n v="0.4"/>
    <s v=""/>
    <n v="1"/>
    <n v="0"/>
    <n v="0"/>
    <s v="Sin meta asignada en el periodo"/>
    <s v="Concepto Favorable"/>
    <m/>
    <m/>
    <s v="Actividad  programada para el segundo trimestre"/>
    <s v="Con Informes de levantamiento de inventarios dentro del trimestre de las territoriales: Boyacá, Bolívar, Casanare, Tolima, Sucre, San Andrés, Santander, Sucre, Nariño, Magdalena. Se evidencia la realización de la depuración de inventario, propiedad planta y equipo."/>
    <m/>
    <m/>
    <s v="Sin meta asignada en el periodo"/>
    <x v="0"/>
    <m/>
    <m/>
    <s v="Sin meta asignada en el periodo"/>
    <x v="33"/>
    <m/>
    <m/>
    <s v="Plan Anual de Adquisiciones"/>
  </r>
  <r>
    <n v="3"/>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Custodiar y controlar el ingreso y salida de elementos"/>
    <d v="2022-01-01T00:00:00"/>
    <d v="2022-12-31T00:00:00"/>
    <s v="Correos, electrónicos, informes, relación de elementos que ingresan y salen"/>
    <s v="Subdirección Administrativa y Financiera"/>
    <s v="Porcentaje"/>
    <s v="Porcentaje de bienes de consumo y devolutivos registrados en el sistema"/>
    <s v="Eficacia"/>
    <s v="Procesos Sede Central"/>
    <n v="1"/>
    <n v="0.25"/>
    <n v="0.25"/>
    <n v="0.25"/>
    <n v="0.25"/>
    <n v="0.25"/>
    <s v="Durante el primer trimestre se realizó la custodia y control del ingreso y salida de elementos"/>
    <n v="0.25"/>
    <s v="Durante el segundo trimestre se realizó la custodia y control del ingreso y salida de elementos"/>
    <m/>
    <m/>
    <m/>
    <m/>
    <n v="0.5"/>
    <d v="2022-04-12T00:00:00"/>
    <d v="2022-07-14T00:00:00"/>
    <m/>
    <m/>
    <n v="0.5"/>
    <n v="1"/>
    <n v="1"/>
    <n v="0"/>
    <n v="0"/>
    <s v="Concepto Favorable"/>
    <s v="Concepto Favorable"/>
    <m/>
    <m/>
    <s v="Con el envío de información de; inventarios y movimientos, reportes de ingresos devolutivos, Reportes SAI, Cierre movimientos módulos ERP SAE Y SAI, comprobantes por movimientos se observa cumplimiento del control"/>
    <s v="Se observa la realización de las actividades programadas teniendo en cuenta:_x000d__x000a_•_x0009_Correo electrónico del 05/05/ 2022, 10 /05/2022, 15/06/2022 en el que adjuntan información de inventarios y movimientos de vienes devolutivos, boletín contable, reporte detallado y consolidado ERP –SAI Sede Central, comprobantes detallados de los movimientos ERP- SAI._x000d__x000a_•_x0009_Archivos. Registros de consolidado de ingresos devolutivos- Sede Central de abril, mayo. _x000d__x000a_•_x0009_Archivo de Actividades realizadas en el proceso_x000d__x000a_"/>
    <m/>
    <m/>
    <s v="Concepto Favorable"/>
    <x v="0"/>
    <m/>
    <m/>
    <s v="Se validan las evidencias: Enero(Envío información del mes de diciembre de 2021.a Contabilidad, Reporte ingresos devolutivos Diciembre/2021), Febrero ( Envío información del mes de enero de 2021 a Contabilidad, Reportes SAI enero2022, Reporte Ingresos Bienes Febrero 2022 para ingreso póliza todo riesgo), Marzo( Reporte SAE, Reportes SAI,  Comprobantes por movimientos SAI, y SAE Febr2022 y Apertura Marzo2022, Encio información inventarios SAE y SAI febrero 2022 y Apertura Marzo2022&quot;, encontrando cumplimiento en ingreso y salida de elementos."/>
    <x v="34"/>
    <m/>
    <m/>
    <s v="Plan Anual de Adquisiciones"/>
  </r>
  <r>
    <n v="4"/>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alizar el proceso de bajas de bienes"/>
    <d v="2022-02-01T00:00:00"/>
    <d v="2022-12-31T00:00:00"/>
    <s v="Correos, informes"/>
    <s v="Subdirección Administrativa y Financiera"/>
    <s v="Porcentaje"/>
    <s v="Porcentaje de bienes de consumo y devolutivos registrados en el sistema"/>
    <s v="Eficacia"/>
    <s v="Procesos Sede Central"/>
    <n v="1"/>
    <n v="0.2"/>
    <n v="0.3"/>
    <n v="0.25"/>
    <n v="0.25"/>
    <n v="0.2"/>
    <s v="Durante el primer trimestre se realizó el listado preliminar de bienes susceptibles de baja en estado "/>
    <n v="0.3"/>
    <s v="Durante el segundo trimestre se realizó el listado  de bienes susceptibles de baja en estado "/>
    <m/>
    <m/>
    <m/>
    <m/>
    <n v="0.5"/>
    <d v="2022-04-12T00:00:00"/>
    <d v="2022-07-14T00:00:00"/>
    <m/>
    <m/>
    <n v="0.5"/>
    <n v="1"/>
    <n v="1"/>
    <n v="0"/>
    <n v="0"/>
    <s v="Concepto Favorable"/>
    <s v="Concepto Favorable"/>
    <m/>
    <m/>
    <s v="Con el Listado Preliminar Bienes susceptibles de baja en estado inservible con corte a 28 feb 2022 almacén general, Traslados funcionario  bodega detallado- Sede Central y el contrato N° 5380 de 2022 celebrado entre el Instituto Geográfico Agustín Codazzi – IGAC y el banco Popular, se cumple con la actividad programada."/>
    <s v="Con correo electrónico del 4/05/2022 en el que se solicita iniciarlos trámites para gestionar la venta a través del mecanismo de martillo, listado general bienes muebles intangibles susceptibles de baja por su estado con corte al 24 de mayo. Cronograma comisión mes de junio, cronograma apoyo toma física de inventarios bienes, traslados UOC y acompañamiento baja de bienes, fotografías en el proceso de baja de bienes, informes existencia de bienes e informes de actividades – comisión Territoriales. Se evidencia el ciumplimiento de la actividad"/>
    <m/>
    <m/>
    <s v="Concepto Favorable"/>
    <x v="0"/>
    <m/>
    <m/>
    <s v="Se observa cumplimiento con las eviidencias validadas: &quot;Contrato N° 5380 de 2022 celebrado entre el Instituto Geográfico Agustín Codazzi – IGAC y el Banco Popular, para el proceso de intermediación martillo de los bienes en estado de obsolescencia y obsoletos&quot;, &quot;Listado Preliminar Bienes susceptibles de baja en estado inservible con corte a 28 feb 2022 almacén general&quot;,&quot;TRASLADOS FUNCIONARIO  BODEGA DETALLAD&quot;, "/>
    <x v="35"/>
    <m/>
    <m/>
    <s v="Plan Anual de Adquisiciones"/>
  </r>
  <r>
    <n v="5"/>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y publicar tips (recomendaciones sencillas y precisas sobre los temas más relevantes)."/>
    <d v="2022-01-01T00:00:00"/>
    <d v="2022-12-31T00:00:00"/>
    <s v="Solicitud de publicación de los tips y/o publicación de los tips"/>
    <s v="Subdirección Administrativa y Financiera"/>
    <s v="Número"/>
    <s v="Porcentaje de bienes de consumo y devolutivos registrados en el sistema"/>
    <s v="Eficacia"/>
    <s v="Procesos Sede Central"/>
    <n v="8"/>
    <n v="2"/>
    <n v="2"/>
    <n v="2"/>
    <n v="2"/>
    <n v="2"/>
    <s v="Durante el primer trimestre se enviaron dos tips sobre recomendaciones sencillas y precisas sobre los temas más relevantes del almacen"/>
    <n v="2"/>
    <s v="Durante el primer trimestre se enviaron dos tips sobre recomendaciones sencillas y precisas sobre los temas más relevantes del almacen"/>
    <m/>
    <m/>
    <m/>
    <m/>
    <n v="4"/>
    <d v="2022-04-19T00:00:00"/>
    <d v="2022-07-14T00:00:00"/>
    <m/>
    <m/>
    <n v="0.5"/>
    <n v="1"/>
    <n v="1"/>
    <n v="0"/>
    <n v="0"/>
    <s v="Concepto Favorable"/>
    <s v="Concepto Favorable"/>
    <m/>
    <m/>
    <s v="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_x000a_&lt;IGAC_D_Contratistas_Central@igac.gov.co&gt;"/>
    <s v="Se observa cumplimiento de la actividad con Pantallazos publicados el 30 /0672022:_x000d__x000a__x000d__x000a_Tip 1; Traspaso de bienes donde se describe el paso a paso el _x000d__x000a_Tip 1; Firma de paz y salvo, donde se describen los pasos a seguir en la sede central sin desplazamiento._x000d__x000a_"/>
    <m/>
    <m/>
    <s v="Concepto Favorable"/>
    <x v="0"/>
    <m/>
    <m/>
    <s v="Se valida cumplimiento con las evidencias: &quot;TIP 1. TRASPASO DE BIENES- ALMACÉN GENERAL&quot; y &quot;TIP 2. FIRMA PAZ Y SALVO- ALMACÉN GENERAL&quot;"/>
    <x v="36"/>
    <m/>
    <m/>
    <s v="No Aplica"/>
  </r>
  <r>
    <n v="6"/>
    <x v="1"/>
    <s v="Gestión de Inventarios"/>
    <s v="Bienes de consumo y devolutivos registrados en el sistema"/>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Socialización, capacitación y acompañamiento a las Direcciones Territoriales en los tema de almacén"/>
    <d v="2022-01-01T00:00:00"/>
    <d v="2022-12-31T00:00:00"/>
    <s v="Reuniones, correos electrónicos"/>
    <s v="Subdirección Administrativa y Financiera"/>
    <s v="Número"/>
    <s v="Porcentaje de bienes de consumo y devolutivos registrados en el sistema"/>
    <s v="Eficacia"/>
    <s v="Procesos Sede Central"/>
    <n v="8"/>
    <n v="2"/>
    <n v="2"/>
    <n v="2"/>
    <n v="2"/>
    <n v="2"/>
    <s v="Durante el primer trimestre se realizó acompañamiento a las Direcciones Territoriales en los temas de almacén"/>
    <n v="2"/>
    <s v="Durante el segundo trimestre se realizó acompañamiento a las Direcciones Territoriales en los temas de almacén"/>
    <m/>
    <m/>
    <m/>
    <m/>
    <n v="4"/>
    <d v="2022-04-12T00:00:00"/>
    <d v="2022-07-14T00:00:00"/>
    <m/>
    <m/>
    <n v="0.5"/>
    <n v="1"/>
    <n v="1"/>
    <n v="0"/>
    <n v="0"/>
    <s v="Concepto Favorable"/>
    <s v="Concepto Favorable"/>
    <m/>
    <m/>
    <s v="Con los TIPS Traspaso de bienes enviado a GAC_D_Funcionarios_Central &lt;IGAC_D_Funcionarios_Central@igac.gov.co&gt;; IGAC_D_Contratistas_Central &lt;IGAC_D_Contratistas_Central@igac.gov.co&gt; el 31/03/2022, y el TIPS 2. Firma Paz y Salvo-Almacen General dirijida aPara: IGAC_D_Funcionarios_Central &lt;IGAC_D_Funcionarios_Central@igac.gov.co&gt;; IGAC_D_Contratistas_Central  el 31/03/2022 se observa cumplimientode la actividad_x000d__x000a_&lt;IGAC_D_Contratistas_Central@igac.gov.co&gt;"/>
    <s v="Se puede comprobar el cumplimiento de la actividad con informes de las comisiones realizadas a diversas territoriales en los meses de abril, mayo y junio. En la que se describen las actividades realizadas, incluyendo fotografías del antes y después de la implementación de la comisión. "/>
    <m/>
    <m/>
    <s v="Concepto Favorable"/>
    <x v="0"/>
    <m/>
    <m/>
    <s v="Se valida cumplimiento en los tema de almacén de&quot;Socialización y capacitación: (RESOLUCION 19616 DE 2021 SUBCOMITÉ DE BAJA DE BIENES SEDE CENTRAL Y DIRECCIONES TERRITORIALES) y acompañamiento: (RV: CIERRE MOVIMIENTOS MÓDULOS ERP-INVENTARIOS SAE Y SAI MES FEBRERO Y APERTURA MES MARZO 2022, Solicitud información listado bienes ubicados edificio CIAF, entre otros) a las  Direcciones Territoriales."/>
    <x v="37"/>
    <m/>
    <m/>
    <s v="No Aplica"/>
  </r>
  <r>
    <n v="7"/>
    <x v="1"/>
    <s v="Gestión de Servicios"/>
    <s v="Sistema de transporte del IGAC en operación"/>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Coordinar y realizar seguimiento a los contratos relacionados con el servicio de transporte, mantenimiento y suministros del parque automotor de la entidad."/>
    <d v="2022-01-01T00:00:00"/>
    <d v="2022-12-31T00:00:00"/>
    <s v="Informe de gestión"/>
    <s v="Subdirección Administrativa y Financiera"/>
    <s v="Número"/>
    <s v="Porcentaje de avance plan de seguridad vial Implementado "/>
    <s v="Eficiencia"/>
    <s v="Procesos Sede Central"/>
    <n v="12"/>
    <n v="3"/>
    <n v="3"/>
    <n v="3"/>
    <n v="3"/>
    <n v="3"/>
    <s v="Durante el primer trimestre se ha realizó seguimiento a los contratos relacionados con el servicio de transporte, mantenimiento y suministros del parque automotor de la entidad."/>
    <n v="3"/>
    <s v="Durante el segundo trimestre se ha realizó seguimiento a los contratos relacionados con el servicio de transporte, mantenimiento y suministros del parque automotor de la entidad."/>
    <m/>
    <m/>
    <m/>
    <m/>
    <n v="6"/>
    <d v="2022-04-12T00:00:00"/>
    <d v="2022-07-14T00:00:00"/>
    <m/>
    <m/>
    <n v="0.5"/>
    <n v="1"/>
    <n v="1"/>
    <n v="0"/>
    <n v="0"/>
    <s v="Concepto Favorable"/>
    <s v="Concepto Favorable"/>
    <m/>
    <m/>
    <s v="Con el plan de acción año 2022 de enero, febrero y marzo actas de supervisión y facturas. Se observa el seguimiento realizado."/>
    <s v="Con evidencias de cumplimiento como son  actas de supervisión Factura electrónicas: organización TERPEL S:A, Auto inversiones Colombia S.A, centro Integral de mantenimiento Autocars S:A, Informes: Abril plan de acción Item 12- contrato N°s 24712, 24763,  Mayo contrato N°s 24713, 24750, 24763, junio  contratos N°s 24713, 24750, "/>
    <m/>
    <m/>
    <s v="Concepto Favorable"/>
    <x v="0"/>
    <m/>
    <m/>
    <s v="Se validan evidencias de cumplimiento relacionadas con la acción planteada de coordinación y seguimientos a los contratos relacionados con el servicio de transporte, mantenimiento y suministros del parque automotor de la entidad: (Actas de Supervisión, Informes Plan de Acción 2022, Facturas, etc) de los meses de enero, febrero y marzo 2022)."/>
    <x v="38"/>
    <m/>
    <m/>
    <s v="Plan de Trabajo Anual en Seguridad y Salud en el Trabajo"/>
  </r>
  <r>
    <n v="8"/>
    <x v="1"/>
    <s v="Gestión de Servicios"/>
    <s v="Sistema de transporte del IGAC en operación"/>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la atención y seguimiento a las solicitudes de servicios de transporte del parque automotor en la Sede Central."/>
    <d v="2022-01-01T00:00:00"/>
    <d v="2022-12-31T00:00:00"/>
    <s v="Informe de gestión, muestreo de solicitudes"/>
    <s v="Subdirección Administrativa y Financiera"/>
    <s v="Porcentaje"/>
    <s v="Porcentaje de avance plan de seguridad vial Implementado "/>
    <s v="Eficiencia"/>
    <s v="Procesos Sede Central"/>
    <n v="1"/>
    <n v="0.25"/>
    <n v="0.25"/>
    <n v="0.25"/>
    <n v="0.25"/>
    <n v="0.25"/>
    <s v="Durante el primer trimestre se realizó la atención y seguimiento a las solicitudes de servicios de transporte del parque automotor en la Sede Central."/>
    <n v="0.25"/>
    <s v="Durante el segundo trimestre se realizó la atención y seguimiento a las solicitudes de servicios de transporte del parque automotor en la Sede Central."/>
    <m/>
    <m/>
    <m/>
    <m/>
    <n v="0.5"/>
    <d v="2022-04-12T00:00:00"/>
    <d v="2022-07-14T00:00:00"/>
    <m/>
    <m/>
    <n v="0.5"/>
    <n v="1"/>
    <n v="1"/>
    <n v="0"/>
    <n v="0"/>
    <s v="Concepto Favorable"/>
    <s v="Concepto Favorable"/>
    <m/>
    <m/>
    <s v="Con los informes de los meses de enero, febrero y marzo se observael segimiento a las solicitudes de l servicio de transporte del parque automotor en la Sede Central."/>
    <s v="Se evidencia cumplimiento de la actividad programada  con los informes &quot;PLAN DE ACCIÓN AÑO 2022 SEGUNDO TRIMESTRE&quot; En el  que  se comprueba el  seguimiento  y control a los requerimientos realizados  de transporte del parque automotor en la Sede Central del segundo trimestre"/>
    <m/>
    <m/>
    <s v="Concepto Favorable"/>
    <x v="0"/>
    <m/>
    <m/>
    <s v="Se valida cumplimiento con los informes &quot;&quot;PLAN DE ACCIÓN AÑO 2022&quot; para la Atención y seguimiento a las solicitudes de servicios de transporte del parque automotor en la Sede Central en los meses de enero, febrero y marzo 2022."/>
    <x v="39"/>
    <m/>
    <m/>
    <s v="Plan de Trabajo Anual en Seguridad y Salud en el Trabajo"/>
  </r>
  <r>
    <n v="9"/>
    <x v="1"/>
    <s v="Gestión de Servicios"/>
    <s v="Sistema de transporte del IGAC en operación"/>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seguimiento al Plan Estratégico de Seguridad Vial"/>
    <d v="2022-02-01T00:00:00"/>
    <d v="2022-12-31T00:00:00"/>
    <s v="Seguimiento del Plan, informes, correos"/>
    <s v="Subdirección Administrativa y Financiera"/>
    <s v="Número"/>
    <s v="Porcentaje de avance plan de seguridad vial Implementado "/>
    <s v="Eficiencia"/>
    <s v="Procesos Sede Central"/>
    <n v="4"/>
    <n v="1"/>
    <n v="1"/>
    <n v="1"/>
    <n v="1"/>
    <n v="1"/>
    <s v="Durante el primer trimestre se desarrollo el seguimiento al Plan Estratégico de Seguridad Vial"/>
    <n v="1"/>
    <s v="Durante el segundo trimestre se desarrollo el seguimiento al Plan Estratégico de Seguridad Vial"/>
    <m/>
    <m/>
    <m/>
    <m/>
    <n v="2"/>
    <d v="2022-04-12T00:00:00"/>
    <d v="2022-07-14T00:00:00"/>
    <m/>
    <m/>
    <n v="0.5"/>
    <n v="1"/>
    <n v="1"/>
    <n v="0"/>
    <n v="0"/>
    <s v="Concepto Favorable"/>
    <s v="Concepto Favorable"/>
    <m/>
    <m/>
    <s v="Se observa que se da cumplimiento a las actividades programadas con: listas de chequeo a kit de carretera, lista de cheque de Vehículos, Actas de supervisión,  facturas e informe al plan de acción de los meses de enero, febrero y marzo, la Resolución Nº 294 de 2022 del 7 de febrero, Actas de Comité de Seguridad Vial IGAC, Publicaciones Tips de socialización de Política de Seguridad vial."/>
    <s v="Se observa que se da cumplimiento a las actividades programadas con: Pantallazos de publicaciones Tips para tener en cuenta y garantizar tu seguridad vial- BICIUSUARIOS, Registro de asistencia junto con pantallazos de presentación de reunión del 3 de junio 2022, acta de supervisión del 18 de mayo, 16 de junio /2022 con objeto prestación de servicios para el mantenimiento preventivo, correctivo y suministro e instalación de repuestos, para los vehículos livianos y unidades móviles del parque automotor e informe consolidado (abril-mayo-junio) plan de acción año 2022 _x000d__x000a_Segundo trimestre  _x000d__x000a__x000d__x000a__x000d__x000a__x000d__x000a_ informe al plan de acción de los meses de enero, febrero y marzo, la Resolución Nº 294 de 2022 del 7 de febrero, Actas de Comité de Seguridad Vial IGAC, Publicaciones Tips de socialización de Política de "/>
    <m/>
    <m/>
    <s v="Concepto Favorable"/>
    <x v="0"/>
    <m/>
    <m/>
    <s v="Se valida cumplimiento al seguimiento del &quot;Plan Estratégico de Seguridad Vial&quot; con las evidencias:&quot;MATRIZ DE SEGUIMIENTO DE CONDUCTORES Y VEHÍCULOS A NIVEL NACIONAL&quot;, &quot;Lista de chequeo Kit de Carretera, facturas relacionadas con la adquisición de los servicios del parque automotor."/>
    <x v="40"/>
    <m/>
    <m/>
    <s v="Plan de Trabajo Anual en Seguridad y Salud en el Trabajo"/>
  </r>
  <r>
    <n v="10"/>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Realizar el acompañamiento a las Direcciones Territoriales en el levantamiento de necesidades de infraestructura física (si es solicitado por las DT) y actualizar el diagnostico de las necesidades de infraestructura física a nivel nacional para la vigencia"/>
    <d v="2022-01-01T00:00:00"/>
    <d v="2022-12-30T00:00:00"/>
    <s v="Correos, formato de diagnostico, listas de asistencia, diagnostico de necesidades a nivel nacional"/>
    <s v="Subdirección Administrativa y Financiera"/>
    <s v="Porcentaje"/>
    <s v=" Porcentaje de avance del Plan de Infraestructura Física del IGAC implementado"/>
    <s v="Eficiencia"/>
    <s v="Procesos Sede Central"/>
    <n v="1"/>
    <n v="0.25"/>
    <n v="0.25"/>
    <n v="0.25"/>
    <n v="0.25"/>
    <n v="0.25"/>
    <s v="Durante el primer trimestre se realizó el acompañamiento a las Direcciones Territoriales en el levantamiento de necesidades de infraestructura física (si es solicitado por las DT) y actualizar el diagnostico de las necesidades de infraestructura física a nivel nacional para la vigencia"/>
    <n v="0.25"/>
    <s v="Durante el segundo trimestre se realizó el acompañamiento a las Direcciones Territoriales en el levantamiento de necesidades de infraestructura física (si es solicitado por las DT) y actualizar el diagnostico de las necesidades de infraestructura física a nivel nacional para la vigencia"/>
    <m/>
    <m/>
    <m/>
    <m/>
    <n v="0.5"/>
    <d v="2022-04-18T00:00:00"/>
    <d v="2022-07-14T00:00:00"/>
    <m/>
    <m/>
    <n v="0.5"/>
    <n v="1"/>
    <n v="1"/>
    <n v="0"/>
    <n v="0"/>
    <s v="Concepto Favorable"/>
    <s v="Concepto Favorable"/>
    <m/>
    <m/>
    <s v="En el archivo excel Matriz de seguimiento_ Productos, Correos del, 24 y 25 de febrero _x000d__x000a_ con asunto. Urgente- procesos proyecto de infraestructura- documentos guía, se observa el Acompañamiento a direcciones territoriales en el levantamiento de infraestructura física.  y el consolidado plan de infraestructura_x000d__x000a__x000d__x000a_"/>
    <s v="En archivo “PLAN DE ACCION ANUAL A 30 junio 2022“- CONSOLIDADO PLAN DE INFRAESTRUCTURA PRIMER TRIMESTRE 2022 en la columna NECESIDADES REPORTADAS POR CADA DT, se evidencia el levantamiento de necesidades de infraestructura por Territorial e igualmente la actualización del diagnóstico de las necesidades de infraestructura física a nivel nacional para la vigencia"/>
    <m/>
    <m/>
    <s v="Concepto Favorable"/>
    <x v="0"/>
    <m/>
    <m/>
    <s v="Se valida cumplimiento de la acción con las evidencia recibidas (Matriz de seguimiento con informe de &quot;7. ACOMPAÑAMIENTO A DIRECCIONES TERRITORIALES EN EL LEVANTAMIENTO DE INFRAESTRUCTURA FISICA&quot; e informe de &quot;8. CONSOLIDADO PLAN DE INFRAESTRUCTURA&quot;."/>
    <x v="41"/>
    <m/>
    <m/>
    <s v="Plan Anticorrupción y de Atención al Ciudadano"/>
  </r>
  <r>
    <n v="11"/>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Elaborar el plan de infraestructura para la vigencia"/>
    <d v="2022-02-01T00:00:00"/>
    <d v="2022-06-30T00:00:00"/>
    <s v="Plan de infraestructura"/>
    <s v="Subdirección Administrativa y Financiera"/>
    <s v="Número"/>
    <s v=" Porcentaje de avance del Plan de Infraestructura Física del IGAC implementado"/>
    <s v="Eficiencia"/>
    <s v="Procesos Sede Central"/>
    <n v="1"/>
    <n v="0"/>
    <n v="1"/>
    <n v="0"/>
    <n v="0"/>
    <n v="0"/>
    <s v="Esta actividad esta programada para el segundo trimestre "/>
    <n v="1"/>
    <s v="Durante el segundo trimestre se elaboró el plan de infraestructura de la entidad"/>
    <m/>
    <m/>
    <m/>
    <m/>
    <n v="1"/>
    <d v="2022-04-12T00:00:00"/>
    <d v="2022-07-14T00:00:00"/>
    <m/>
    <m/>
    <n v="1"/>
    <s v=""/>
    <n v="1"/>
    <s v=""/>
    <s v=""/>
    <s v="Sin meta asignada en el periodo"/>
    <s v="Concepto Favorable"/>
    <m/>
    <m/>
    <s v="Actividad  programada para el segundo trimestre "/>
    <s v="En archivo Excel “ PLAN DE ACCION ANUAL A 30 junio 2022“, en las hojas acompañamiento a direcciones territoriales en el levantamiento de infraestructura física segundo trimestre 2022 y Consolidado plan de infraestructura a la misma fecha. se evidencia el cumplimiento de la actividad"/>
    <m/>
    <m/>
    <s v="Sin meta asignada en el periodo"/>
    <x v="0"/>
    <m/>
    <m/>
    <s v="sin meta asignada en el periodo"/>
    <x v="42"/>
    <m/>
    <m/>
    <s v="Plan Anticorrupción y de Atención al Ciudadano"/>
  </r>
  <r>
    <n v="12"/>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Coordinar y realizar seguimiento al mantenimiento de las sedes planteadas en el proyecto de fortalecimiento de la infraestructura física a nivel nacional."/>
    <d v="2022-01-01T00:00:00"/>
    <d v="2022-12-31T00:00:00"/>
    <s v="Informe de gestión"/>
    <s v="Subdirección Administrativa y Financiera"/>
    <s v="Número"/>
    <s v=" Porcentaje de avance del Plan de Infraestructura Física del IGAC implementado"/>
    <s v="Eficiencia"/>
    <s v="Procesos Sede Central"/>
    <n v="12"/>
    <n v="3"/>
    <n v="3"/>
    <n v="3"/>
    <n v="3"/>
    <n v="3"/>
    <s v="Durante el primer trimestre se realizó seguimiento al mantenimiento de las sedes planteadas en el proyecto de fortalecimiento de la infraestructura física a nivel nacional."/>
    <n v="3"/>
    <s v="Durante el segundo trimestre se realizó seguimiento al mantenimiento de las sedes planteadas en el proyecto de fortalecimiento de la infraestructura física a nivel nacional."/>
    <m/>
    <m/>
    <m/>
    <m/>
    <n v="6"/>
    <d v="2022-04-12T00:00:00"/>
    <d v="2022-07-14T00:00:00"/>
    <m/>
    <m/>
    <n v="0.5"/>
    <n v="1"/>
    <n v="1"/>
    <n v="0"/>
    <n v="0"/>
    <s v="Concepto Favorable"/>
    <s v="Concepto Favorable"/>
    <m/>
    <m/>
    <s v="Con el Informe de seguimiento proyectos de inversión. Con fecha de reporte 7/03/2022,  7/04/2022, y el archivo Excel Seguimiento Proyectos de Inversión 2022. se identifica el cumplimiento al seguimiento al mantenimiento de las sedes planteadas en el proyecto de fortalecimiento de la infraestructura física a nivel nacional."/>
    <s v="Se valida evidencia cumplimiento con: _x000d__x000a_*Reporte SPI Proyecto Infraestructura para abril, mayo y junio _x000d__x000a_* Matriz Seguimiento - Informes de seguimiento proyectos de inversión con periodo de reporte de abril, mayo y junio _x000d__x000a_"/>
    <m/>
    <m/>
    <s v="Concepto Favorable"/>
    <x v="0"/>
    <m/>
    <m/>
    <s v="Se valida cumplimiento con evidencias: &quot;Informes de seguimiento proyectos de inversión marzo 2022- Proyecto: Fortalecer la infraestructura física del Instituto a nivel nacional&quot;, y en el Excel &quot;Seguimientoproyectos de Inversión 2022- &quot;SIIF-SPI Infraestructura&quot;. Se recomienda seguimiento de los proyectos en todos los meses."/>
    <x v="43"/>
    <m/>
    <m/>
    <s v="Plan Anticorrupción y de Atención al Ciudadano"/>
  </r>
  <r>
    <n v="13"/>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Coordinar y realizar seguimiento a la  adecuación de las sedes  planteadas en el proyecto de fortalecimiento de la infraestructura física a nivel nacional."/>
    <d v="2022-01-01T00:00:00"/>
    <d v="2022-12-31T00:00:00"/>
    <s v="Informe de gestión"/>
    <s v="Subdirección Administrativa y Financiera"/>
    <s v="Número"/>
    <s v=" Porcentaje de avance del Plan de Infraestructura Física del IGAC implementado"/>
    <s v="Eficiencia"/>
    <s v="Procesos Sede Central"/>
    <n v="12"/>
    <n v="3"/>
    <n v="3"/>
    <n v="3"/>
    <n v="3"/>
    <n v="3"/>
    <s v="Durante el primer trimestre se realizó seguimiento a la  adecuación de las sedes  planteadas en el proyecto de fortalecimiento de la infraestructura física a nivel nacional."/>
    <n v="3"/>
    <s v="Durante el segundo trimestre se realizó seguimiento al mantenimiento de las sedes planteadas en el proyecto de fortalecimiento de la infraestructura física a nivel nacional."/>
    <m/>
    <m/>
    <m/>
    <m/>
    <n v="6"/>
    <d v="2022-04-12T00:00:00"/>
    <d v="2022-07-14T00:00:00"/>
    <m/>
    <m/>
    <n v="0.5"/>
    <n v="1"/>
    <n v="1"/>
    <n v="0"/>
    <n v="0"/>
    <s v="Concepto Favorable"/>
    <s v="Concepto Favorable"/>
    <m/>
    <m/>
    <s v="Con el Informe de seguimiento proyectos de inversión. Con fecha de reporte 7/03/2022,  7/04/2022, y el archivo Excel Seguimiento Proyectos de Inversión 2022. se identifica el cumplimiento al seguimiento a la  adecuación de las sedes  planteadas en el proyecto de fortalecimiento de la infraestructura física a nivel nacional."/>
    <s v="Se comprueba la realización del seguimiento a la adecuación de sedes, teniendo en cuenta las evidencias: &quot;Informes de seguimiento al proyecto de inversión del mes de abril con reporte 6/05/2022, mes de mayo reporte 7/06/2022 -, mes de junio reporte del 6/07/2022, y el Excel &quot;Seguimiento proyectos de Inversión 2022- &quot;SIIF-SPI Infraestructura&quot;.  para cada mes del trimestre."/>
    <m/>
    <m/>
    <s v="Concepto Favorable"/>
    <x v="0"/>
    <m/>
    <m/>
    <s v="Se valida cumplimiento con evidencias: &quot;Informes de seguimiento proyectos de inversión marzo 2022- Proyecto: Fortalecer la infraestructura física del Instituto a nivel nacional&quot;, y en el Excel &quot;Seguimientoproyectos de Inversión 2022- &quot;SIIF-SPI Infraestructura&quot;. Se recomienda seguimiento de los proyectos en todos los meses."/>
    <x v="44"/>
    <m/>
    <m/>
    <s v="Plan Anticorrupción y de Atención al Ciudadano"/>
  </r>
  <r>
    <n v="14"/>
    <x v="1"/>
    <s v="Gestión de Servicios"/>
    <s v="Fortalecimiento de la Infraestructura Física del IGAC a nivel nacional"/>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Mejora Normativa"/>
    <s v="Coordinar y realizar seguimiento al reforzamiento estructural de las sedes  planteadas en el proyecto de fortalecimiento de la infraestructura física a nivel nacional."/>
    <d v="2022-01-01T00:00:00"/>
    <d v="2022-12-31T00:00:00"/>
    <s v="Informe de gestión"/>
    <s v="Subdirección Administrativa y Financiera"/>
    <s v="Número"/>
    <s v=" Porcentaje de avance del Plan de Infraestructura Física del IGAC implementado"/>
    <s v="Eficiencia"/>
    <s v="Procesos Sede Central"/>
    <n v="12"/>
    <n v="3"/>
    <n v="3"/>
    <n v="3"/>
    <n v="3"/>
    <n v="3"/>
    <s v="Durante el pimer trimestre se realizó el seguimiento al reforzamiento estructural de las sedes  planteadas en el proyecto de fortalecimiento de la infraestructura física a nivel nacional."/>
    <n v="3"/>
    <s v="Durante el segundo trimestre se realizó seguimiento al mantenimiento de las sedes planteadas en el proyecto de fortalecimiento de la infraestructura física a nivel nacional."/>
    <m/>
    <m/>
    <m/>
    <m/>
    <n v="6"/>
    <d v="2022-04-12T00:00:00"/>
    <d v="2022-07-14T00:00:00"/>
    <m/>
    <m/>
    <n v="0.5"/>
    <n v="1"/>
    <n v="1"/>
    <n v="0"/>
    <n v="0"/>
    <s v="Concepto Favorable"/>
    <s v="Concepto Favorable"/>
    <m/>
    <m/>
    <s v="Con el Informe de seguimiento proyectos de inversión. Con fecha de reporte 7/03/2022,  7/04/2022, y el archivo Excel Seguimiento Proyectos de Inversión 2022. se identifica el cumplimiento al seguimiento del  reforzamiento estructural de las sedes  planteadas en el proyecto de fortalecimiento de la infraestructura de las sedes  planteadas en el proyecto de fortalecimiento de la infraestructura física a nivel nacional."/>
    <s v="Con Reportes SPI proyecto Infraestructura y archivos de “Seguimiento proyecto de inversión” de abril, mayo y junio. Se da cumplimiento a la actividad "/>
    <m/>
    <m/>
    <s v="Concepto Favorable"/>
    <x v="0"/>
    <m/>
    <m/>
    <s v="Se valida cumplimiento con evidencias: &quot;Informes de seguimiento proyectos de inversión marzo 2022- Proyecto: Fortalecer la infraestructura física del Instituto a nivel nacional&quot;, y en el Excel &quot;Seguimientoproyectos de Inversión 2022- &quot;SIIF-SPI Infraestructura&quot;. Se recomienda seguimiento de los proyectos en todos los meses."/>
    <x v="45"/>
    <m/>
    <m/>
    <s v="Plan Anticorrupción y de Atención al Ciudadano"/>
  </r>
  <r>
    <n v="15"/>
    <x v="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2T00:00:00"/>
    <d v="2022-07-14T00:00:00"/>
    <m/>
    <m/>
    <n v="0.5"/>
    <n v="1"/>
    <n v="1"/>
    <n v="0"/>
    <n v="0"/>
    <s v="Concepto Favorable"/>
    <s v="Concepto Favorable"/>
    <m/>
    <m/>
    <s v="En archivo extraído de la  Herramienta Planigac se evidencia el cumplimiento de la actividad"/>
    <s v="Con pantallazo del INFORME DE AVANCE RISEGOS 2022 : Gestión administrativa se evidencia el seguimiento a los controles a los riesgos del proceso"/>
    <m/>
    <m/>
    <s v="Concepto Favorable"/>
    <x v="0"/>
    <m/>
    <m/>
    <s v="Se valida cumplimiento con evidencias: &quot;INFORME DE AVANCE RIESGOS 2022 DEL PROCESO: GESTIÓN ADMINISTRATIVA&quot; y PLANIGAC."/>
    <x v="46"/>
    <m/>
    <m/>
    <s v="No Aplica"/>
  </r>
  <r>
    <n v="16"/>
    <x v="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2T00:00:00"/>
    <d v="2022-07-14T00:00:00"/>
    <m/>
    <m/>
    <n v="0"/>
    <s v=""/>
    <s v=""/>
    <s v=""/>
    <n v="0"/>
    <s v="Sin meta asignada en el periodo"/>
    <s v="Sin meta asignada en el periodo"/>
    <m/>
    <m/>
    <s v="Actividad  programada para el cuarto trimestre"/>
    <s v="Actividad no programada para este periodo"/>
    <m/>
    <m/>
    <s v="Sin meta asignada en el periodo"/>
    <x v="1"/>
    <m/>
    <m/>
    <s v="sin meta asignada en el periodo"/>
    <x v="47"/>
    <m/>
    <m/>
    <s v="No Aplica"/>
  </r>
  <r>
    <n v="17"/>
    <x v="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2T00:00:00"/>
    <d v="2022-07-14T00:00:00"/>
    <m/>
    <m/>
    <n v="0"/>
    <s v=""/>
    <s v=""/>
    <s v=""/>
    <n v="0"/>
    <s v="Sin meta asignada en el periodo"/>
    <s v="Sin meta asignada en el periodo"/>
    <m/>
    <m/>
    <s v="Actividad  programada para el cuarto trimestre"/>
    <s v="Actividad  programada para el cuarto trimestre"/>
    <m/>
    <m/>
    <s v="Sin meta asignada en el periodo"/>
    <x v="1"/>
    <m/>
    <m/>
    <s v="sin meta asignada en el periodo"/>
    <x v="47"/>
    <m/>
    <m/>
    <s v="No Aplica"/>
  </r>
  <r>
    <n v="18"/>
    <x v="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06-30T00:00:00"/>
    <s v="Documentos actualizados "/>
    <s v="Subdirección Administrativa y Financiera"/>
    <s v="Porcentaje"/>
    <s v="Índice de desempeño institucional"/>
    <s v="Producto"/>
    <s v="Procesos Sede Central"/>
    <n v="1"/>
    <n v="0.5"/>
    <n v="0.5"/>
    <n v="0"/>
    <n v="0"/>
    <n v="0.2"/>
    <s v="Durante el primer trimestre se realizó la actualización de Seguridad Vial del Instituto Geográfico Agustín Codazzi - IGAC, Seguimiento y Control al Consumo y Pago de los Servicios Públicos. Se puede evidenciar en el link https://www.igac.gov.co/es/listado-maestro-de-documentos?shs_term_node_tid_depth=200&amp;field_tipo_de_documento_tid=All&amp;title=&amp;field_codigo_value="/>
    <n v="0.71"/>
    <s v="Durante el segundo trimestre se realizó la actualización del 71% de la documentación https://www.igac.gov.co/es/listado-maestro-de-documentos?shs_term_node_tid_depth=200&amp;field_tipo_de_documento_tid=All&amp;title=&amp;field_codigo_value="/>
    <m/>
    <m/>
    <m/>
    <m/>
    <n v="0.90999999999999992"/>
    <d v="2022-04-18T00:00:00"/>
    <d v="2022-07-19T00:00:00"/>
    <m/>
    <m/>
    <n v="0.90999999999999992"/>
    <n v="0.4"/>
    <n v="1"/>
    <s v=""/>
    <s v=""/>
    <s v="Concepto No Favorable"/>
    <s v="Concepto No Favorable"/>
    <m/>
    <m/>
    <s v="Con la evidencia observada en el listado maestro se puede determinar que no se cumplió la meta programada del 0,5 su ejecución es del (0,2) con lo que se determina incumplimiento en la actividad."/>
    <s v="A pesar de que se ha actualizado en un 90,91%  de documentación, falta para llegar a su totalidad"/>
    <m/>
    <m/>
    <s v="Concepto No Favorable"/>
    <x v="2"/>
    <m/>
    <m/>
    <s v="Validada la evidencia del link informado se observó actualizado solamente un procedimiento &quot;Seguimiento y Control al Consumo y Pago de los Servicios Públicos&quot; y la Política: &quot;Seguridad Vial del Instituto Geográfico Agustín Codazzi - IGAC&quot;, lo que indica un cumplimiento muy mínimo de la actividad."/>
    <x v="48"/>
    <m/>
    <m/>
    <s v="No Aplica"/>
  </r>
  <r>
    <n v="19"/>
    <x v="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Administrativa y Financiera"/>
    <s v="Número"/>
    <s v="Índice de desempeño institucional"/>
    <s v="Producto"/>
    <s v="Procesos Sede Central"/>
    <n v="1"/>
    <n v="0"/>
    <n v="0"/>
    <n v="1"/>
    <n v="0"/>
    <n v="0"/>
    <s v="Esta actividad esta programada para el tercer trimestre"/>
    <n v="0"/>
    <s v="Esta actividad esta programada para el tercer trimestre"/>
    <m/>
    <m/>
    <m/>
    <m/>
    <n v="0"/>
    <d v="2022-04-12T00:00:00"/>
    <d v="2022-07-14T00:00:00"/>
    <m/>
    <m/>
    <n v="0"/>
    <s v=""/>
    <s v=""/>
    <n v="0"/>
    <s v=""/>
    <s v="Sin meta asignada en el periodo"/>
    <s v="Sin meta asignada en el periodo"/>
    <m/>
    <m/>
    <s v="Actividad programada para el tercer trimestre"/>
    <s v="Actividad programada para el tercer trimestre"/>
    <m/>
    <m/>
    <s v="Sin meta asignada en el periodo"/>
    <x v="1"/>
    <m/>
    <m/>
    <s v="sin meta asignada en el periodo"/>
    <x v="49"/>
    <m/>
    <m/>
    <s v="No Aplica"/>
  </r>
  <r>
    <n v="20"/>
    <x v="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as actividades contempladas en el PAA y en el PAAC a cargo del proceso."/>
    <n v="1"/>
    <s v="Durante el segundo trimestre se realizó el seguimiento a las actividades contempladas en el PAA y en el PAAC a cargo del proceso, durante este periodo no se logró desarrollar las actividades del PAAC por parte de Infraestructura, el proceso se encuentra trabajando para poder realizarlas en el tercer y cuarto trimestre"/>
    <m/>
    <m/>
    <m/>
    <m/>
    <n v="2"/>
    <d v="2022-04-12T00:00:00"/>
    <d v="2022-07-14T00:00:00"/>
    <m/>
    <m/>
    <n v="0.5"/>
    <n v="1"/>
    <n v="1"/>
    <n v="0"/>
    <n v="0"/>
    <s v="Concepto Favorable"/>
    <s v="Concepto No Favorable"/>
    <m/>
    <m/>
    <s v="Con el reporte de  Informe de avance Plan de acción anual 2022 DEL PROCESO y en Herramienta Planigac se da cumpplimiento a la actividad. "/>
    <s v="Al no no se lograrse implementar  las actividades del PAAC por parte de Gestion de servicios- Infraestructura se incumple con la actividad. "/>
    <m/>
    <m/>
    <s v="Concepto No Favorable"/>
    <x v="2"/>
    <m/>
    <m/>
    <s v="Se valida cumplimiento parcial con evidencias: &quot;INFORME DE AVANCE RIESGOS 2022 DEL PROCESO: GESTIÓN ADMINISTRATIVA&quot; y PLANIGAC, sin embargo, no aportaron el informe de seguimiento a las actividades planteadas en el Plan Anticorrupción y Atención al Ciudadano."/>
    <x v="50"/>
    <m/>
    <m/>
    <s v="No Aplica"/>
  </r>
  <r>
    <n v="21"/>
    <x v="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Administrativa y Financiera"/>
    <s v="Número"/>
    <s v="Índice de desempeño institucional"/>
    <s v="Producto"/>
    <s v="Procesos Sede Central"/>
    <n v="2"/>
    <n v="0"/>
    <n v="0"/>
    <n v="0"/>
    <n v="2"/>
    <n v="0"/>
    <s v="Esta actividad esta programada para el cuarto trimestre"/>
    <n v="0"/>
    <s v="Esta actividad esta programada para el cuarto trimestre"/>
    <m/>
    <m/>
    <m/>
    <m/>
    <n v="0"/>
    <d v="2022-04-12T00:00:00"/>
    <d v="2022-07-14T00:00:00"/>
    <m/>
    <m/>
    <n v="0"/>
    <s v=""/>
    <s v=""/>
    <s v=""/>
    <n v="0"/>
    <s v="Sin meta asignada en el periodo"/>
    <s v="Sin meta asignada en el periodo"/>
    <m/>
    <m/>
    <s v="Actividad programada para el cuarto trimestre"/>
    <s v="Actividad  programada para el cuarto trimestre"/>
    <m/>
    <m/>
    <s v="Sin meta asignada en el periodo"/>
    <x v="1"/>
    <m/>
    <m/>
    <s v="sin meta asignada en el periodo"/>
    <x v="47"/>
    <m/>
    <m/>
    <s v="No Aplica"/>
  </r>
  <r>
    <n v="22"/>
    <x v="1"/>
    <s v="no aplica"/>
    <s v="Plan Anticorrupciòn y Atenciòn al Ciudadano"/>
    <s v="Garantizar una atención eficiente y oportuna a los ciudadanos y partes interesadas"/>
    <s v="Mejoramiento en la prestación del servicio a la ciudadanía"/>
    <s v="Gestión con Valores para Resultados"/>
    <s v="Fortalecimiento organizacional y simplificación de procesos "/>
    <s v="PAAC - 2.2.1. realizar un inventario de necesidades para los espacios físicos de atención y servicio al ciudadano en las direcciones territoriales con sedes propias del IGAC, y así identificar los ajustes requeridos para garantizar su accesibilidad de acuerdo con la NTC 6047"/>
    <d v="2022-01-01T00:00:00"/>
    <d v="2022-12-31T00:00:00"/>
    <s v="Cuadro de necesidades de las instalaciones físicas del IGAC_x000a_Autodiagnósticos previos de espacios físicos aplicado a 100% de las direcciones territoriales en las sedes propias del IGAC _x000a_Visita a las instalaciones con autodiagnóstico realizado_x000a_Plan de infraestructura física 2022 que contribuya al cumplimiento de la NTC 6047 frente a los resultados del autodiagnóstico_x000a_Plan de infraestructura física 2023 que contribuya al cumplimiento de la NTC 6047 frente a los resultados del autodiagnóstico (Diciembre)"/>
    <s v="Subdirección Administrativa y Financiera"/>
    <s v="Número"/>
    <s v="Avance Plan Anticorrupciòn y Atenciòn al Ciudadano"/>
    <s v="Producto"/>
    <s v="Procesos Sede Central"/>
    <n v="4"/>
    <n v="1"/>
    <n v="1"/>
    <n v="1"/>
    <n v="1"/>
    <n v="0"/>
    <s v="La actividad no se desarrolló en el primer trimestre."/>
    <n v="1"/>
    <s v="Durante el primer semestre se realizó el inventario a 5 sedes del instituto y se seguira realizando para las demas sedes del IGAC"/>
    <m/>
    <m/>
    <m/>
    <m/>
    <n v="1"/>
    <d v="2022-04-12T00:00:00"/>
    <d v="2022-07-14T00:00:00"/>
    <m/>
    <m/>
    <n v="0.25"/>
    <n v="0"/>
    <n v="1"/>
    <n v="0"/>
    <n v="0"/>
    <s v="Concepto No Favorable"/>
    <s v="Concepto Favorable"/>
    <m/>
    <m/>
    <s v="no se evidencia el cumplimiento de la actividad"/>
    <s v="se revisan las evidencias cargadas, cumple con el producto esperado"/>
    <m/>
    <m/>
    <s v="Concepto No Favorable"/>
    <x v="0"/>
    <m/>
    <m/>
    <s v="Sin soportes que evidencie su cumplimiento."/>
    <x v="51"/>
    <m/>
    <m/>
    <s v="No Aplica"/>
  </r>
  <r>
    <n v="23"/>
    <x v="1"/>
    <s v="no aplica"/>
    <s v="Plan Anticorrupciòn y Atenciòn al Ciudadano"/>
    <s v="Garantizar una atención eficiente y oportuna a los ciudadanos y partes interesadas"/>
    <s v="Mejoramiento en la prestación del servicio a la ciudadanía"/>
    <s v="Gestión con Valores para Resultados"/>
    <s v="Fortalecimiento organizacional y simplificación de procesos "/>
    <s v="PAAC - 2.2.2. Adelantar actividades que conlleven a la adecuación de espacios físicos de atención y servicio al ciudadano de acuerdo con la NTC 6047"/>
    <d v="2022-04-01T00:00:00"/>
    <d v="2022-12-31T00:00:00"/>
    <s v="Evidencias de las 5 actividades realizadas para la adecuación de espacios físicos de atención y servicio al ciudadano de acuerdo con la NTC 6047, conforme al plan de infraestructura 2022"/>
    <s v="Subdirección Administrativa y Financiera"/>
    <s v="Número"/>
    <s v="Avance Plan Anticorrupciòn y Atenciòn al Ciudadano"/>
    <s v="Producto"/>
    <s v="Procesos Sede Central"/>
    <n v="5"/>
    <n v="0"/>
    <n v="1"/>
    <n v="2"/>
    <n v="2"/>
    <n v="0"/>
    <s v="Esta actividad esta programada para el segundo trimestre"/>
    <n v="2"/>
    <s v="Durante el segundo trimestre se desarrollaron 2 actividades "/>
    <m/>
    <m/>
    <m/>
    <m/>
    <n v="2"/>
    <d v="2022-04-12T00:00:00"/>
    <d v="2022-07-14T00:00:00"/>
    <m/>
    <m/>
    <n v="0.4"/>
    <s v=""/>
    <n v="1"/>
    <n v="0"/>
    <n v="0"/>
    <s v="Sin meta asignada en el periodo"/>
    <s v="Concepto Favorable"/>
    <m/>
    <m/>
    <s v="no se requiere seguimiento para este trimestre"/>
    <s v="se revisan las evidencias cargadas, cumple con el producto esperado"/>
    <m/>
    <m/>
    <s v="Sin meta asignada en el periodo"/>
    <x v="0"/>
    <m/>
    <m/>
    <s v="sin meta asignada en el periodo"/>
    <x v="52"/>
    <m/>
    <m/>
    <s v="No Aplica"/>
  </r>
  <r>
    <n v="1"/>
    <x v="2"/>
    <s v="Avalúos Comerciales"/>
    <s v="Resoluciones publicadas"/>
    <s v="Consolidar al IGAC como máxima autoridad reguladora en los temas de su competencia"/>
    <s v="Máxima autoridad reguladora"/>
    <s v="Gestión con Valores para Resultados"/>
    <s v="Fortalecimiento organizacional y simplificación de procesos "/>
    <s v="Realizar actualización normativa en materia de avalúos comerciales "/>
    <d v="2022-01-01T00:00:00"/>
    <d v="2022-06-30T00:00:00"/>
    <s v="Resoluciones"/>
    <s v="Subdirección Avalúos_x000a_"/>
    <s v="Número"/>
    <s v="Socialización y publicación de la resolución"/>
    <s v="Producto"/>
    <s v="Procesos Sede Central"/>
    <n v="1"/>
    <n v="0"/>
    <n v="1"/>
    <n v="0"/>
    <n v="0"/>
    <n v="0"/>
    <s v="Enero: Desde la Subdirección de Avalúos se revisó la propuesta de resolución de servidumbres y se realizaron mesas técnicas con diferentes empresas de infraestructura_x000d__x000a_Febrero: Se realizaron mesas técnicas con la Oficina Asesora Jurídica y la Dirección de Regulación y Habilitación para la revisión de la propuesta de resolución de servidumbres. Se público la propuesta de resolución para observaciones a la ciudadanía_x000d__x000a_Marzo: Se atendieron las observaciones de la ciudadanía y se realizaron mesas técnicas con empresas de infraestructura que realizan servidumbres para tener apoyo en las respuestas._x000d__x000a_"/>
    <n v="0"/>
    <s v="Abril y Mayo: Se presentó la propuesta de resolución de servidumbre al DANE por parte de la Dirección de Regulación y Habilitación, en espera de respuesta_x000d__x000a_Junio: Se envió las respuestas al Comité evaluador y el definitivo de la propuesta de resolución de servidumbres._x000d__x000a_"/>
    <m/>
    <m/>
    <m/>
    <m/>
    <n v="0"/>
    <d v="2022-04-19T00:00:00"/>
    <d v="2022-07-21T00:00:00"/>
    <m/>
    <m/>
    <n v="0"/>
    <s v=""/>
    <n v="0"/>
    <s v=""/>
    <s v=""/>
    <s v="Sin meta asignada en el periodo"/>
    <s v="Concepto No Favorable"/>
    <m/>
    <m/>
    <s v="Realizaron mesas de trabajo para revision propuestas de resolución"/>
    <s v="Han realizado gesstion para la actualizacion de la norma en materia de avalúos pero no se ha actualzado ya que la meta era para el segundo trimestre"/>
    <m/>
    <m/>
    <s v="Sin meta asignada en el periodo"/>
    <x v="2"/>
    <m/>
    <m/>
    <s v="Se evidencia borrador de la propuesta de resolución de servidumbres y la realización de varias mesas técnicas con empresas de infraestructura."/>
    <x v="53"/>
    <m/>
    <m/>
    <s v="No Aplica"/>
  </r>
  <r>
    <n v="2"/>
    <x v="2"/>
    <s v="Avalúos Comerciales"/>
    <s v="Avalúos IVP elaborados _x000a_"/>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4.921 Avalúos IVP "/>
    <d v="2022-05-01T00:00:00"/>
    <d v="2022-11-30T00:00:00"/>
    <s v="Reporte Word de avalúos IVP"/>
    <s v="Subdirección Avalúos_x000a_"/>
    <s v="Número"/>
    <s v="Número de avalúos elaborados en el periodo"/>
    <s v="Producto"/>
    <s v="Procesos Sede Central"/>
    <n v="4921"/>
    <n v="0"/>
    <n v="0"/>
    <n v="0"/>
    <n v="4921"/>
    <n v="0"/>
    <s v="Enero: Se realizó el cronograma de actividades el cual fue validado y aprobado por el DANE_x000d__x000a_Febrero: Se realizaron las solicitudes a los catastros descentralizados o gestores catastrales para contar con la información del marco estadístico del IVP; envío de las bases de datos catastrales de las 22 ciudades_x000d__x000a_Marzo: Entrega de las bases de datos catastrales al DANE, (22 ciudades)_x000d__x000a_"/>
    <n v="0"/>
    <s v="Se envió el link al DANE con la información de catastro de las ciudades de Medellín, Sincelejo, Armenia, Pereira, Manizales, Bucaramanga, Valledupar, Neiva, Santa Marta, Cúcuta e Ibagué para IVP 2022. Igualmente, se solicitó la capacitación por parte del DANE de acuerdo con el cronograma, Fase 2 Actividades de preparación y planificación"/>
    <m/>
    <m/>
    <m/>
    <m/>
    <n v="0"/>
    <d v="2022-04-19T00:00:00"/>
    <d v="2022-07-21T00:00:00"/>
    <m/>
    <m/>
    <n v="0"/>
    <s v=""/>
    <s v=""/>
    <s v=""/>
    <n v="0"/>
    <s v="Sin meta asignada en el periodo"/>
    <s v="Sin meta asignada en el periodo"/>
    <m/>
    <m/>
    <s v="La realización de los avalúos IVP son en el cuarto trimestre. En el primero realizaron gestion para su elaboración"/>
    <s v="Han realizado la preparacion de la informacion para la realizacion de los avalúos IVP"/>
    <m/>
    <m/>
    <s v="Sin meta asignada en el periodo"/>
    <x v="1"/>
    <m/>
    <m/>
    <s v="Se evidencia cronograma de actividades, oficios de solicitudes de información a los catastros descentralizados o gestores catastrales y la entrega de las bases de datos catastrales al DANE, (22 ciudades)."/>
    <x v="54"/>
    <m/>
    <m/>
    <s v="No Aplica"/>
  </r>
  <r>
    <n v="3"/>
    <x v="2"/>
    <s v="Avalúos Comerciales"/>
    <s v="Avalúos comerciales elaborados _x000a_"/>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Fortalecimiento organizacional y simplificación de procesos "/>
    <s v="Realizar 1.935 avalúos comerciales o la totalidad de los que sean solicitados en caso que sea un número inferior"/>
    <d v="2022-01-01T00:00:00"/>
    <d v="2022-12-31T00:00:00"/>
    <s v="Reporte Excel de avalúos "/>
    <s v="Subdirección Avalúos_x000a_"/>
    <s v="Número"/>
    <s v="Número de avalúos elaborados en el periodo"/>
    <s v="Producto"/>
    <s v="Procesos Sede Central"/>
    <n v="1935"/>
    <n v="210"/>
    <n v="445"/>
    <n v="630"/>
    <n v="650"/>
    <n v="204"/>
    <s v="Enero: Para el mes de enero se entregaron 53 avalúos comerciales, los cuales fueron reportados por Sede Central (22), Cesar (11), Sucre (8), Tolima (3), Boyacá (2), Cauca (2), Cundinamarca (2), Córdoba (1), Magdalena (1) y  Nariño (1); los cuales corresponden a solicitudes de la vigencia 2021._x000d__x000a_Febrero:  Para el mes de febrero se entregaron 17 avalúos comerciales, los cuales fueron reportados por Cauca (11), Sede Central (5) y Tolima (1); los cuales corresponden a solicitudes de la vigencia 2021._x000d__x000a_Marzo: En marzo se entregaron 134 avalúos comerciales: Cauca 25, Cesar 9, Cundinamarca 6, Nariño 1, Sede central 83, Tolima 2, Risaralda 1, Meta 3 y Valle del cauca 4; correspondiente a solicitudes de la vigencia 2021 y 2022_x000d__x000a_"/>
    <n v="374"/>
    <s v="Abril: Se entregaron 138 avalúos: Cauca 2, Cesar 3, Córdoba 7, Cundinamarca 2, Magdalena 8, Meta 2, Nariño 3, Santander 1, Sede Central 108, Sucre 1, Tolima 1; correspondiente a solicitudes de la vigencia 2021 y 2022. _x000d__x000a_Mayo: Se entregaron 48 avalúos: Cauca (1), Meta (1), Sede Central (40), Tolima (1), Norte de Santander (5); correspondiente a solicitudes de la vigencia 2021 y 2022._x000d__x000a_Junio: Se entregaron 188 avalúos: Cauca 8, Cesar 11, Córdoba 6, Magdalena 10, Meta 11, Nariño 7, Risaralda 1, Santander 2, Sede Central 71, Sucre 13, Tolima 8, Valle del Cauca 1, Norte de Santander 10, Caquetá 2, Quindío 16, Atlántico 1, Caldas 10_x000d__x000a_"/>
    <m/>
    <m/>
    <m/>
    <m/>
    <n v="578"/>
    <d v="2022-04-19T00:00:00"/>
    <d v="2022-07-21T00:00:00"/>
    <m/>
    <m/>
    <n v="0.29870801033591732"/>
    <n v="0.97142857142857142"/>
    <n v="0.84044943820224716"/>
    <n v="0"/>
    <n v="0"/>
    <s v="Concepto Favorable"/>
    <s v="Concepto No Favorable"/>
    <m/>
    <m/>
    <s v="La Subdirección de avalúos a nivel nacional realizó la entrega de 204 avalúos a nivel nacional cumpliendo con un 97% de la meta"/>
    <s v="En el semestre han realizado 578 avalúos pero no se ha cumplido con la meta que es de 655"/>
    <m/>
    <m/>
    <s v="Concepto Favorable"/>
    <x v="2"/>
    <m/>
    <m/>
    <s v="Se evidencia reporte consolidado de avalúos a nivel nacional con la realización de 204 avalúos a con un avance de cumplimiento del 97% de la meta para el primer trimestre."/>
    <x v="55"/>
    <m/>
    <m/>
    <s v="No Aplica"/>
  </r>
  <r>
    <n v="4"/>
    <x v="2"/>
    <s v="Avalúos Comerciales"/>
    <s v="Trámites de avalúos"/>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Fortalecimiento organizacional y simplificación de procesos "/>
    <s v="Atender el 100% de las solicitudes de impugnación dentro del término de ley"/>
    <d v="2022-02-01T00:00:00"/>
    <d v="2022-12-31T00:00:00"/>
    <s v="Reporte Excel de avalúos "/>
    <s v="Subdirección Avalúos_x000a_"/>
    <s v="Porcentaje"/>
    <s v="Número de avalúos elaborados en el periodo"/>
    <s v="Producto"/>
    <s v="Procesos Sede Central"/>
    <n v="4"/>
    <n v="1"/>
    <n v="1"/>
    <n v="1"/>
    <n v="1"/>
    <n v="1"/>
    <s v="No se presentaron impugnaciones"/>
    <n v="1"/>
    <s v="No se presentaron impugnaciones"/>
    <m/>
    <m/>
    <m/>
    <m/>
    <n v="2"/>
    <d v="2022-04-19T00:00:00"/>
    <d v="2022-07-21T00:00:00"/>
    <m/>
    <m/>
    <n v="0.5"/>
    <n v="1"/>
    <n v="1"/>
    <n v="0"/>
    <n v="0"/>
    <s v="Concepto Favorable"/>
    <s v="Concepto Favorable"/>
    <m/>
    <m/>
    <s v="No aplica ya que no se presentaron impugnaciones en los avalúos"/>
    <s v="no se presentaron impugnaciones"/>
    <m/>
    <m/>
    <s v="Concepto Favorable"/>
    <x v="0"/>
    <m/>
    <m/>
    <s v="No se presentaron impugnaciones para este periodo."/>
    <x v="56"/>
    <m/>
    <m/>
    <s v="No Aplica"/>
  </r>
  <r>
    <n v="5"/>
    <x v="2"/>
    <s v="Formación, Actualización y Conservación Catastral"/>
    <s v="Área geográfica actualizada catastralmente"/>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la actualización física, jurídica y económica de los municipios del país programados para la vigencia 2022."/>
    <d v="2022-01-01T00:00:00"/>
    <d v="2022-12-31T00:00:00"/>
    <s v="Resoluciones de cierre"/>
    <s v="Dirección De Gestión Catastral_x000a_"/>
    <s v="Porcentaje"/>
    <s v="Procesos de actualización catastral"/>
    <s v="Eficacia"/>
    <s v="Procesos Sede Central"/>
    <n v="1"/>
    <n v="0.13"/>
    <n v="0.28999999999999998"/>
    <n v="0.08"/>
    <n v="0.5"/>
    <n v="0.13"/>
    <s v="El IGAC adelanta 9 procesos de actualización catastral como operador en:Arauquita, Paz de Ariporo, Popayán, San Carlos, Gachancipá, Tocancipá, La Tebaida, Villarrica y Rioblanco, la mayoría superan el  20% de avance en el proceso de reconocimiento predial. Paralelamente, están los productos en validación de calidad por parte del IGAC, 8 procesos de actualización catastral financiados con recursos de crédito de BM y BID en Boyacá ( Paz del Rio, Busbanzá, Corrales, Beteitivá, Tasco, Sativasur, Socha y Socotá) a través del operador Telespazio. El área catastralmente actualizada se reportará una vez se finalicen las etapas estipuladas por proyecto y se emitan las respectivas resoluciones de inscripción."/>
    <n v="0.28999999999999998"/>
    <s v="El IGAC adelanta 9 procesos de actualización catastral como operador en:  Arauquita, Paz de Ariporo, Popayán, San Carlos, Gachancipá, Tocancipá, La Tebaida, Villarrica y Rioblanco, la mayoría superan el 50% de avance en el proceso de reconocimiento predial. Paralelamente, están los productos en validación de calidad por parte del IGAC, 8 procesos de actualización catastral financiados con recursos de crédito de BM y BID en Boyacá (Paz del Rio, Busbanzá, Corrales, Beteitivá, Tasco, Sativasur, Socha y Socotá) a través del operador Telespazio. El área catastralmente actualizada se reportará una vez se finalicen las etapas estipuladas por proyecto y se emitan las respectivas resoluciones de inscripción. NOTA: Se ajustó la distribución porcentual de los cuatro trimestres y el avance cuantitativo y cualitativo del primer trimestre por cuanto el área técnica informó que reportó mal el avance de dicho periodo."/>
    <m/>
    <m/>
    <m/>
    <m/>
    <n v="0.42"/>
    <d v="2022-04-19T00:00:00"/>
    <d v="2022-07-21T00:00:00"/>
    <m/>
    <m/>
    <n v="0.42"/>
    <n v="1"/>
    <n v="1"/>
    <n v="0"/>
    <n v="0"/>
    <s v="Concepto Favorable"/>
    <s v="Concepto Favorable"/>
    <m/>
    <m/>
    <s v="Respecto a las hectáreas intervenidas dentro del proceso de actualización de los municipios programados se obtiene un 0,21 de la meta"/>
    <s v="Anexan seguimiento a los procesos de actualización que tiene como operador"/>
    <m/>
    <m/>
    <s v="Concepto No Favorable"/>
    <x v="2"/>
    <m/>
    <m/>
    <s v="Se observa la entrega de información por parte del operador al instituto de los siete municipios de Boyacá y se observa un cuadro resumen de las áreas de resguardos que se han trabajado por conservación, mas sin embargo no se aportan las resoluciones de cierre que es el documento de verificación."/>
    <x v="57"/>
    <m/>
    <m/>
    <s v="No Aplica"/>
  </r>
  <r>
    <n v="6"/>
    <x v="2"/>
    <s v="Formación, Actualización y Conservación Catastral"/>
    <s v="Crédito de banca multilateral implementado"/>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Adelantar los procesos de contratación financiados por la banca multilateral para la intervención de los municipios definidos en la vigencia 2022"/>
    <d v="2022-02-01T00:00:00"/>
    <d v="2022-12-31T00:00:00"/>
    <s v="PAA vs contratos suscritos"/>
    <s v="Dirección De Gestión Catastral_x000a_"/>
    <s v="Porcentaje"/>
    <s v="Implementación del proyecto de Catastro Multipropósito, en el marco del crédito de la banca multilateral"/>
    <s v="Eficacia"/>
    <s v="Procesos Sede Central"/>
    <n v="0.8"/>
    <n v="0"/>
    <n v="0"/>
    <n v="0"/>
    <n v="0.8"/>
    <n v="0"/>
    <s v="NO APLICA PARA ESTE TRIMESTRE"/>
    <n v="0"/>
    <s v="NO APLICA PARA ESTE TRIMESTRE"/>
    <m/>
    <m/>
    <m/>
    <m/>
    <n v="0"/>
    <d v="2022-04-19T00:00:00"/>
    <d v="2022-07-21T00:00:00"/>
    <m/>
    <m/>
    <n v="0"/>
    <s v=""/>
    <s v=""/>
    <s v=""/>
    <n v="0"/>
    <s v="Sin meta asignada en el periodo"/>
    <s v="Sin meta asignada en el periodo"/>
    <m/>
    <m/>
    <s v="No aplica sin meta para el periodo"/>
    <s v="no apalica"/>
    <m/>
    <m/>
    <s v="Sin meta asignada en el periodo"/>
    <x v="1"/>
    <m/>
    <m/>
    <s v="Sin meta asignada para este periodo."/>
    <x v="58"/>
    <m/>
    <m/>
    <s v="No Aplica"/>
  </r>
  <r>
    <n v="7"/>
    <x v="2"/>
    <s v="Formación, Actualización y Conservación Catastral"/>
    <s v="Trámites de avalúos"/>
    <s v="Consolidar al IGAC como la mejor entidad en la generación e integración de información geográfica, catastral y agrológica con altos estándares de calidad"/>
    <s v="Áreas homogéneas elaboradas y actualizadas "/>
    <s v="Gestión con Valores para Resultados"/>
    <s v="Fortalecimiento organizacional y simplificación de procesos "/>
    <s v="Atender el 100% de las solicitudes de modificación de estudios de ZHF y ZHG, provenientes de las Direcciones Territoriales en un término máximo de 15 días, una vez se encuentre completa la solicitud"/>
    <d v="2022-02-01T00:00:00"/>
    <d v="2022-12-31T00:00:00"/>
    <s v="Reporte Excel de avalúos "/>
    <s v="Subdirección Proyectos"/>
    <s v="Porcentaje"/>
    <s v="Solicitudes de ZHFyG atendidas"/>
    <s v="Producto"/>
    <s v="Procesos Sede Central"/>
    <n v="4"/>
    <n v="1"/>
    <n v="1"/>
    <n v="1"/>
    <n v="1"/>
    <n v="1"/>
    <s v="Enero: No se recibieron solicitudes de este tipo_x000d__x000a_Febrero:  Se recibieron seis (6) solicitudes de modificación de estudios de ZHF y ZHG de las DT de Meta (1), Putumayo (1), Boyacá (2), Cundinamarca (1) y Tolima (1); las cuales fueron atendidas en su totalidad en el plazo estipulado. _x000d__x000a_Marzo: Se recibieron nueve (9) solicitudes de modificación de estudios de ZHF y ZHG de las DT de Casanare (3), Tolima (2), Caquetá (1), Arauca (2), Cauca (1); las cuales fueron atendidas en su totalidad en el plazo estipulado._x000d__x000a_"/>
    <n v="1"/>
    <s v="Abril: Se recibieron y atendieron diez (10) solicitudes de modificación de estudios de ZHF y ZHG en el mes de abril de 2022, provenientes de seis (6) Direcciones Territoriales (según Excel adjunto)_x000d__x000a_Mayo: Se recibieron y atendieron siete (7) solicitudes de modificación de estudios de ZHF y ZHG en el mes de mayo de 2022, provenientes de cuatro (4) Direcciones Territoriales (según Excel adjunto)_x000d__x000a_Junio: Se recibieron y atendieron quince (15) solicitudes de modificación de estudios de ZHF y ZHG en el mes de junio de 2022, provenientes de ocho (8) Direcciones Territoriales (según Excel adjunto)_x000d__x000a_"/>
    <m/>
    <m/>
    <m/>
    <m/>
    <n v="2"/>
    <d v="2022-04-19T00:00:00"/>
    <d v="2022-07-21T00:00:00"/>
    <m/>
    <m/>
    <n v="0.5"/>
    <n v="1"/>
    <n v="1"/>
    <n v="0"/>
    <n v="0"/>
    <s v="Concepto Favorable"/>
    <s v="Concepto Favorable"/>
    <m/>
    <m/>
    <s v="Evidencian la atención a las solicitudes de modificación de ZHF o ZHG de acuerdo a listado"/>
    <s v="Se ha atendido las solicitudes de modificación de ZHF y ZHG en el semestre"/>
    <m/>
    <m/>
    <s v="Concepto Favorable"/>
    <x v="0"/>
    <m/>
    <m/>
    <s v="Se evidencia cuadro control donde se recibieron quince (15) solicitudes de modificación de estudios de ZHF y ZHG de las DT de Meta (1), Casanare (3), Putumayo (1), Boyacá (2), Cundinamarca (1), Caquetá (1), Arauca (2), Cauca (1) y Tolima (3); las cuales fueron atendidas en su totalidad en el plazo estipulado. "/>
    <x v="59"/>
    <m/>
    <m/>
    <s v="No Aplica"/>
  </r>
  <r>
    <n v="8"/>
    <x v="2"/>
    <s v="Formación, Actualización y Conservación Catastral"/>
    <s v="Trámites de conservación catastral"/>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como mínimo 288.000 trámites de conservación catastral"/>
    <d v="2022-01-01T00:00:00"/>
    <d v="2022-12-31T00:00:00"/>
    <s v="Reporte Excel de conservación"/>
    <s v="Subdirección Proyectos"/>
    <s v="Número"/>
    <s v="Número de trámites de conservación catastral"/>
    <s v="Eficacia"/>
    <s v="Procesos Sede Central"/>
    <n v="288000"/>
    <n v="57600"/>
    <n v="72000"/>
    <n v="72000"/>
    <n v="86400"/>
    <n v="46395"/>
    <s v="Enero: En el mes de enero se realizaron 3.492 trámites de conservación corresponden al 1,21% de la meta anual._x000d__x000a__x000d__x000a_Febrero: En el mes de febrero se realizaron 22.064 trámites de conservación, para un total acumulado de 25.556 trámites, que corresponden al 8,9% de la meta anual._x000d__x000a__x000d__x000a_Marzo: En el mes de marzo se realizaron 20.839 trámites de conservación, para un total acumulado de 46.395 trámites, que corresponden al 16,1% de la meta anual_x000d__x000a_"/>
    <n v="41076"/>
    <s v="Abril: Se realizaron 11.510 trámites de conservación, para un total acumulado de 57.905 trámites, que corresponden al 20,11% de la meta anual._x000d__x000a__x000d__x000a_Mayo: Se realizaron 14.017 trámites de conservación, para un total acumulado de 71.922 trámites, que corresponden al 24,97% de la meta anual._x000d__x000a__x000d__x000a_Junio: Se realizaron 15.549 trámites de conservación, para un total acumulado de 87.471 trámites, que corresponden al 30,37% de la meta anual._x000d__x000a_"/>
    <m/>
    <m/>
    <m/>
    <m/>
    <n v="87471"/>
    <d v="2022-04-19T00:00:00"/>
    <d v="2022-07-21T00:00:00"/>
    <m/>
    <m/>
    <n v="0.30371874999999998"/>
    <n v="0.80546874999999996"/>
    <n v="0.57050000000000001"/>
    <n v="0"/>
    <n v="0"/>
    <s v="Concepto Favorable"/>
    <s v="Concepto No Favorable"/>
    <m/>
    <m/>
    <s v="A nivel de todo el país realizaron 46395 trámites de conservación, relacionan cuadro en excel clasificando por oficina o terreno"/>
    <s v="Realizaron en el trimestre un 57,05% de la meta"/>
    <m/>
    <m/>
    <s v="Concepto Favorable"/>
    <x v="2"/>
    <m/>
    <m/>
    <s v="Se evidencia reporte nacional de seguimiento de trámites catastrales con 46.395 realizados de oficina y terreno."/>
    <x v="60"/>
    <m/>
    <m/>
    <s v="No Aplica"/>
  </r>
  <r>
    <n v="9"/>
    <x v="2"/>
    <s v="Formación, Actualización y Conservación Catastral"/>
    <s v="Sistema de información nacional de catastro multipropósito"/>
    <s v="Fortalecer los recursos técnicos y tecnológicos para la modernización institucional "/>
    <s v="Implementación del SINIC (Sistema Nacional de Información de Catastro Multipropósito)"/>
    <s v="Gestión con Valores para Resultados"/>
    <s v="Fortalecimiento organizacional y simplificación de procesos "/>
    <s v="Suministrar la información solicitada para la realización de la especificación de los reportes y estadísticas que se deben generar en SINIC (Sistema para el reporte de información catastral para los gestores catastrales)   por parte de la DTIC"/>
    <d v="2022-04-01T00:00:00"/>
    <d v="2022-12-31T00:00:00"/>
    <s v="Soporte de entrega de información"/>
    <s v="Dirección De Gestión Catastral_x000a_"/>
    <s v="Porcentaje"/>
    <s v="Suministro de información para desarrollo e implementación de SINIC"/>
    <s v="Producto"/>
    <s v="Procesos Sede Central"/>
    <n v="1"/>
    <n v="0"/>
    <n v="0"/>
    <n v="0"/>
    <n v="1"/>
    <n v="0"/>
    <s v="NO APLICA PARA ESTE TRIMESTRE"/>
    <n v="0.2"/>
    <s v="Se realizaron mesas de trabajo con la Dirección de Tecnología y la fábrica de Software INDRA para la validación de proceso y levantamiento de requerimientos para la construcción del SINIC. De las mesas de trabajo se han aprobado 9 historias de usuario - HU por parte de la Dirección de Gestión Catastral._x000d__x000a_Adicional, se realizaron mesas de trabajo con la Cooperación Suiza para la validación de ajustes requeridos con prioridad para el sistema de transición de la resolución 315 de 2022 para el cargue del mes de julio de 2022, se realiza un despliegue en los servidores de la SNR._x000d__x000a_"/>
    <m/>
    <m/>
    <m/>
    <m/>
    <n v="0.2"/>
    <d v="2022-04-19T00:00:00"/>
    <d v="2022-07-21T00:00:00"/>
    <m/>
    <m/>
    <n v="0.2"/>
    <s v=""/>
    <s v=""/>
    <s v=""/>
    <n v="0"/>
    <s v="Sin meta asignada en el periodo"/>
    <s v="Concepto Favorable"/>
    <m/>
    <m/>
    <s v="Sin meta para el periodo, No aplica"/>
    <s v="aunque no había meta asignada reportan un avance del 20% en la realización de las especificaciones de los reportes que debe generar el SINIC"/>
    <m/>
    <m/>
    <s v="Sin meta asignada en el periodo"/>
    <x v="0"/>
    <m/>
    <m/>
    <s v="Sin meta asignada para este periodo."/>
    <x v="61"/>
    <m/>
    <m/>
    <s v="No Aplica"/>
  </r>
  <r>
    <n v="10"/>
    <x v="2"/>
    <s v="Formación, Actualización y Conservación Catastral"/>
    <s v="Sistema nacional catastral"/>
    <s v="Fortalecer los recursos técnicos y tecnológicos para la modernización institucional "/>
    <s v="Implementación del nuevo SNC (sistema nacional catastral)"/>
    <s v="Gestión con Valores para Resultados"/>
    <s v="Fortalecimiento organizacional y simplificación de procesos "/>
    <s v="Suministrar la información solicitada para la realización de las especificaciones funcionales para el nuevo SNC "/>
    <d v="2022-04-01T00:00:00"/>
    <d v="2022-12-31T00:00:00"/>
    <s v="Soporte de entrega de información"/>
    <s v="Dirección De Gestión Catastral_x000a_"/>
    <s v="Porcentaje"/>
    <s v="Suministro de información para desarrollo e implementación de SNC para la etapa 1"/>
    <s v="Producto"/>
    <s v="Procesos Sede Central"/>
    <n v="1"/>
    <n v="0"/>
    <n v="0"/>
    <n v="0"/>
    <n v="1"/>
    <n v="0"/>
    <s v="NO APLICA PARA ESTE TRIMESTRE"/>
    <n v="0"/>
    <s v="Abril: Se realizó reunión con DTIC y Direcciones Territoriales Quindío, Córdoba, Boyacá, Caldas, Magdalena y Guajira para socializar el cronograma, alcance y ejecución de las jornadas, se generaron diagramas de flujo preliminares para las etapas definidas de manera previa entre INDRA y la DGC_x000d__x000a_Mayo: Se realizaron sesiones entre DGC, DTIC, profesionales de algunas Direcciones Territoriales e INDRA en las que se desarrolló la etapa de planeación de la fase de radicación en el nuevo Sistema Nacional Catastral. _x000d__x000a_Junio: Se trabajó la 2da iteración respecto a levantamiento de requerimiento para la etapa de radicación del nuevo Sistema Nacional Catastral. INDRA expuso los resultados obtenidos del levantamiento de requerimientos para la radicación del nuevo SNC y se socializó la liquidación avalúos"/>
    <m/>
    <m/>
    <m/>
    <m/>
    <n v="0"/>
    <d v="2022-04-19T00:00:00"/>
    <d v="2022-07-21T00:00:00"/>
    <m/>
    <m/>
    <n v="0"/>
    <s v=""/>
    <s v=""/>
    <s v=""/>
    <n v="0"/>
    <s v="Sin meta asignada en el periodo"/>
    <s v="Sin meta asignada en el periodo"/>
    <m/>
    <m/>
    <s v="Sin meta asignada para el periodo"/>
    <s v="Han realizado reuniones tendientes a la mejora de las funciones del SNC"/>
    <m/>
    <m/>
    <s v="Sin meta asignada en el periodo"/>
    <x v="1"/>
    <m/>
    <m/>
    <s v="Sin meta asignada para este periodo."/>
    <x v="62"/>
    <m/>
    <m/>
    <s v="No Aplica"/>
  </r>
  <r>
    <n v="11"/>
    <x v="2"/>
    <s v="Prestación del Servicio Catastral por Excepción"/>
    <s v="Resoluciones publicadas"/>
    <s v="Consolidar al IGAC como máxima autoridad reguladora en los temas de su competencia"/>
    <s v="Máxima autoridad reguladora"/>
    <s v="Gestión con Valores para Resultados"/>
    <s v="Fortalecimiento organizacional y simplificación de procesos "/>
    <s v="Realizar ajustes a la normatividad de la implementación de catastro multipropósito "/>
    <d v="2022-01-01T00:00:00"/>
    <d v="2022-12-31T00:00:00"/>
    <s v="Resoluciones"/>
    <s v="Dirección De Gestión Catastral_x000a_"/>
    <s v="Número"/>
    <s v="Socialización y publicación de la resolución"/>
    <s v="Producto"/>
    <s v="Procesos Sede Central"/>
    <n v="3"/>
    <n v="0"/>
    <n v="1"/>
    <n v="0"/>
    <n v="2"/>
    <n v="0"/>
    <s v="NO APLICA PARA ESTE TRIMESTRE"/>
    <n v="1"/>
    <s v="Se publicó la Resolución No 679 del 01-06-2022 Por la cual se modifican los numerales 7.1 y 7.5, del artículo 7 y se adiciona un inciso en el artículo 8 de la Resolución 388 del 13 de abril de 2020, modificado por Ia Resolución 509 de 2020 Por la cual se establecen las especificaciones técnicas para los productos de información generados por los procesos de formación y actualización catastral con enfoque multipropósito&quot; en el Diario Oficial N° 52.052, del 01 de junio de 2022."/>
    <m/>
    <m/>
    <m/>
    <m/>
    <n v="1"/>
    <d v="2022-04-19T00:00:00"/>
    <d v="2022-07-21T00:00:00"/>
    <m/>
    <m/>
    <n v="0.33333333333333331"/>
    <s v=""/>
    <n v="1"/>
    <s v=""/>
    <n v="0"/>
    <s v="Sin meta asignada en el periodo"/>
    <s v="Concepto Favorable"/>
    <m/>
    <m/>
    <s v="Sin meta para el periodo"/>
    <s v="Se realizó la publicacion de la resolución 679 de 2022"/>
    <m/>
    <m/>
    <s v="Sin meta asignada en el periodo"/>
    <x v="0"/>
    <m/>
    <m/>
    <s v="Sin meta asignada para este periodo."/>
    <x v="63"/>
    <m/>
    <m/>
    <s v="No Aplica"/>
  </r>
  <r>
    <n v="12"/>
    <x v="2"/>
    <s v="Prestación del Servicio Catastral por Excepción"/>
    <s v="Solicitudes y requerimientos atendidos, en el marco de la Política de Reparación Integral a Víctimas y de sentencias de Restitución de Tierras"/>
    <s v="Consolidar al IGAC como la mejor entidad en la generación e integración de información geográfica, catastral y agrológica con altos estándares de calidad"/>
    <s v="Sostenimiento de las política de restitución de tierras y atención a victimas"/>
    <s v="Gestión con Valores para Resultados"/>
    <s v="Fortalecimiento organizacional y simplificación de procesos "/>
    <s v="Atender con oportunidad el 100% de las solicitudes realizadas en materia de regularización de la propiedad. (Ley 1564 y 1561 de 2012)"/>
    <d v="2022-02-01T00:00:00"/>
    <d v="2022-12-31T00:00:00"/>
    <s v="Reporte Excel de tierras"/>
    <s v="Subdirección Proyectos"/>
    <s v="Porcentaje"/>
    <s v="Porcentaje de solicitudes y requerimientos atendidos, en el marco de la Política de Reparación Integral a Víctimas y de sentencias de Restitución de Tierras"/>
    <s v="Eficacia"/>
    <s v="Procesos Sede Central"/>
    <n v="4"/>
    <n v="1"/>
    <n v="1"/>
    <n v="1"/>
    <n v="1"/>
    <n v="1"/>
    <s v="Para el primer trimestre se atendió la totalidad de las solicitudes realizadas (220), relacionadas con los temas de regularización de la propiedad (Ley 1564 y 1561 de 2012). Dando así un porcentaje de cumplimiento del 100%."/>
    <n v="1"/>
    <s v="Abril: Se atendió la totalidad de las solicitudes realizadas (103), relacionadas con los temas de regularización de la propiedad (Ley 1564 y 1561 de 2012). _x000d__x000a_Mayo: Se atendió la totalidad de las solicitudes realizadas (79), relacionadas con los temas de regularización de la propiedad (Ley 1564 y 1561 de 2012)._x000d__x000a_Junio: Se atendió la totalidad de las solicitudes realizadas (67), relacionadas con los temas de regularización de la propiedad (Ley 1564 y 1561 de 2012). _x000d__x000a_"/>
    <m/>
    <m/>
    <m/>
    <m/>
    <n v="2"/>
    <d v="2022-04-19T00:00:00"/>
    <d v="2022-07-21T00:00:00"/>
    <m/>
    <m/>
    <n v="0.5"/>
    <n v="1"/>
    <n v="1"/>
    <n v="0"/>
    <n v="0"/>
    <s v="Concepto Favorable"/>
    <s v="Concepto Favorable"/>
    <m/>
    <m/>
    <s v="La dirección catastral atendió las solicitudes relacionadas con los temas de regularización de la propiedad"/>
    <s v="Atendieron el 100% de las solicitudes en materia de regularización de la propiedad"/>
    <m/>
    <m/>
    <s v="Concepto Favorable"/>
    <x v="0"/>
    <m/>
    <m/>
    <s v="Se observa cuadro control donde se relacionan los números de radicados de las (220) solicitudes realizadas de temas de regularización de la propiedad (Ley 1564 y 1561 de 2012). "/>
    <x v="64"/>
    <m/>
    <m/>
    <s v="No Aplica"/>
  </r>
  <r>
    <n v="13"/>
    <x v="2"/>
    <s v="Prestación del Servicio Catastral por Excepción"/>
    <s v="Solicitudes y requerimientos atendidos, en el marco de la Política de Reparación Integral a Víctimas y de sentencias de Restitución de Tierras"/>
    <s v="Consolidar al IGAC como la mejor entidad en la generación e integración de información geográfica, catastral y agrológica con altos estándares de calidad"/>
    <s v="Sostenimiento de las política de restitución de tierras y atención a victimas"/>
    <s v="Gestión con Valores para Resultados"/>
    <s v="Fortalecimiento organizacional y simplificación de procesos "/>
    <s v="Atender el 85% de las solicitudes recibidas para el cumplimiento de la Política de Restitución de Tierras y Ley de Víctimas. "/>
    <d v="2022-02-01T00:00:00"/>
    <d v="2022-12-31T00:00:00"/>
    <s v="Reporte Excel de tierras"/>
    <s v="Subdirección Proyectos"/>
    <s v="Porcentaje"/>
    <s v="Porcentaje de solicitudes y requerimientos atendidos, en el marco de la Política de Reparación Integral a Víctimas y de sentencias de Restitución de Tierras"/>
    <s v="Eficacia"/>
    <s v="Procesos Sede Central"/>
    <n v="3.4"/>
    <n v="0.85"/>
    <n v="0.85"/>
    <n v="0.85"/>
    <n v="0.85"/>
    <n v="0.5"/>
    <s v="Enero: Actividades de planeación e inicio de procesos de contratación_x000d__x000a_Febrero: Al mes de febrero de 2022 se recibieron 918 requerimientos y se atendieron 367. Incluye solicitudes de información en etapa administrativa y judicial, suspensión de predios y solicitudes de peritajes en etapa judicial._x000d__x000a_Marzo: Al mes de marzo de 2022 se recibieron 1.471 requerimientos y fueron atendidos 829. Incluye solicitudes de información en etapa administrativa y judicial, suspensión de predios y solicitudes de peritajes en etapa judicial-_x000d__x000a_"/>
    <n v="0.69"/>
    <s v="Abril: Se recibieron 1.865 requerimientos y fueron atendidos 1.190, Mayo: Se recibieron 2.293 requerimientos y fueron atendidos 1.621 y Junio: Se recibieron 2.488 requerimientos y fueron atendidos 1.789. Incluye solicitudes de información en etapa administrativa y judicial, suspensión de predios y solicitudes de peritajes en etapa judicial."/>
    <m/>
    <m/>
    <m/>
    <m/>
    <n v="1.19"/>
    <d v="2022-04-19T00:00:00"/>
    <d v="2022-07-21T00:00:00"/>
    <m/>
    <m/>
    <n v="0.35"/>
    <n v="0.58823529411764708"/>
    <n v="0.81176470588235294"/>
    <n v="0"/>
    <n v="0"/>
    <s v="Concepto Favorable"/>
    <s v="Concepto No Favorable"/>
    <m/>
    <m/>
    <s v="Relacionan por cada DT los requerimientos y los que fueron atendidos en cumplimiento de la política de restitución de tierras, atendiendo un 50%, no cumplen con el 85% pero han atendido requerimientos y se tiene en cuenta que en el mes de enero no había contratación, se espera que para el proximo trimestre superen el porcentaje"/>
    <s v="no se cumplio con la meta de atender el 85% de las solicitudes recibidas dentro de la política de restitución de tierras"/>
    <m/>
    <m/>
    <s v="Concepto No Favorable"/>
    <x v="2"/>
    <m/>
    <m/>
    <s v="Se evidencia reporte consolidado a nivel nacional de las solicitudes recibidas y atendidas  para corte 31 de marzo se han recibido 1.471 y atendidas 829 para un porcentaje del 56% de atención. "/>
    <x v="65"/>
    <m/>
    <m/>
    <s v="No Aplica"/>
  </r>
  <r>
    <n v="14"/>
    <x v="2"/>
    <s v="Prestación del Servicio Catastral por Excepción"/>
    <s v="Solicitudes y requerimientos atendidos, en el marco de la Política de Reparación Integral a Víctimas y de sentencias de Restitución de Tierras"/>
    <s v="Consolidar al IGAC como la mejor entidad en la generación e integración de información geográfica, catastral y agrológica con altos estándares de calidad"/>
    <s v="Sostenimiento de las política de restitución de tierras y atención a victimas"/>
    <s v="Gestión con Valores para Resultados"/>
    <s v="Fortalecimiento organizacional y simplificación de procesos "/>
    <s v="Realizar informe mensual de seguimiento al cumplimiento de los autos, medidas cautelares y/o sentencias, proferidos por los juzgados especializados de restitución de tierras, para resguardos indígenas y territorios colectivos de comunidades negras"/>
    <d v="2022-02-01T00:00:00"/>
    <d v="2022-12-31T00:00:00"/>
    <s v="Reporte Excel de tierras"/>
    <s v="Subdirección Proyectos"/>
    <s v="Número"/>
    <s v="Reporte mensual de seguimiento al cumplimiento de los autos, medidas cautelares y/o sentencias, proferidos por los juzgados especializados de restitución de tierras, para resguardos indígenas y territorios colectivos de comunidades negras"/>
    <s v="Eficacia"/>
    <s v="Procesos Sede Central"/>
    <n v="12"/>
    <n v="3"/>
    <n v="3"/>
    <n v="3"/>
    <n v="3"/>
    <n v="3"/>
    <s v="Enero: Se presenta un informe seguimiento al cumplimiento de los autos, medidas cautelares y/o sentencias, en materia étnica en donde se relaciona:  Tres (3) Consejos Directivos convocados por la ANT para la aprobación de proyectos de Acuerdo, y Tres (3) notificaciones de Juzgados de Restitución de tierras con ordenes al IGAC en temas étnicos._x000d__x000a_Febrero: Una (1) Mesa Técnica con la Comunidad Embera, Dos (2) Revisiones de Proyectos de Acuerdo enviados por la ANT y Tres (3) notificaciones de Juzgados de Restitución de tierras con ordenes al IGAC en temas étnicos._x000d__x000a_Marzo: Tres (3) Mesas Técnicas con  Comunidades indígenas,  y Diecisiete (17) notificaciones de Juzgados de Restitución de tierras con ordenes al IGAC en temas étnicos._x000d__x000a_"/>
    <n v="3"/>
    <s v="Abril:4 Mesas Técnicas-constitución Comunidades indígenas,Consejos Comunitarios-1 Circular crea Mesa Asuntos étnicos-2 Revisión Proyectos Constitución Resguardos Indígenas y Consejos Comunitarios-5 notificaciones Juzgados.Mayo:2 Mesas Técnicas-constitución Comunidades indígenas,Consejos Comunitarios-1 Circular crea Mesa Asuntos étnicos-1 asistencia Consejo Directivo ANT #66,5 Revisión Proyectos Constitución Resguardos Indígenas-1 mesa técnica con ANT y revisión proyecto para constituir Consejo Comunitario Mayor de Nóvita-5 notificaciones.Junio:2 mesas técnicas-aprobar la titulación de 2 Consejos comunitarios de Comunidades negras Ley 70,1 asistencia Consejo Directivo ANT #67,6 Revisión Proyectos Constitución Resguardos Indígenas en 1 mesa Técnica Consejo Directivo ANT,16 notificaciones."/>
    <m/>
    <m/>
    <m/>
    <m/>
    <n v="6"/>
    <d v="2022-04-19T00:00:00"/>
    <d v="2022-07-21T00:00:00"/>
    <m/>
    <m/>
    <n v="0.5"/>
    <n v="1"/>
    <n v="1"/>
    <n v="0"/>
    <n v="0"/>
    <s v="Concepto Favorable"/>
    <s v="Concepto Favorable"/>
    <m/>
    <m/>
    <s v="La Direción catastral hizo el seguimiento al cumplimiento de los autos, medidas cuatelares y sentencias, hacen la relación de las mismas"/>
    <s v="La Dirección catastral ha realizado el seguimiento mensual al cumplimiento de autos, sentencias territorios colectivos de comunidades negras, autos.."/>
    <m/>
    <m/>
    <s v="Concepto Favorable"/>
    <x v="0"/>
    <m/>
    <m/>
    <s v="Se evidencia reporte de Excel donde se relaciona mesas técnicas realizadas, concejos directivos y notificaciones recibidas."/>
    <x v="66"/>
    <m/>
    <m/>
    <s v="No Aplica"/>
  </r>
  <r>
    <n v="15"/>
    <x v="2"/>
    <s v="Prestación del Servicio Catastral por Excepción"/>
    <s v="Suministro y disposición de información catastral actualizada"/>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la consolidación y disposición de información catastral actualizada de forma mensual"/>
    <d v="2022-02-01T00:00:00"/>
    <d v="2022-12-31T00:00:00"/>
    <s v="Reporte del Geoportal"/>
    <s v="Subdirección Proyectos"/>
    <s v="Número"/>
    <s v="Disposición de información catastral actualizada"/>
    <s v="Eficacia"/>
    <s v="Procesos Sede Central"/>
    <n v="12"/>
    <n v="3"/>
    <n v="3"/>
    <n v="3"/>
    <n v="3"/>
    <n v="2"/>
    <s v="Enero: Se actualizó la información catastral con corte a 31 de diciembre de 2021 en el Portal de Datos Abiertos y en Colombia en Mapas, toda vez que el GEOPORTAL ya no se encuentra activo. Adicionalmente, para el mes de enero por la Resolución de suspensión de bases catastrales no aplica reportar._x000d__x000a_Febrero: Se estaba realizando la incorporación de los profesionales que realizan la consolidación de la información, además que se encontraban sin cerrar los procesos de actualización desarrollados durante el 2021 sobre los municipios de Ricaurte - Cundinamarca, Villavicencio - Meta y Popayán - Cauca._x000d__x000a_Marzo: Se actualizó la información catastral con corte a Febrero 2022 en el Portal de Datos Abiertos y en Colombia en Mapas, toda vez que el GEOPORTAL ya no se encuentra activo._x000d__x000a_"/>
    <n v="3"/>
    <s v="Abril: Se actualizó la información catastral con corte a marzo 2022 en el Portal de Datos Abiertos de Catastro._x000d__x000a_Mayo: Se actualizó la publicación de la información geográfica y alfanumérica de catastro para el portal Colombia en Mapas con corte del mes de abril de 2022_x000d__x000a_Junio: Se actualizó la publicación de la información geográfica y alfanumérica de catastro para Datos Abiertos y el geoservicio para el portal Colombia en Mapas con corte al mes de mayo de 2022._x000d__x000a_"/>
    <m/>
    <m/>
    <m/>
    <m/>
    <n v="5"/>
    <d v="2022-04-19T00:00:00"/>
    <d v="2022-07-21T00:00:00"/>
    <m/>
    <m/>
    <n v="0.41666666666666669"/>
    <n v="0.66666666666666663"/>
    <n v="1"/>
    <n v="0"/>
    <n v="0"/>
    <s v="Concepto Favorable"/>
    <s v="Concepto Favorable"/>
    <m/>
    <m/>
    <s v="En el mes de enero realizaron la suspension de las bases por la entrega de la información a los municipios del corte a diciembre 2021; en febrero iniciaron los trabajos con el personal incorporado en enero; en marzo actualizaron la información con el corte a febrero. En total dos actualizaciones"/>
    <s v="Se evidencia la entrega de informacion aa través de los GEOSERVICIOS y Datos abiertos para disponer de la informacion"/>
    <m/>
    <m/>
    <s v="Concepto Favorable"/>
    <x v="0"/>
    <m/>
    <m/>
    <s v="Se evidencia correos electrónicos con la entrega de información estos correos son de fecha  15/02/2022 y 07/04/2022."/>
    <x v="67"/>
    <m/>
    <m/>
    <s v="No Aplica"/>
  </r>
  <r>
    <n v="16"/>
    <x v="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Gestión Catastral_x000a_"/>
    <s v="Número"/>
    <s v="Índice de desempeño institucional"/>
    <s v="Producto"/>
    <s v="Procesos Sede Central"/>
    <n v="4"/>
    <n v="1"/>
    <n v="1"/>
    <n v="1"/>
    <n v="1"/>
    <n v="1"/>
    <s v="Se realizó seguimiento al primer trimestre de riesgos del proceso de gestión catastral"/>
    <n v="1"/>
    <s v="Se realizó seguimiento al segundo trimestre de riesgos del proceso de gestión catastral"/>
    <m/>
    <m/>
    <m/>
    <m/>
    <n v="2"/>
    <d v="2022-04-19T00:00:00"/>
    <d v="2022-07-21T00:00:00"/>
    <m/>
    <m/>
    <n v="0.5"/>
    <n v="1"/>
    <n v="1"/>
    <n v="0"/>
    <n v="0"/>
    <s v="Concepto Favorable"/>
    <s v="Concepto Favorable"/>
    <m/>
    <m/>
    <s v="De acuerdo a la evidencia realizaron el seguimiento de los riesgos del proceso y fueron reportados en la herramienta de la Oficina de planeación"/>
    <s v="Han realizado el seguimiento a los riesgos de la Dirección con el acompañamiento de la Oficina Asesora de Planeación"/>
    <m/>
    <m/>
    <s v="Concepto Favorable"/>
    <x v="0"/>
    <m/>
    <m/>
    <s v="Se observa diligenciamiento de la herramienta PLANIGAC por el área."/>
    <x v="68"/>
    <m/>
    <m/>
    <s v="No Aplica"/>
  </r>
  <r>
    <n v="17"/>
    <x v="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Gestión Catastral_x000a_"/>
    <s v="Número"/>
    <s v="Índice de desempeño institucional"/>
    <s v="Producto"/>
    <s v="Procesos Sede Central"/>
    <n v="1"/>
    <n v="0"/>
    <n v="0"/>
    <n v="0"/>
    <n v="1"/>
    <n v="0"/>
    <s v="NO APLICA PARA ESTE TRIMESTRE"/>
    <n v="0"/>
    <s v="NO APLICA PARA ESTE TRIMESTRE"/>
    <m/>
    <m/>
    <m/>
    <m/>
    <n v="0"/>
    <d v="2022-04-19T00:00:00"/>
    <d v="2022-07-21T00:00:00"/>
    <m/>
    <m/>
    <n v="0"/>
    <s v=""/>
    <s v=""/>
    <s v=""/>
    <n v="0"/>
    <s v="Sin meta asignada en el periodo"/>
    <s v="Sin meta asignada en el periodo"/>
    <m/>
    <m/>
    <s v="Sin meta en el perìodo"/>
    <s v="no aplica"/>
    <m/>
    <m/>
    <s v="Sin meta asignada en el periodo"/>
    <x v="1"/>
    <m/>
    <m/>
    <s v="Sin meta asignada para este periodo."/>
    <x v="58"/>
    <m/>
    <m/>
    <s v="No Aplica"/>
  </r>
  <r>
    <n v="18"/>
    <x v="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Gestión Catastral_x000a_"/>
    <s v="Porcentaje"/>
    <s v="Índice de desempeño institucional"/>
    <s v="Producto"/>
    <s v="Procesos Sede Central"/>
    <n v="1"/>
    <n v="0.5"/>
    <n v="0.5"/>
    <n v="0"/>
    <n v="0"/>
    <n v="0.51"/>
    <s v="Durante el primer trimestre 2022, se realizaron las siguientes actividades de actualización de la información documentada del SGI del proceso de Gestión Catastral:_x000d__x000a_1.Cronograma para la actualización documental del proceso._x000d__x000a_2.Oficialización del procedimiento de Participación Ciudadana e Interlocución para la Operación Catastral Multipropósito y 7 documentos asociados._x000d__x000a_"/>
    <n v="0.37"/>
    <s v="Durante el segundo trimestre 2022, de acuerdo a la actualización de la información documentada del SGI del proceso de Gestión Catastral, se oficializaron 32 documentos del total de los 86, para un avance del 36,70%, debido a que se está realizando nueva documentación que reemplazarán los 8 documentos pendientes por actualizar del Subproceso de formación, actualización y conservación catastral. "/>
    <m/>
    <m/>
    <m/>
    <m/>
    <n v="0.88"/>
    <d v="2022-04-19T00:00:00"/>
    <d v="2022-07-21T00:00:00"/>
    <m/>
    <m/>
    <n v="0.88"/>
    <n v="1"/>
    <n v="0.74"/>
    <s v=""/>
    <s v=""/>
    <s v="Concepto Favorable"/>
    <s v="Concepto No Favorable"/>
    <m/>
    <m/>
    <s v="La Dirección de gestion catastral en el periodo puiblicó la actualización de dos procedimientos"/>
    <s v="La Dirección catastral viene actualizando los documentos, se recomienda actualizar lo mas pronto posible para lograr la meta"/>
    <m/>
    <m/>
    <s v="Concepto Favorable"/>
    <x v="2"/>
    <m/>
    <m/>
    <s v="Se evidencia procedimiento de Participación Ciudadana e Interlocución para la Operación Catastral Multipropósito y 7 documentos asociados publicados."/>
    <x v="69"/>
    <m/>
    <m/>
    <s v="No Aplica"/>
  </r>
  <r>
    <n v="19"/>
    <x v="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s, trabajo y/o servicio no conforme del proceso."/>
    <d v="2022-01-01T00:00:00"/>
    <d v="2022-12-30T00:00:00"/>
    <s v="Formato de identificación y control de PTS"/>
    <s v="Dirección De Gestión Catastral_x000a_"/>
    <s v="Número"/>
    <s v="Índice de Desempeño Institucional (IDI)"/>
    <s v="Producto"/>
    <s v="Procesos Sede Central"/>
    <n v="4"/>
    <n v="1"/>
    <n v="1"/>
    <n v="1"/>
    <n v="1"/>
    <n v="1"/>
    <s v="No se reportan productos No conformes durante periodo especificado"/>
    <n v="1"/>
    <s v="No se reportan productos no conformes durante periodo especificado"/>
    <m/>
    <m/>
    <m/>
    <m/>
    <n v="2"/>
    <d v="2022-04-19T00:00:00"/>
    <d v="2022-07-21T00:00:00"/>
    <m/>
    <m/>
    <n v="0.5"/>
    <n v="1"/>
    <n v="1"/>
    <n v="0"/>
    <n v="0"/>
    <s v="Concepto Favorable"/>
    <s v="Concepto Favorable"/>
    <m/>
    <m/>
    <s v="Registran los reportes a nivel nacional y sede central donde registran que no hubo producto no conforme"/>
    <s v="No hubo reporte de producto no conforme"/>
    <m/>
    <m/>
    <s v="Concepto Favorable"/>
    <x v="0"/>
    <m/>
    <m/>
    <s v="No se reportan productos no conformes durante este periodo."/>
    <x v="70"/>
    <m/>
    <m/>
    <s v="No Aplica"/>
  </r>
  <r>
    <n v="20"/>
    <x v="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Dirección De Gestión Catastral_x000a_"/>
    <s v="Número"/>
    <s v="Índice de desempeño institucional"/>
    <s v="Producto"/>
    <s v="Procesos Sede Central"/>
    <n v="1"/>
    <n v="0"/>
    <n v="0"/>
    <n v="0"/>
    <n v="1"/>
    <n v="0"/>
    <s v="NO APLICA PARA ESTE TRIMESTRE"/>
    <n v="0"/>
    <s v="NO APLICA PARA ESTE TRIMESTRE"/>
    <m/>
    <m/>
    <m/>
    <m/>
    <n v="0"/>
    <d v="2022-04-19T00:00:00"/>
    <d v="2022-07-21T00:00:00"/>
    <m/>
    <m/>
    <n v="0"/>
    <s v=""/>
    <s v=""/>
    <s v=""/>
    <n v="0"/>
    <s v="Sin meta asignada en el periodo"/>
    <s v="Sin meta asignada en el periodo"/>
    <m/>
    <m/>
    <s v="sin meta para el periodo"/>
    <s v="NO APLICA"/>
    <m/>
    <m/>
    <s v="Sin meta asignada en el periodo"/>
    <x v="1"/>
    <m/>
    <m/>
    <s v="Sin meta asignada para este periodo."/>
    <x v="58"/>
    <m/>
    <m/>
    <s v="No Aplica"/>
  </r>
  <r>
    <n v="21"/>
    <x v="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1T00:00:00"/>
    <s v="Herramienta Planigac"/>
    <s v="Dirección De Gestión Catastral_x000a_"/>
    <s v="Número"/>
    <s v="Índice de desempeño institucional"/>
    <s v="Producto"/>
    <s v="Procesos Sede Central"/>
    <n v="4"/>
    <n v="1"/>
    <n v="1"/>
    <n v="1"/>
    <n v="1"/>
    <n v="1"/>
    <s v="Enero: Durante el mes de enero de 2022 se hizo acompañamiento y seguimiento al PAA en la herramienta Planigac correspondiente al cuarto trimestre de 2021. El proceso no tiene actividades para el PAAC_x000d__x000a_Febrero: Se realizó seguimiento al PAA_x000d__x000a_Marzo: Se realizó seguimiento al primer trimestre del PAA_x000d__x000a_"/>
    <n v="1"/>
    <s v="Se realizó seguimiento al segundo trimestre del Plan de acción anual 2022 – PAA del proceso de gestión catastral."/>
    <m/>
    <m/>
    <m/>
    <m/>
    <n v="2"/>
    <d v="2022-04-19T00:00:00"/>
    <d v="2022-07-21T00:00:00"/>
    <m/>
    <m/>
    <n v="0.5"/>
    <n v="1"/>
    <n v="1"/>
    <n v="0"/>
    <n v="0"/>
    <s v="Concepto Favorable"/>
    <s v="Concepto Favorable"/>
    <m/>
    <m/>
    <s v="La dirección de gestión catastral realizó el seguimiento en enero del ultimo trimestre del 2021 y realizaron el seguimiento al corte del mes de marzo del 2022"/>
    <s v="Han realizado el seguimiento dentro del Planigac siendo revisado por la Oficina Asesora de Planeación, siendo ésta herramienta la que estamos diligenciando"/>
    <m/>
    <m/>
    <s v="Concepto Favorable"/>
    <x v="0"/>
    <m/>
    <m/>
    <s v="Se observa diligenciamiento de la herramienta PLANIGAC por el área."/>
    <x v="68"/>
    <m/>
    <m/>
    <s v="No Aplica"/>
  </r>
  <r>
    <n v="22"/>
    <x v="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Gestión Catastral_x000a_"/>
    <s v="Número"/>
    <s v="Índice de desempeño institucional"/>
    <s v="Producto"/>
    <s v="Procesos Sede Central"/>
    <n v="2"/>
    <n v="0"/>
    <n v="0"/>
    <n v="0"/>
    <n v="2"/>
    <n v="0"/>
    <s v="NO APLICA PARA ESTE TRIMESTRE"/>
    <n v="0"/>
    <s v="NO APLICA PARA ESTE TRIMESTRE"/>
    <m/>
    <m/>
    <m/>
    <m/>
    <n v="0"/>
    <d v="2022-04-19T00:00:00"/>
    <d v="2022-07-21T00:00:00"/>
    <m/>
    <m/>
    <n v="0"/>
    <s v=""/>
    <s v=""/>
    <s v=""/>
    <n v="0"/>
    <s v="Sin meta asignada en el periodo"/>
    <s v="Sin meta asignada en el periodo"/>
    <m/>
    <m/>
    <s v="sin meta para el período"/>
    <s v="No aplica"/>
    <m/>
    <m/>
    <s v="Sin meta asignada en el periodo"/>
    <x v="1"/>
    <m/>
    <m/>
    <s v="Sin meta asignada para este periodo."/>
    <x v="58"/>
    <m/>
    <m/>
    <s v="No Aplica"/>
  </r>
  <r>
    <n v="1"/>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Fortalecimiento organizacional y simplificación de procesos "/>
    <s v="Realizar mesas de trabajo con las áreas misionales para generar propuestas de valor frente a la gestión comercial. (procesos, personas, tecnología, servicio).  _x000a_"/>
    <d v="2022-01-01T00:00:00"/>
    <d v="2022-12-31T00:00:00"/>
    <s v="Acta de reuniones y/o listas de asistencia. "/>
    <s v="Oficina Comercial "/>
    <s v="Número"/>
    <s v="Informes de avance en la implementación del plan de mercadeo "/>
    <s v="Eficiencia"/>
    <s v="Procesos Sede Central"/>
    <n v="10"/>
    <n v="2"/>
    <n v="4"/>
    <n v="2"/>
    <n v="2"/>
    <n v="2"/>
    <s v="Se realizaron 40 reuniones y mesas de trabajo desde la oficina comercial en relación a la elaboración de cotizaciones, envío de información a las entidades, revisión de propuestas, seguimiento de facturación de contratos y formulación de estrategias de mercadeo con las áreas misionales. "/>
    <n v="4"/>
    <s v="Se realizaron 34 reuniones y mesas de trabajo desde la oficina comercial en relación a la elaboración de cotizaciones, envío de información a las entidades, revisión de propuestas, seguimiento de facturación de contratos y formulación de estrategias de mercadeo con las áreas misionales. "/>
    <m/>
    <m/>
    <m/>
    <m/>
    <n v="6"/>
    <d v="2022-04-18T00:00:00"/>
    <d v="2022-07-12T00:00:00"/>
    <m/>
    <m/>
    <n v="0.6"/>
    <n v="1"/>
    <n v="1"/>
    <n v="0"/>
    <n v="0"/>
    <s v="Concepto Favorable"/>
    <s v="Concepto Favorable"/>
    <m/>
    <m/>
    <s v="El documento soporte de la actividad 1 evidencia las 40 reuniones y mesas de trabajo."/>
    <s v="El documento soporte de la actividad 1 evidencia las reuniones y mesas de trabajoen relación a la elaboración de cotizaciones, envío de información a las entidades, revisión de propuestas, seguimiento de facturación de contratos y formulación de estrategias de mercadeo realizadas."/>
    <m/>
    <m/>
    <s v="Concepto Favorable"/>
    <x v="0"/>
    <m/>
    <m/>
    <s v="Se valida evidencia de 40 reuniones y mesas de trabajo con las áreas misionales, estrategias Plan de Mercadeo, Socializaciones del Plan de Mercadeo, para revisión de plan de acción y metas 2022, entre otros."/>
    <x v="71"/>
    <m/>
    <m/>
    <s v="No Aplica"/>
  </r>
  <r>
    <n v="2"/>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Gobierno Digital "/>
    <s v="Actualizar y/o mantener los productos de la tienda virtual para la venta  de productos y servicios en línea."/>
    <d v="2022-01-01T00:00:00"/>
    <d v="2022-12-31T00:00:00"/>
    <s v="Reporte de actualización de los productos y/o servicios, así como el seguimiento a las solicitudes de los clientes. "/>
    <s v="Oficina Comercial "/>
    <s v="Número"/>
    <s v="Informes de avance en la implementación del plan de mercadeo "/>
    <s v="Eficiencia"/>
    <s v="Procesos Sede Central"/>
    <n v="12"/>
    <n v="3"/>
    <n v="3"/>
    <n v="3"/>
    <n v="3"/>
    <n v="3"/>
    <s v="Se actualizaron 3 actualizaciones de la Tienda Virtual durante el trimestre. "/>
    <n v="3"/>
    <s v="Se actualizaron tres (3) actualizaciones de la Tienda Virtual durante el segundo trimestre. "/>
    <m/>
    <m/>
    <m/>
    <m/>
    <n v="6"/>
    <d v="2022-04-18T00:00:00"/>
    <d v="2022-07-14T00:00:00"/>
    <m/>
    <m/>
    <n v="0.5"/>
    <n v="1"/>
    <n v="1"/>
    <n v="0"/>
    <n v="0"/>
    <s v="Concepto Favorable"/>
    <s v="Concepto Favorable"/>
    <m/>
    <m/>
    <s v="Revisados los documentos soportes se encuentra que se realizo las actulizaciones en la tienda virtual durante  el trimestre"/>
    <s v="Revisados los documentos soportes se encuentra que se realizo las actulizaciones en la tienda virtual durante  el trimestre"/>
    <m/>
    <m/>
    <s v="Concepto Favorable"/>
    <x v="0"/>
    <m/>
    <m/>
    <s v="Se evidencia cumplimiento con &quot;Inventario General- Bodega de Publicaciones, Comercio electrónico&quot; de los meses enero, febrero y marzo de 2022."/>
    <x v="72"/>
    <m/>
    <m/>
    <s v="No Aplica"/>
  </r>
  <r>
    <n v="3"/>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Direccionamiento Estratégico y Planeación"/>
    <s v="Planeación Institucional "/>
    <s v="Formular el plan de Mercadeo "/>
    <d v="2022-01-01T00:00:00"/>
    <d v="2022-02-01T00:00:00"/>
    <s v="Documento plan de mercadeo formulado y aprobado por la alta gerencia. "/>
    <s v="Oficina Comercial "/>
    <s v="Número"/>
    <s v="Plan de Mercadeo formulado"/>
    <s v="Eficiencia"/>
    <s v="Procesos Sede Central"/>
    <n v="1"/>
    <n v="1"/>
    <n v="0"/>
    <n v="0"/>
    <n v="0"/>
    <n v="0"/>
    <s v="La Oficina Comercial elaboró el plan de mercadeo de la Entidad para la vigencia 2022 y presentará el documento para aprobación en el próximo comité institucional de gestión y desempeño."/>
    <n v="1"/>
    <s v="Se aprobó el Plan de Mercadeo 2022, por parte del comité institucional de gestión y desempeño; actualmente sus estrategias están en fase de implementación. "/>
    <m/>
    <m/>
    <m/>
    <m/>
    <n v="1"/>
    <d v="2022-04-18T00:00:00"/>
    <d v="2022-07-14T00:00:00"/>
    <m/>
    <m/>
    <n v="1"/>
    <n v="0"/>
    <s v=""/>
    <s v=""/>
    <s v=""/>
    <s v="Concepto No Favorable"/>
    <s v="Concepto Favorable"/>
    <m/>
    <m/>
    <s v="Se verifico en los documentos soportes que la Oficina Comercial elaboró el plan de mercadeo de la Entidad para la vigencia 2022. pendiente aprobación por el comite Institucional de gestión y desempeño."/>
    <s v="Revisado el documento enviado se aprobó el Plan de Mercadeo 2022, acta No 05 comité institucional de gestión y desempeño. "/>
    <m/>
    <m/>
    <s v="Concepto No Favorable"/>
    <x v="0"/>
    <m/>
    <m/>
    <s v="Se observa cumplimiento parcial de la actividad con la formulación del &quot;Plan de Mercadeo para el IGAC 2022&quot;, es importante la aprobación e implementación."/>
    <x v="73"/>
    <m/>
    <m/>
    <s v="No Aplica"/>
  </r>
  <r>
    <n v="4"/>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Evaluación de resultados "/>
    <s v="Seguimiento y evaluación del desempeño institucional "/>
    <s v="Realizar seguimiento al cumplimiento de la meta de ingresos a nivel nacional. "/>
    <d v="2022-01-01T00:00:00"/>
    <d v="2022-12-31T00:00:00"/>
    <s v="Reportes y/o análisis del comportamiento de las ventas - Estrategias comerciales para aumentar las ventas - Reportes SIIF mensuales. "/>
    <s v="Oficina Comercial "/>
    <s v="Número"/>
    <s v="Informes de seguimiento al cumplimiento de la meta de ingresos del Instituto"/>
    <s v="Producto "/>
    <s v="Procesos Sede Central"/>
    <n v="10"/>
    <n v="2"/>
    <n v="3"/>
    <n v="3"/>
    <n v="2"/>
    <n v="2"/>
    <s v="La Oficina Comercial realizo seguimiento a los ingresos de la entidad para la vigencia 2022. Entre otros aspectos trabajó de manera articulada con la Subdirección Administrativa y Financiera y Oficina Asesora de Planeación para llevar un control detallado de seguimiento por concepto de contratos y ventas de contado. Adicionalmente, se elabora el cuadro general de ingresos 2022, cuadro con información de cartera y contratos, proyección de metas, cuadro seguimiento contratos vigentes."/>
    <n v="3"/>
    <s v="La Oficina Comercial realizó seguimientos periódicos durante el segundo trimestre a la meta de ingresos de la entidad para la vigencia 2022. "/>
    <m/>
    <m/>
    <m/>
    <m/>
    <n v="5"/>
    <d v="2022-04-18T00:00:00"/>
    <d v="2022-07-14T00:00:00"/>
    <m/>
    <m/>
    <n v="0.5"/>
    <n v="1"/>
    <n v="1"/>
    <n v="0"/>
    <n v="0"/>
    <s v="Concepto Favorable"/>
    <s v="Concepto Favorable"/>
    <m/>
    <m/>
    <s v="Revisados los documentos de evidencia &quot; Proyeccion avaluos DT y Proyeccion general de recursos&quot; se encuentra la seguimiento al cumplimiento de la metas de ingresos a nivel nacional. "/>
    <s v="Revisados los documentos de evidencia &quot; informe general de ingresos, informe de gestión, informe ejecutivo - plan de mercadeo,  realizar seguimiento a las meta de ingresos&quot;"/>
    <m/>
    <m/>
    <s v="Concepto Favorable"/>
    <x v="0"/>
    <m/>
    <m/>
    <s v="Se validaron las evidencias &quot;Proyección de Ingresos 2022&quot;, &quot;Seguimiento Ingresos 2022&quot; con informes de análisis del seguimiento."/>
    <x v="74"/>
    <m/>
    <m/>
    <s v="No Aplica"/>
  </r>
  <r>
    <n v="5"/>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Evaluación de resultados "/>
    <s v="Seguimiento y evaluación del desempeño institucional "/>
    <s v="Implementar una (1) encuesta para medir el índice de satisfacción del cliente."/>
    <d v="2022-09-01T00:00:00"/>
    <d v="2022-12-31T00:00:00"/>
    <s v="Resultados de las encuestas y análisis de las mismas. "/>
    <s v="Oficina Comercial "/>
    <s v="Número"/>
    <s v="Medición del índice de satisfacción del cliente.  "/>
    <s v="Eficacia "/>
    <s v="Procesos Sede Central"/>
    <n v="3"/>
    <n v="0"/>
    <n v="0"/>
    <n v="1"/>
    <n v="2"/>
    <n v="0"/>
    <s v="Se revisó el formato de encuesta a aplicar, realizando mejoras al cuestionario. "/>
    <n v="0"/>
    <s v="Sin meta asignada en el periodo"/>
    <m/>
    <m/>
    <m/>
    <m/>
    <n v="0"/>
    <d v="2022-04-18T00:00:00"/>
    <d v="2022-07-12T00:00:00"/>
    <m/>
    <m/>
    <n v="0"/>
    <s v=""/>
    <s v=""/>
    <n v="0"/>
    <n v="0"/>
    <s v="Sin meta asignada en el periodo"/>
    <s v="Sin meta asignada en el periodo"/>
    <m/>
    <m/>
    <s v="Sin meta asignada en el periodo"/>
    <s v="Sin meta asignada en el periodo"/>
    <m/>
    <m/>
    <s v="Sin meta asignada en el periodo"/>
    <x v="1"/>
    <m/>
    <m/>
    <s v="Sin meta asignada en el periodo."/>
    <x v="75"/>
    <m/>
    <m/>
    <s v="No Aplica"/>
  </r>
  <r>
    <n v="6"/>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Evaluación de resultados "/>
    <s v="Seguimiento y evaluación del desempeño institucional "/>
    <s v="Diseñar e implementar un (1) plan de mejora frente a los resultados de la medición de satisfacción del cliente. "/>
    <d v="2022-09-01T00:00:00"/>
    <d v="2022-12-31T00:00:00"/>
    <s v="Plan de mejora diseñado y aprobado. "/>
    <s v="Oficina Comercial "/>
    <s v="Número"/>
    <s v="Medición del índice de satisfacción del cliente.  "/>
    <s v="Eficacia "/>
    <s v="Procesos Sede Central"/>
    <n v="1"/>
    <n v="0"/>
    <n v="0"/>
    <n v="0"/>
    <n v="1"/>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ignada en el periodo"/>
    <m/>
    <m/>
    <s v="Sin meta asignada en el periodo"/>
    <x v="1"/>
    <m/>
    <m/>
    <s v="Sin meta asignada en el periodo."/>
    <x v="22"/>
    <m/>
    <m/>
    <s v="No Aplica"/>
  </r>
  <r>
    <n v="7"/>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Servicio al ciudadano "/>
    <s v="Gestionar las relaciones comerciales a través de las solicitudes que llegan de los diferentes grupos de interés publico y/o privados. . "/>
    <d v="2022-01-01T00:00:00"/>
    <d v="2022-12-31T00:00:00"/>
    <s v="Actas de reunión - Llamadas telefónicas - Correos electrónicos enviados.  "/>
    <s v="Oficina Comercial "/>
    <s v="Número"/>
    <s v="Informes de avance en la implementación del plan de mercadeo "/>
    <s v="Eficiencia"/>
    <s v="Procesos Sede Central"/>
    <n v="600"/>
    <n v="100"/>
    <n v="150"/>
    <n v="250"/>
    <n v="100"/>
    <n v="100"/>
    <s v="Se dió respuesta a las diferentes solicitudes recibidas de los diferentes grupos de interes públicos y/o privados, así como  las remitidas por las áreas misionales del IGAC , mediante correos electrónicos, llamadas telefónicas brindando la información en oportunidad para un total de 454 relaciones comerciales con diferentes personas naturales y jurídicas. "/>
    <n v="150"/>
    <s v="Se dió respuesta a 539 solicitudes recibidas de los diferentes grupos de interes públicos y/o privados, así como  las remitidas por las áreas misionales del IGAC , mediante correos electrónicos, llamadas telefónicas brindando la información en oportunidad a personas naturales y jurídicas. "/>
    <m/>
    <m/>
    <m/>
    <m/>
    <n v="250"/>
    <d v="2022-04-18T00:00:00"/>
    <d v="2022-07-14T00:00:00"/>
    <m/>
    <m/>
    <n v="0.41666666666666669"/>
    <n v="1"/>
    <n v="1"/>
    <n v="0"/>
    <n v="0"/>
    <s v="Concepto Favorable"/>
    <s v="Concepto Favorable"/>
    <m/>
    <m/>
    <s v="Se verifico documento donde se evidencia las 454  gestiones comerciales con diferentes personas naturales y jurídicas. "/>
    <s v="Se verifico documento donde  relacionan 539 solicitudes recibidas de los diferentes grupos de interes públicos y/o privados, así como  las remitidas por las áreas misionales del IGAC. "/>
    <m/>
    <m/>
    <s v="Concepto Favorable"/>
    <x v="0"/>
    <m/>
    <m/>
    <s v="Se validan las 454 evidencias con gestiones de las relaciones comerciales a diferentes entes como alcaldías, universidad, fundaciones, empresas públicas y privadas."/>
    <x v="76"/>
    <m/>
    <m/>
    <s v="No Aplica"/>
  </r>
  <r>
    <n v="8"/>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Servicio al ciudadano "/>
    <s v="Tramitar la realización y/o envió de propuestas técnico-económicas."/>
    <d v="2022-01-01T00:00:00"/>
    <d v="2022-12-31T00:00:00"/>
    <s v="Propuestas técnico-económicas y/o cotizaciones. "/>
    <s v="Oficina Comercial "/>
    <s v="Número"/>
    <s v="Informes de avance en la implementación del plan de mercadeo "/>
    <s v="Eficiencia"/>
    <s v="Procesos Sede Central"/>
    <n v="90"/>
    <n v="10"/>
    <n v="20"/>
    <n v="40"/>
    <n v="20"/>
    <n v="10"/>
    <s v="Se tramitaron y enviaron las propuestas técnico-económicas de los siguientes productos o servicios: Iinformacion catastral, actualización catastral, aerofotografías, e información cartográfica; con un total de 43 propuestas y/o cotizaciones. Se adjunta una muestra de las cotizaciones como evidencias, las demás reposan en los archivos del proceso comercial. "/>
    <n v="20"/>
    <s v="Se tramitaron y enviaron las propuestas técnico-económicas de los siguientes productos o servicios: Iinformacion catastral, actualización catastral, aerofotografías, e información cartográfica; con un total de 139 propuestas y/o cotizaciones. "/>
    <m/>
    <m/>
    <m/>
    <m/>
    <n v="30"/>
    <d v="2022-04-18T00:00:00"/>
    <d v="2022-07-14T00:00:00"/>
    <m/>
    <m/>
    <n v="0.33333333333333331"/>
    <n v="1"/>
    <n v="1"/>
    <n v="0"/>
    <n v="0"/>
    <s v="Concepto Favorable"/>
    <s v="Concepto Favorable"/>
    <m/>
    <m/>
    <s v="se verificaron las evidencias aportadas por el proceso con las cotizaciones enviadas y el registro con el seguimineto de envios a los cliente."/>
    <s v="Se verificaron las evidencias aportadas por el proceso con las cotizaciones enviadas y el registro con el seguimiento de envios a los cliente."/>
    <m/>
    <m/>
    <s v="Concepto Favorable"/>
    <x v="0"/>
    <m/>
    <m/>
    <s v="Se valida cumplimiento con las evidencias aportadas de elaboración y envío de 43 propuestas técnico económicas a diferentes entidades públicas y privadas."/>
    <x v="77"/>
    <m/>
    <m/>
    <s v="No Aplica"/>
  </r>
  <r>
    <n v="9"/>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Gestión con Valores para Resultados"/>
    <s v="Servicio al ciudadano "/>
    <s v="Brindar asistencia técnica comercial en la negociación con los aliados estratégicos a nivel nacional. (Áreas misionales, Direcciones Territoriales). _x000a__x000a_"/>
    <d v="2022-01-01T00:00:00"/>
    <d v="2022-12-31T00:00:00"/>
    <s v="Planillas de asistencia y/o actas de reunión y/o llamadas telefónicas y/o correos electrónicos enviados y/o listas de asistencia. "/>
    <s v="Oficina Comercial "/>
    <s v="Porcentaje"/>
    <s v="Informes de avance en la implementación del plan de mercadeo "/>
    <s v="Eficiencia"/>
    <s v="Procesos Sede Central"/>
    <n v="1"/>
    <n v="0.2"/>
    <n v="0.5"/>
    <n v="0.15"/>
    <n v="0.15"/>
    <n v="0.2"/>
    <s v="La Oficina Comercial brindó asistencia técnica a las áreas misionales para la comercialización y diversificación de los diferentes productos y servicios "/>
    <n v="0.5"/>
    <s v="La Oficina Comercial brindó asistencia técnica a las áreas misionales y Direcciones Territortiales para llevar a feliz término las negociaciones, comercialización y diversificación de los diferentes productos y servicios durante el segundo trimestre. "/>
    <m/>
    <m/>
    <m/>
    <m/>
    <n v="0.7"/>
    <d v="2022-04-18T00:00:00"/>
    <d v="2022-07-14T00:00:00"/>
    <m/>
    <m/>
    <n v="0.7"/>
    <n v="1"/>
    <n v="1"/>
    <n v="0"/>
    <n v="0"/>
    <s v="Concepto Favorable"/>
    <s v="Concepto Favorable"/>
    <m/>
    <m/>
    <s v="verificado los registros aportados por el proceso (Planillas de asistencia - Actas de reunión - Llamadas telefónicas - Correos electrónicos enviados)."/>
    <s v="Se verifica documento excel &quot; brindar asistencia tecnica&quot; de los registros aportados por el proceso (Planillas de asistencia - Actas de reunión - Llamadas telefónicas - Correos electrónicos enviados)."/>
    <m/>
    <m/>
    <s v="Concepto Favorable"/>
    <x v="0"/>
    <m/>
    <m/>
    <s v="Se valida cumplimiento con las evidencias de asistencia técnica con envíos de documentación, reuniones virtuales, socializaciones de propuestas a entidades públicas y privadas, etc."/>
    <x v="78"/>
    <m/>
    <m/>
    <s v="No Aplica"/>
  </r>
  <r>
    <n v="10"/>
    <x v="3"/>
    <s v="no aplica"/>
    <s v="Plan de Mercadeo Formulado e implementado "/>
    <s v="Garantizar la autosostenibilidad del Instituto por medio de estrategias de mercadeo y comercialización, orientadas a fortalecer la venta de productos y servicios de la entidad."/>
    <s v="Implementación del plan de mercadeo para la promoción de los productos y servicios de la entidad"/>
    <s v="Información y Comunicación "/>
    <s v="Transparencia, acceso a la información pública y lucha contra la corrupción"/>
    <s v="Actualizar el portafolio de productos y Servicios, alineado con el enfoque estratégico."/>
    <d v="2022-01-01T00:00:00"/>
    <d v="2022-02-01T00:00:00"/>
    <s v="Documento portafolio de productos y/o servicios aprobado por las áreas misionales.   "/>
    <s v="Oficina Comercial "/>
    <s v="Número"/>
    <s v="Informes de avance en la implementación del plan de mercadeo "/>
    <s v="Eficiencia"/>
    <s v="Procesos Sede Central"/>
    <n v="1"/>
    <n v="1"/>
    <n v="0"/>
    <n v="0"/>
    <n v="0"/>
    <n v="1"/>
    <s v="La entidad aprobó el portafolio de productos y/o servicios para la vigencia 2022. De la misma manera se adoptó la Resolución 323 de 2022 por medio de la cual se actualizaron los precios de la vigencia actual por parte de las áreas misionales. "/>
    <n v="0"/>
    <s v="Sin meta asociada para el periodo. "/>
    <m/>
    <m/>
    <m/>
    <m/>
    <n v="1"/>
    <d v="2022-04-18T00:00:00"/>
    <d v="2022-07-14T00:00:00"/>
    <m/>
    <m/>
    <n v="1"/>
    <n v="1"/>
    <s v=""/>
    <s v=""/>
    <s v=""/>
    <s v="Concepto Favorable"/>
    <s v="Sin meta asignada en el periodo"/>
    <m/>
    <m/>
    <s v="Se verifico los portafolio de productos y/o servicios para la vigencia 2022. y la Resolución 323 de 2022."/>
    <s v="Sin meta asociada para el periodo. "/>
    <m/>
    <m/>
    <s v="Concepto Favorable"/>
    <x v="1"/>
    <m/>
    <m/>
    <s v="Se validan evidencias de cumplimiento con:  &quot;Catalogo interactivo 2022&quot; &quot;Resoución 323 del 16febrero 2022 por el cual se fijan precios de venta de los productos y servicios del IGAC&quot;"/>
    <x v="79"/>
    <m/>
    <m/>
    <s v="No Aplica"/>
  </r>
  <r>
    <n v="11"/>
    <x v="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Comercial "/>
    <s v="Número"/>
    <s v="Índice de desempeño institucional"/>
    <s v="Producto"/>
    <s v="Procesos Sede Central"/>
    <n v="1"/>
    <n v="0"/>
    <n v="0"/>
    <n v="0"/>
    <n v="1"/>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ociada para el periodo. "/>
    <m/>
    <m/>
    <s v="Sin meta asignada en el periodo"/>
    <x v="1"/>
    <m/>
    <m/>
    <s v="Sin meta asignada en el periodo."/>
    <x v="79"/>
    <m/>
    <m/>
    <s v="No Aplica"/>
  </r>
  <r>
    <n v="12"/>
    <x v="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Comercial "/>
    <s v="Número"/>
    <s v="Índice de desempeño institucional"/>
    <s v="Producto"/>
    <s v="Procesos Sede Central"/>
    <n v="4"/>
    <n v="1"/>
    <n v="1"/>
    <n v="1"/>
    <n v="1"/>
    <n v="1"/>
    <s v="Se realizaró seguimiento a los controles de los riesgos del proceso durante el trimestre. _x000d__x000a_"/>
    <n v="1"/>
    <s v="Se realizó seguimiento a los controles de los riesgos inherentes al proceso comercial durante el segundo trimestre. _x000d__x000a_"/>
    <m/>
    <m/>
    <m/>
    <m/>
    <n v="2"/>
    <d v="2022-04-18T00:00:00"/>
    <d v="2022-07-14T00:00:00"/>
    <m/>
    <m/>
    <n v="0.5"/>
    <n v="1"/>
    <n v="1"/>
    <n v="0"/>
    <n v="0"/>
    <s v="Concepto Favorable"/>
    <s v="Concepto Favorable"/>
    <m/>
    <m/>
    <s v="Verificado la evidencia del proceso se encuentra el seguimiento a los controles de los riesgos del proceso durante el trimestrey correo de seguimiento enviado por el proceso. "/>
    <s v="Se verifico la base de datos con la gestión de la Oficina Comercial durante el Segundo trimestre de 2022 "/>
    <m/>
    <m/>
    <s v="Concepto Favorable"/>
    <x v="0"/>
    <m/>
    <m/>
    <s v="Se valida cumplimiento con la evidencia en PLANIGAC con el debido seguimiento a los controles de riesgos del proceso comercial."/>
    <x v="80"/>
    <m/>
    <m/>
    <s v="No Aplica"/>
  </r>
  <r>
    <n v="13"/>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Comercial "/>
    <s v="Número"/>
    <s v="Índice de desempeño institucional"/>
    <s v="Producto"/>
    <s v="Procesos Sede Central"/>
    <n v="1"/>
    <n v="0"/>
    <n v="0"/>
    <n v="0"/>
    <n v="1"/>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ignada en el periodo"/>
    <m/>
    <m/>
    <s v="Sin meta asignada en el periodo"/>
    <x v="1"/>
    <m/>
    <m/>
    <s v="Sin meta asignada en el periodo."/>
    <x v="81"/>
    <m/>
    <m/>
    <s v="No Aplica"/>
  </r>
  <r>
    <n v="14"/>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Comercial "/>
    <s v="Porcentaje"/>
    <s v="Índice de desempeño institucional"/>
    <s v="Eficacia"/>
    <s v="Procesos Sede Central"/>
    <n v="1"/>
    <n v="0.5"/>
    <n v="0.5"/>
    <n v="0"/>
    <n v="0"/>
    <n v="0"/>
    <s v="La actualización documental se iniciará durante el segundo trimestre de 2022, teniendo en cuenta que actualmente se está realizando un analisis y diagnostico de las nuevas necesidades del proceso. "/>
    <n v="1"/>
    <s v="Durante el trimestre el proceso comercial actualizó los documentos asociados al mismo. "/>
    <m/>
    <m/>
    <m/>
    <m/>
    <n v="1"/>
    <d v="2022-04-18T00:00:00"/>
    <d v="2022-07-12T00:00:00"/>
    <m/>
    <m/>
    <n v="1"/>
    <n v="0"/>
    <n v="1"/>
    <s v=""/>
    <s v=""/>
    <s v="Concepto No Favorable"/>
    <s v="Concepto Favorable"/>
    <m/>
    <m/>
    <s v="Se verifica los avances en la actulización documental del proceso"/>
    <s v="Se verifica los avances en la actulización documental del proceso en la web: https://www.igac.gov.co/es/listado-maestro-de-documentos?shs_term_node_tid_depth=193&amp;field_tipo_de_documento_tid=All&amp;title=comercial&amp;field_codigo_value="/>
    <m/>
    <m/>
    <s v="Concepto No Favorable"/>
    <x v="0"/>
    <m/>
    <m/>
    <s v="No se evidencian soportes."/>
    <x v="82"/>
    <m/>
    <m/>
    <s v="No Aplica"/>
  </r>
  <r>
    <n v="15"/>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Comercial "/>
    <s v="Número"/>
    <s v="Índice de desempeño institucional"/>
    <s v="Producto"/>
    <s v="Procesos Sede Central"/>
    <n v="1"/>
    <n v="0"/>
    <n v="0"/>
    <n v="1"/>
    <n v="0"/>
    <n v="0"/>
    <s v="Esta actividad no presenta avances, toda vez no esta programada para el primer trimestre. "/>
    <n v="0"/>
    <s v="Sin meta asignada en el periodo"/>
    <m/>
    <m/>
    <m/>
    <m/>
    <n v="0"/>
    <d v="2022-04-18T00:00:00"/>
    <d v="2022-07-12T00:00:00"/>
    <m/>
    <m/>
    <n v="0"/>
    <s v=""/>
    <s v=""/>
    <n v="0"/>
    <s v=""/>
    <s v="Sin meta asignada en el periodo"/>
    <s v="Sin meta asignada en el periodo"/>
    <m/>
    <m/>
    <s v="Sin meta asignada en el periodo"/>
    <s v="Sin meta asignada en el periodo"/>
    <m/>
    <m/>
    <s v="Sin meta asignada en el periodo"/>
    <x v="1"/>
    <m/>
    <m/>
    <s v="Sin meta asignada en el periodo."/>
    <x v="75"/>
    <m/>
    <m/>
    <s v="No Aplica"/>
  </r>
  <r>
    <n v="16"/>
    <x v="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Oficina Comercial "/>
    <s v="Número"/>
    <s v="Índice de desempeño institucional"/>
    <s v="Producto"/>
    <s v="Procesos Sede Central"/>
    <n v="4"/>
    <n v="1"/>
    <n v="1"/>
    <n v="1"/>
    <n v="1"/>
    <n v="1"/>
    <s v="La Oficina Comercial no presentó producto y/o servicio no conforme para el presente trimestre. Se esta validando el nuevo alcance del PTS no conforme de cara al nuevo rol del proceso comercial."/>
    <n v="1"/>
    <s v="La Oficina Comercial no presentó producto y/o servicio (PTS) no conforme para el segundo trimestre."/>
    <m/>
    <m/>
    <m/>
    <m/>
    <n v="2"/>
    <d v="2022-04-18T00:00:00"/>
    <d v="2022-07-12T00:00:00"/>
    <m/>
    <m/>
    <n v="0.5"/>
    <n v="1"/>
    <n v="1"/>
    <n v="0"/>
    <n v="0"/>
    <s v="Concepto Favorable"/>
    <s v="Concepto Favorable"/>
    <m/>
    <m/>
    <s v="se verifica correo donde el proceso reporta que no se no presentó producto y/o servicio no conforme para el presente trimestre."/>
    <s v="Se verifica correo donde el proceso reporta que no se no presentó producto y/o servicio no conforme para el presente trimestre."/>
    <m/>
    <m/>
    <s v="Concepto Favorable"/>
    <x v="0"/>
    <m/>
    <m/>
    <s v="Se valida evidencia que informa que &quot;el proceso no reporta producto no conforme&quot;"/>
    <x v="83"/>
    <m/>
    <m/>
    <s v="No Aplica"/>
  </r>
  <r>
    <n v="17"/>
    <x v="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4-01T00:00:00"/>
    <d v="2022-12-31T00:00:00"/>
    <s v="Herramienta Planigac"/>
    <s v="Oficina Comercial "/>
    <s v="Número"/>
    <s v="Índice de desempeño institucional"/>
    <s v="Producto"/>
    <s v="Procesos Sede Central"/>
    <n v="4"/>
    <n v="1"/>
    <n v="1"/>
    <n v="1"/>
    <n v="1"/>
    <n v="1"/>
    <s v="El proceso realizó las actiividades contemplada en el Plan de Acción para el primer trimestre de 2022; en relación con el PAAC no se reportan toda vez no se tienen actividades en este componente. "/>
    <n v="1"/>
    <s v="Se verificó y se realizó el reporte del PAA del segundo trimestre de 2022."/>
    <m/>
    <m/>
    <m/>
    <m/>
    <n v="2"/>
    <d v="2022-04-18T00:00:00"/>
    <d v="2022-07-14T00:00:00"/>
    <m/>
    <m/>
    <n v="0.5"/>
    <n v="1"/>
    <n v="1"/>
    <n v="0"/>
    <n v="0"/>
    <s v="Concepto Favorable"/>
    <s v="Concepto Favorable"/>
    <m/>
    <m/>
    <s v="Se verifico el repote del PAA del primer trimestre de 2022."/>
    <s v="Se verifico el reporte del PAA del Segundo trimestre de 2022."/>
    <m/>
    <m/>
    <s v="Concepto Favorable"/>
    <x v="0"/>
    <m/>
    <m/>
    <s v="Se valida con este seguimiento que el proceso Comercial ha realizado en un 99% las actividades a su cargo."/>
    <x v="84"/>
    <m/>
    <m/>
    <s v="No Aplica"/>
  </r>
  <r>
    <n v="18"/>
    <x v="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Comercial "/>
    <s v="Número"/>
    <s v="Índice de desempeño institucional"/>
    <s v="Producto"/>
    <s v="Procesos Sede Central"/>
    <n v="2"/>
    <n v="0"/>
    <n v="0"/>
    <n v="0"/>
    <n v="2"/>
    <n v="0"/>
    <s v="Esta actividad no presenta avances, toda vez no esta programada para el primer trimestre. "/>
    <n v="0"/>
    <s v="Sin meta asignada en el periodo"/>
    <m/>
    <m/>
    <m/>
    <m/>
    <n v="0"/>
    <d v="2022-04-18T00:00:00"/>
    <d v="2022-07-12T00:00:00"/>
    <m/>
    <m/>
    <n v="0"/>
    <s v=""/>
    <s v=""/>
    <s v=""/>
    <n v="0"/>
    <s v="Sin meta asignada en el periodo"/>
    <s v="Sin meta asignada en el periodo"/>
    <m/>
    <m/>
    <s v="Sin meta asignada en el periodo"/>
    <s v="Sin meta asignada en el periodo"/>
    <m/>
    <m/>
    <s v="Concepto Favorable"/>
    <x v="1"/>
    <m/>
    <m/>
    <s v="sin meta asignada en el periodo."/>
    <x v="22"/>
    <m/>
    <m/>
    <s v="No Aplica"/>
  </r>
  <r>
    <n v="1"/>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visar, ajustar, consolidar y publicar el Plan Anual de Adquisiciones a nivel nacional"/>
    <d v="2022-01-01T00:00:00"/>
    <d v="2022-12-30T00:00:00"/>
    <s v="Publicación en pagina WEB del PAA"/>
    <s v="GIT Contractual"/>
    <s v="Número"/>
    <s v="Número de publicaciones del Plan Anual de Adquisiciones"/>
    <s v="Proceso"/>
    <s v="Procesos Sede Central"/>
    <n v="12"/>
    <n v="3"/>
    <n v="3"/>
    <n v="3"/>
    <n v="3"/>
    <n v="3"/>
    <s v="Durante el primer trimestre el GIT revisó, ajustó, consolidó y publicó el Plan Anual de Adquisiciones a nivel nacional link https://www.igac.gov.co/transparencia-y-acceso-a-la-informacion-publica/plan-anual-de-adquisiciones"/>
    <n v="3"/>
    <s v="Durante los meses de abril y junio el GIT revisó, ajustó, consolidó y publicó el Plan Anual de Adquisiciones a nivel nacional link https://www.igac.gov.co/transparencia-y-acceso-a-la-informacion-publica/plan-anual-de-adquisiciones, en el mes de mayo no se realizó ajustes al Plan Anual de Adquisiciones."/>
    <m/>
    <m/>
    <m/>
    <m/>
    <n v="6"/>
    <d v="2022-04-15T00:00:00"/>
    <d v="2022-07-07T00:00:00"/>
    <m/>
    <m/>
    <n v="0.5"/>
    <n v="1"/>
    <n v="1"/>
    <n v="0"/>
    <n v="0"/>
    <s v="Concepto Favorable"/>
    <s v="Concepto Favorable"/>
    <m/>
    <m/>
    <s v="Revisada los tres Documentos de  evidencia se encuentra que el trimestre el GIT y publicó el Plan Anual de Adquisiciones y sus modificaciones."/>
    <s v="Se revisa documento word , para los meses de abril y junio revisó, ajustó, consolidó y publicó el Plan Anual de Adquisiciones a nivel nacional, en mayo no se realizó ajustes al Plan Anual de Adquisiciones"/>
    <m/>
    <m/>
    <s v="Concepto Favorable"/>
    <x v="0"/>
    <m/>
    <m/>
    <s v="Se observa como evidencia la publicación en página Web del Plan Anual de Adquisiciones y sus modificaciones"/>
    <x v="85"/>
    <m/>
    <m/>
    <s v="Plan Anual de Adquisiciones"/>
  </r>
  <r>
    <n v="2"/>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procesos de contratación utilizando las plataformas dispuestas por el Gobierno Nacional"/>
    <d v="2022-01-01T00:00:00"/>
    <d v="2022-12-30T00:00:00"/>
    <s v="Relación de contratos, informes"/>
    <s v="GIT Contractual"/>
    <s v="Porcentaje"/>
    <s v="Porcentaje  de contratación adelantados"/>
    <s v="Proceso"/>
    <s v="Procesos Sede Central"/>
    <n v="1"/>
    <n v="0.25"/>
    <n v="0.25"/>
    <n v="0.25"/>
    <n v="0.25"/>
    <n v="0.25"/>
    <s v="Durante el primer trimestre el GIT de Contratación elaboró los procesos de contratación utilizando las plataformas dispuestas por el Gobierno Nacional"/>
    <n v="0.25"/>
    <s v="Durante el segundo trimestre el GIT de Contratación elaboró los procesos de contratación utilizando las plataformas dispuestas por el Gobierno Nacional"/>
    <m/>
    <m/>
    <m/>
    <m/>
    <n v="0.5"/>
    <d v="2022-04-15T00:00:00"/>
    <d v="2022-07-07T00:00:00"/>
    <m/>
    <m/>
    <n v="0.5"/>
    <n v="1"/>
    <n v="1"/>
    <n v="0"/>
    <n v="0"/>
    <s v="Concepto Favorable"/>
    <s v="Concepto Favorable"/>
    <m/>
    <m/>
    <s v="Una vez revisado los documentos se evidencia la relacion de los contratos de enero, febrero y los informes mensuales. "/>
    <s v="Una vez revisado los documentos excel  se evidencia la relacion de los contratos de abril, mayo y junio de 2022.y los informes mensuales. "/>
    <m/>
    <m/>
    <s v="Concepto Favorable"/>
    <x v="0"/>
    <m/>
    <m/>
    <s v="Como soporte se adjunta la relación de los contratos de enero, febrero y los informes mensuales, dando cumplimiento a la utilización de plataformas dispuestas por el Gobierno Nacional."/>
    <x v="86"/>
    <m/>
    <m/>
    <s v="Plan Anual de Adquisiciones"/>
  </r>
  <r>
    <n v="3"/>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Apoyo precontractual y contractual para los procesos que se adelanten para la ejecución del crédito de banca multilateral "/>
    <d v="2022-01-01T00:00:00"/>
    <d v="2022-12-30T00:00:00"/>
    <s v="Reuniones, correos electrónicos, informes"/>
    <s v="GIT Contractual"/>
    <s v="Porcentaje"/>
    <s v="Porcentaje  de contratación adelantados"/>
    <s v="Proceso"/>
    <s v="Procesos Sede Central"/>
    <n v="1"/>
    <n v="0.25"/>
    <n v="0.25"/>
    <n v="0.25"/>
    <n v="0.25"/>
    <n v="0.25"/>
    <s v="Durante el primer trimestre se realizó el apoyo precontractual y contractual para los procesos que se adelanten para la ejecución del crédito de banca multilateral cuando fue solicitado"/>
    <n v="0.25"/>
    <s v="Durante el segundo trimestre se realizó el apoyo precontractual y contractual para los procesos que se adelanten para la ejecución del crédito de banca multilateral cuando fue solicitado"/>
    <m/>
    <m/>
    <m/>
    <m/>
    <n v="0.5"/>
    <d v="2022-04-15T00:00:00"/>
    <d v="2022-07-07T00:00:00"/>
    <m/>
    <m/>
    <n v="0.5"/>
    <n v="1"/>
    <n v="1"/>
    <n v="0"/>
    <n v="0"/>
    <s v="Concepto Favorable"/>
    <s v="Concepto Favorable"/>
    <m/>
    <m/>
    <s v="Revisado los documentos presentados se evidencia las diferentes reuniones realizas para el apoyo y ejecución del crédito de banca multilateral. "/>
    <s v="Revisado los documentos presentados se evidencia las diferentes reuniones realizas para el apoyo y ejecución del crédito de banca multilateral. "/>
    <m/>
    <m/>
    <s v="Concepto Favorable"/>
    <x v="0"/>
    <m/>
    <m/>
    <s v="Se evidencia documentos relacionados con reuniones para los procesos que se adelanten para la ejecución del crédito de banca multilateral"/>
    <x v="87"/>
    <m/>
    <m/>
    <s v="No Aplica"/>
  </r>
  <r>
    <n v="4"/>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Brindar acompañamiento (capacitación, soporte y asesoría) a las diferentes áreas y Direcciones Territoriales del IGAC en asuntos contractuales en desarrollo de los procesos."/>
    <d v="2022-01-01T00:00:00"/>
    <d v="2022-12-30T00:00:00"/>
    <s v="Reuniones, correos electrónicos"/>
    <s v="GIT Contractual"/>
    <s v="Número"/>
    <s v="Acompañamientos, capacitaciones, soportes y/o asesorías realizadas"/>
    <s v="Proceso"/>
    <s v="Procesos Sede Central"/>
    <n v="12"/>
    <n v="3"/>
    <n v="3"/>
    <n v="3"/>
    <n v="3"/>
    <n v="3"/>
    <s v="Durante el primer trimestre ser brindó acompañamiento a las diferentes áreas y Direcciones Territoriales del IGAC en asuntos contractuales en desarrollo de los procesos"/>
    <n v="3"/>
    <s v="Durante el segundo trimestre ser brindó acompañamiento a las diferentes áreas y Direcciones Territoriales del IGAC en asuntos contractuales en desarrollo de los procesos"/>
    <m/>
    <m/>
    <m/>
    <m/>
    <n v="6"/>
    <d v="2022-04-15T00:00:00"/>
    <d v="2022-07-07T00:00:00"/>
    <m/>
    <m/>
    <n v="0.5"/>
    <n v="1"/>
    <n v="1"/>
    <n v="0"/>
    <n v="0"/>
    <s v="Concepto Favorable"/>
    <s v="Concepto Favorable"/>
    <m/>
    <m/>
    <s v="Reviados los documentos en excel y archivos PDF se evidencia la  capacitación, soporte y asesoría dadas. "/>
    <s v="Revisados los documentos en excel y archivos Word se evidencia la  capacitación, soporte y asesoría dadas"/>
    <m/>
    <m/>
    <s v="Concepto Favorable"/>
    <x v="0"/>
    <m/>
    <m/>
    <s v="Se evidencia archivos en Excel y archivos PDF como, soporte y asesoría a las diferentes áreas y Direcciones Territoriales del IGAC en asuntos contractuales en desarrollo de los procesos"/>
    <x v="88"/>
    <m/>
    <m/>
    <s v="No Aplica"/>
  </r>
  <r>
    <n v="5"/>
    <x v="4"/>
    <s v="NA"/>
    <s v="Procesos de Contratación suscritos y perfecc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los informes requeridos en desarrollo  del proceso de Gestión Contractual"/>
    <d v="2022-01-01T00:00:00"/>
    <d v="2022-12-30T00:00:00"/>
    <s v="Informes"/>
    <s v="GIT Contractual"/>
    <s v="Número"/>
    <s v="Informes requeridos desarrollados"/>
    <s v="Proceso"/>
    <s v="Procesos Sede Central"/>
    <n v="12"/>
    <n v="3"/>
    <n v="3"/>
    <n v="3"/>
    <n v="3"/>
    <n v="3"/>
    <s v="Durante el primer trimestre se desarrollaron los informes requeridos en desarrollo  del proceso de Gestión Contractual"/>
    <n v="3"/>
    <s v="Durante el segundo trimestre se desarrollaron los informes requeridos en desarrollo  del proceso de Gestión Contractual"/>
    <m/>
    <m/>
    <m/>
    <m/>
    <n v="6"/>
    <d v="2022-04-15T00:00:00"/>
    <d v="2022-07-07T00:00:00"/>
    <m/>
    <m/>
    <n v="0.5"/>
    <n v="1"/>
    <n v="1"/>
    <n v="0"/>
    <n v="0"/>
    <s v="Concepto Favorable"/>
    <s v="Concepto Favorable"/>
    <m/>
    <m/>
    <s v="En la evidencia presentada se allegan los informes del proceso de Gestión Contractual de enero - febrero - marzo"/>
    <s v="En la evidencia presentada se allegan los informes del proceso de Gestión Contractual de abril - mayo - junio"/>
    <m/>
    <m/>
    <s v="Concepto Favorable"/>
    <x v="0"/>
    <m/>
    <m/>
    <s v="Se evidencia documentos de informes del proceso de Gestión Contractual de enero - febrero - marzo"/>
    <x v="89"/>
    <m/>
    <m/>
    <s v="No Aplica"/>
  </r>
  <r>
    <n v="6"/>
    <x v="4"/>
    <s v="NA"/>
    <s v="Socializaciones y sensibilizaciones en temas en contratación y supervis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Realizar capacitaciones a los funcionarios y contratistas a nivel nacional, de acuerdo a los procedimientos de Contratación y supervisión e interventoría y demás formatos"/>
    <d v="2022-01-01T00:00:00"/>
    <d v="2022-12-30T00:00:00"/>
    <s v="Lista de asistencia, programación de las socializaciones"/>
    <s v="GIT Contractual"/>
    <s v="Número"/>
    <s v="Actividades de capacitaciones realizadas"/>
    <s v="Eficacia"/>
    <s v="Procesos Sede Central"/>
    <n v="8"/>
    <n v="2"/>
    <n v="2"/>
    <n v="2"/>
    <n v="2"/>
    <n v="2"/>
    <s v="Durante el primer trimestre se realizaron las capacitaciones a los funcionarios y contratistas a nivel nacional, de acuerdo a los procedimientos de Contratación y supervisión e interventoría y demás formatos, que fueron requeridas"/>
    <n v="2"/>
    <s v="Durante el segundo trimestre se realizaron las capacitaciones a los funcionarios y contratistas a nivel nacional, de acuerdo a los procedimientos de Contratación y supervisión e interventoría y demás formatos, que fueron requeridas"/>
    <m/>
    <m/>
    <m/>
    <m/>
    <n v="4"/>
    <d v="2022-04-15T00:00:00"/>
    <d v="2022-07-07T00:00:00"/>
    <m/>
    <m/>
    <n v="0.5"/>
    <n v="1"/>
    <n v="1"/>
    <n v="0"/>
    <n v="0"/>
    <s v="Concepto Favorable"/>
    <s v="Concepto Favorable"/>
    <m/>
    <m/>
    <s v="Revisados los documentos presentados se evidencia las listas de asistencias de las capacitaciones realizadas."/>
    <s v="Revisados los documentos presentados se evidencia las listas de asistencias de las capacitaciones realizadas.capacitaciones - supervisores y contratistas - capacitacion contratos de prestacion de servicio a supervisores ."/>
    <m/>
    <m/>
    <s v="Concepto Favorable"/>
    <x v="0"/>
    <m/>
    <m/>
    <s v="Se evidencia listas de asistencias de las capacitaciones en plataforma SECOPII - supervisores y contratistas de acuerdo a los procedimientos de Contratación y supervisión e interventoría"/>
    <x v="90"/>
    <m/>
    <m/>
    <s v="No Aplica"/>
  </r>
  <r>
    <n v="7"/>
    <x v="4"/>
    <s v="NA"/>
    <s v="Socializaciones y sensibilizaciones en temas en contratación y supervisión "/>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Planeación Institucional"/>
    <s v="Elaborar y publicar tips (recomendaciones sencillas y precisas sobre los temas más relevantes a tener en cuenta en las diferentes etapas contractuales)."/>
    <d v="2022-01-01T00:00:00"/>
    <d v="2022-12-30T00:00:00"/>
    <s v="Publicación de los tips y/o correo solicitando la publicación de los tips"/>
    <s v="GIT Contractual"/>
    <s v="Número"/>
    <s v="Actividades de socialización y sensibilizaciones realizadas"/>
    <s v="Eficacia"/>
    <s v="Procesos Sede Central"/>
    <n v="8"/>
    <n v="2"/>
    <n v="2"/>
    <n v="2"/>
    <n v="2"/>
    <n v="1"/>
    <s v="Durante el primer trimestre  se publicó un tip sobre los lineamientos para liquidación de contratos suscritos con el Instituto Geografico Agustín Codazzi. El tip no elaborado durante este periodo se generará en los siguientes trimestres, este no se pudo desarrollar debido a la contingencia de la generación de contratos durante el mes de enero y luego la revisión y perfeccionamiento de cada uno de ellos."/>
    <n v="2"/>
    <s v="Durante el segundo trimestre se publicaron dos tips sobre contratos realidad y supervisión de contratos"/>
    <m/>
    <m/>
    <m/>
    <m/>
    <n v="3"/>
    <d v="2022-04-18T00:00:00"/>
    <d v="2022-07-07T00:00:00"/>
    <m/>
    <m/>
    <n v="0.375"/>
    <n v="0.5"/>
    <n v="1"/>
    <n v="0"/>
    <n v="0"/>
    <s v="Concepto No Favorable"/>
    <s v="Concepto No Favorable"/>
    <m/>
    <m/>
    <s v="Revisada la evidencia se encuentra que solo se realizo una publicación para liquidación de contratos suscritos, quedando pendiente una meta."/>
    <s v="Para este trimestre se estableció como meta elaborar y publicar 2 tips en las diferentes etapas contractuales, de acuerdo a los archivos , solo se evidencia que se allego como soporte 1 una contratos realidad, quedando pendiente una meta."/>
    <m/>
    <m/>
    <s v="Concepto No Favorable"/>
    <x v="0"/>
    <m/>
    <m/>
    <s v="Para este trimestre se estableció como meta elaborar y publicar 2 tips en las diferentes etapas contractuales, sin embargo, solo se evidencia que se allego como soporte 1 una publicación para liquidación de contratos suscritos, quedando pendiente una meta."/>
    <x v="91"/>
    <m/>
    <m/>
    <s v="No Aplica"/>
  </r>
  <r>
    <n v="8"/>
    <x v="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GIT Contractual"/>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5T00:00:00"/>
    <d v="2022-07-07T00:00:00"/>
    <m/>
    <m/>
    <n v="0.5"/>
    <n v="1"/>
    <n v="1"/>
    <n v="0"/>
    <n v="0"/>
    <s v="Concepto Favorable"/>
    <s v="Concepto Favorable"/>
    <m/>
    <m/>
    <s v="Se revisa el documento &quot; Planigac gestion contractual&quot;  como evidencia al seguimiento realizado."/>
    <s v="Se revisa el documento &quot; Planigac gestion contractual&quot;  como evidencia al seguimiento realizado"/>
    <m/>
    <m/>
    <s v="Concepto Favorable"/>
    <x v="0"/>
    <m/>
    <m/>
    <s v="Se evidencia como soporte el Planigac destion contractual , como seguimiento a los controles de los riesgos del proceso."/>
    <x v="92"/>
    <m/>
    <m/>
    <s v="No Aplica"/>
  </r>
  <r>
    <n v="9"/>
    <x v="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GIT Contractual"/>
    <s v="Número"/>
    <s v="Índice de desempeño institucional"/>
    <s v="Producto"/>
    <s v="Procesos Sede Central"/>
    <n v="1"/>
    <n v="0"/>
    <n v="0"/>
    <n v="0"/>
    <n v="1"/>
    <n v="0"/>
    <s v="Esta actividad esta programada para el cuarto trimestre del año"/>
    <n v="0"/>
    <s v="Esta actividad esta programada para el cuarto trimestre del año"/>
    <m/>
    <m/>
    <m/>
    <m/>
    <n v="0"/>
    <d v="2022-04-15T00:00:00"/>
    <d v="2022-07-07T00:00:00"/>
    <m/>
    <m/>
    <n v="0"/>
    <s v=""/>
    <s v=""/>
    <s v=""/>
    <n v="0"/>
    <s v="Sin meta asignada en el periodo"/>
    <s v="Sin meta asignada en el periodo"/>
    <m/>
    <m/>
    <s v="Sin meta asignada en el periodo"/>
    <s v="Sin meta asignada en el periodo"/>
    <m/>
    <m/>
    <s v="Sin meta asignada en el periodo"/>
    <x v="1"/>
    <m/>
    <m/>
    <s v="Sin meta para el trimestre."/>
    <x v="17"/>
    <m/>
    <m/>
    <s v="No Aplica"/>
  </r>
  <r>
    <n v="10"/>
    <x v="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GIT Contractual"/>
    <s v="Número"/>
    <s v="Índice de desempeño institucional"/>
    <s v="Producto"/>
    <s v="Procesos Sede Central"/>
    <n v="1"/>
    <n v="0"/>
    <n v="0"/>
    <n v="0"/>
    <n v="1"/>
    <n v="0"/>
    <s v="Esta actividad esta programada para el cuarto trimestre del año"/>
    <n v="0"/>
    <s v="Esta actividad esta programada para el cuarto trimestre del año"/>
    <m/>
    <m/>
    <m/>
    <m/>
    <n v="0"/>
    <d v="2022-04-15T00:00:00"/>
    <d v="2022-07-07T00:00:00"/>
    <m/>
    <m/>
    <n v="0"/>
    <s v=""/>
    <s v=""/>
    <s v=""/>
    <n v="0"/>
    <s v="Sin meta asignada en el periodo"/>
    <s v="Sin meta asignada en el periodo"/>
    <m/>
    <m/>
    <s v="Sin meta asignada en el periodo"/>
    <s v="Sin meta asignada en el periodo"/>
    <m/>
    <m/>
    <s v="Sin meta asignada en el periodo"/>
    <x v="1"/>
    <m/>
    <m/>
    <s v="Sin meta para el trimestre."/>
    <x v="17"/>
    <m/>
    <m/>
    <s v="No Aplica"/>
  </r>
  <r>
    <n v="11"/>
    <x v="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GIT Contractual"/>
    <s v="Porcentaje"/>
    <s v="Índice de desempeño institucional"/>
    <s v="Producto"/>
    <s v="Procesos Sede Central"/>
    <n v="1"/>
    <n v="0.5"/>
    <n v="0.5"/>
    <n v="0"/>
    <n v="0"/>
    <n v="0.5"/>
    <s v="Durante el primer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
    <n v="0.5"/>
    <s v="Durante el segundo trimestre del año se actualizó La caracterización Gestión Contractual, el formato de Insuficiencia de Personal y el formato Informe de Contratista. link de evidencia https://www.igac.gov.co/es/listado-maestro-de-documentos?shs_term_node_tid_depth=198&amp;field_tipo_de_documento_tid=All&amp;title=&amp;field_codigo_value="/>
    <m/>
    <m/>
    <m/>
    <m/>
    <n v="1"/>
    <d v="2022-04-18T00:00:00"/>
    <d v="2022-07-07T00:00:00"/>
    <m/>
    <m/>
    <n v="1"/>
    <n v="1"/>
    <n v="1"/>
    <s v=""/>
    <s v=""/>
    <s v="Concepto Favorable"/>
    <s v="Concepto Favorable"/>
    <m/>
    <m/>
    <s v="Revisados el listado maestro de documentos se evidencia la actualizacion de La caracterización Gestión Contractual, el formato de Insuficiencia de Personal y el formato Informe de Contratista."/>
    <s v="Revisados el listado maestro de documentos se evidencia la actualizacion de La caracterización Gestión Contractual, el formato de Insuficiencia de Personal y el formato Informe de Contratista"/>
    <m/>
    <m/>
    <s v="Concepto Favorable"/>
    <x v="0"/>
    <m/>
    <m/>
    <s v="Se evidencia como soporte la actualizacion de la caracterización Gestión Contractual, el formato de Insuficiencia de Personal y el formato Informe de Contratista, cumpliendo con la actualizacion del SGI del proceso."/>
    <x v="93"/>
    <m/>
    <m/>
    <s v="No Aplica"/>
  </r>
  <r>
    <n v="12"/>
    <x v="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GIT Contractual"/>
    <s v="Número"/>
    <s v="Índice de desempeño institucional"/>
    <s v="Producto"/>
    <s v="Procesos Sede Central"/>
    <n v="1"/>
    <n v="0"/>
    <n v="0"/>
    <n v="1"/>
    <n v="0"/>
    <n v="0"/>
    <s v="Esta actividad esta programada para el tercer trimestre del año"/>
    <n v="0"/>
    <s v="Esta actividad esta programada para el tercer trimestre del año"/>
    <m/>
    <m/>
    <m/>
    <m/>
    <n v="0"/>
    <d v="2022-04-15T00:00:00"/>
    <d v="2022-07-07T00:00:00"/>
    <m/>
    <m/>
    <n v="0"/>
    <s v=""/>
    <s v=""/>
    <n v="0"/>
    <s v=""/>
    <s v="Sin meta asignada en el periodo"/>
    <s v="Sin meta asignada en el periodo"/>
    <m/>
    <m/>
    <s v="Sin meta asignada en el periodo"/>
    <s v="Sin meta asignada en el periodo"/>
    <m/>
    <m/>
    <s v="Sin meta asignada en el periodo"/>
    <x v="1"/>
    <m/>
    <m/>
    <s v="Sin meta para el trimestre."/>
    <x v="17"/>
    <m/>
    <m/>
    <s v="No Aplica"/>
  </r>
  <r>
    <n v="13"/>
    <x v="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GIT Contractual"/>
    <s v="Número"/>
    <s v="Índice de desempeño institucional"/>
    <s v="Producto"/>
    <s v="Procesos Sede Central"/>
    <n v="4"/>
    <n v="1"/>
    <n v="1"/>
    <n v="1"/>
    <n v="1"/>
    <n v="1"/>
    <s v="Durante el primer trimestre se realizó el seguimiento a las actividades contempladas en el PAA y en el PAAC a cargo del proceso."/>
    <n v="1"/>
    <s v="Durante el segundo trimestre se realizó el seguimiento a las actividades contempladas en el PAA y en el PAAC a cargo del proceso."/>
    <m/>
    <m/>
    <m/>
    <m/>
    <n v="2"/>
    <d v="2022-04-15T00:00:00"/>
    <d v="2022-07-07T00:00:00"/>
    <m/>
    <m/>
    <n v="0.5"/>
    <n v="1"/>
    <n v="1"/>
    <n v="0"/>
    <n v="0"/>
    <s v="Concepto Favorable"/>
    <s v="Concepto Favorable"/>
    <m/>
    <m/>
    <s v="Revisado el documento &quot; Planigac Gestión Contractual&quot;,  como evidencia al seguimiento a las actividades contempladas en el PAA y en el PAAC. "/>
    <s v="Revisado el documento &quot; Planigac Gestión Contractual&quot;,  como evidencia al seguimiento a las actividades contempladas en el PAA y en el PAAC. "/>
    <m/>
    <m/>
    <s v="Concepto Favorable"/>
    <x v="0"/>
    <m/>
    <m/>
    <s v="Como evidencia al seguimiento a las actividades contempladas en el PAA y en el PAAC se allega Planigac Gestión Contractual. "/>
    <x v="94"/>
    <m/>
    <m/>
    <s v="No Aplica"/>
  </r>
  <r>
    <n v="14"/>
    <x v="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GIT Contractual"/>
    <s v="Número"/>
    <s v="Índice de desempeño institucional"/>
    <s v="Producto"/>
    <s v="Procesos Sede Central"/>
    <n v="2"/>
    <n v="0"/>
    <n v="0"/>
    <n v="0"/>
    <n v="2"/>
    <n v="0"/>
    <s v="Esta actividad esta programada para el cuarto trimestre del año"/>
    <n v="0"/>
    <s v="Esta actividad esta programada para el cuarto trimestre del año"/>
    <m/>
    <m/>
    <m/>
    <m/>
    <n v="0"/>
    <d v="2022-04-15T00:00:00"/>
    <d v="2022-07-07T00:00:00"/>
    <m/>
    <m/>
    <n v="0"/>
    <s v=""/>
    <s v=""/>
    <s v=""/>
    <n v="0"/>
    <s v="Sin meta asignada en el periodo"/>
    <s v="Sin meta asignada en el periodo"/>
    <m/>
    <m/>
    <s v="Sin meta asignada en el periodo"/>
    <s v="Sin meta asignada en el periodo"/>
    <m/>
    <m/>
    <s v="Sin meta asignada en el periodo"/>
    <x v="1"/>
    <m/>
    <m/>
    <s v="Sin meta asignada para el trimestre."/>
    <x v="17"/>
    <m/>
    <m/>
    <s v="No Aplica"/>
  </r>
  <r>
    <n v="15"/>
    <x v="4"/>
    <s v="N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Compras y contratación pública"/>
    <s v="PAAC - 3.1.5. Organizar y actualizar la información de contratación de la sección Transparencia y acceso a la información pública del portal web, correspondiente a temas de contratación de la entidad."/>
    <d v="2022-01-01T00:00:00"/>
    <d v="2022-12-31T00:00:00"/>
    <s v="Enlace de la información de contratación actualizada"/>
    <s v="GIT Contractual"/>
    <s v="Número"/>
    <s v="Avance Plan Anticorrupciòn y Atenciòn al Ciudadano"/>
    <s v="Producto"/>
    <s v="Procesos Sede Central"/>
    <n v="12"/>
    <n v="3"/>
    <n v="3"/>
    <n v="3"/>
    <n v="3"/>
    <n v="3"/>
    <s v="Durante el primer trimestre del año se realizó la solicitud de actualizar la la información de contratación de la sección Transparencia y acceso a la información pública del portal web, correspondiente a temas de contratación de la entidad. Adicionalmente se anexa el link de la la sección Transparencia y acceso a la información pública del portal web como evidencia de la actualización del numeral 3 "/>
    <n v="3"/>
    <s v="La información de contratación de la sección Transparencia y acceso a la información pública del portal web, correspondiente a temas de contratación de la entidad, durante el segundo trimestre se mantuvo actualizada.  https://www.igac.gov.co/es/transparencia-y-acceso-a-la-informacion-publica  Numeral3"/>
    <m/>
    <m/>
    <m/>
    <m/>
    <n v="6"/>
    <d v="2022-04-15T00:00:00"/>
    <d v="2022-07-07T00:00:00"/>
    <m/>
    <m/>
    <n v="0.5"/>
    <n v="1"/>
    <n v="1"/>
    <n v="0"/>
    <n v="0"/>
    <s v="Concepto Favorable"/>
    <s v="Concepto Favorable"/>
    <m/>
    <m/>
    <s v="se revisa la evidencia cargada cumple con el producto esperado"/>
    <s v="se revisa la evidencia cargada, cumple coin el producto esperado"/>
    <m/>
    <m/>
    <s v="Concepto Favorable"/>
    <x v="0"/>
    <m/>
    <m/>
    <s v="Se evidencia solicitud de actualizacion de información de contratación de la sección Transparencia y acceso a la información pública del portal web , tales como actos administrativos de encargo y profesionales provisionales."/>
    <x v="95"/>
    <m/>
    <m/>
    <s v="Plan Anticorrupción y de Atención al Ciudadano"/>
  </r>
  <r>
    <n v="1"/>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Elaborar el Plan Estratégico de Comunicaciones de la entidad. "/>
    <d v="2022-01-01T00:00:00"/>
    <d v="2022-02-15T00:00:00"/>
    <s v="Documento Plan Estratégico de comunicaciones."/>
    <s v="Oficina Asesora de Comunicaciones"/>
    <s v="Número"/>
    <s v="Plan estratégico de comunicaciones formulado. "/>
    <s v="Eficacia"/>
    <s v="Procesos Sede Central"/>
    <n v="1"/>
    <n v="1"/>
    <n v="0"/>
    <n v="0"/>
    <n v="0"/>
    <n v="1"/>
    <s v="Se elaboró el documento Plan Estrategico de Comunicaciones para la vigencia 2022. "/>
    <n v="0"/>
    <s v="Sin meta asociada durante el periodo. "/>
    <m/>
    <m/>
    <m/>
    <m/>
    <n v="1"/>
    <d v="2022-04-06T00:00:00"/>
    <d v="2022-07-14T00:00:00"/>
    <m/>
    <m/>
    <n v="1"/>
    <n v="1"/>
    <s v=""/>
    <s v=""/>
    <s v=""/>
    <s v="Concepto Favorable"/>
    <s v="Sin meta asignada en el periodo"/>
    <m/>
    <m/>
    <s v="se verifico el documento plan estratégico de comunicaciones "/>
    <s v="Sin meta asociada durante el periodo. "/>
    <m/>
    <m/>
    <s v="Concepto Favorable"/>
    <x v="1"/>
    <m/>
    <m/>
    <s v="Se observa plan estrategico acorde a la actividad planteada"/>
    <x v="96"/>
    <m/>
    <m/>
    <s v="No Aplica"/>
  </r>
  <r>
    <n v="2"/>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foros y/o encuentros académicos y/o eventos y/o actividades en los territorios (presenciales o virtuales) de alcance Nacional, regional o local, sobre los avances de la Política de Catastro Multipropósito y/o temas estratégicos y misionales de la entidad"/>
    <d v="2022-01-01T00:00:00"/>
    <d v="2022-12-31T00:00:00"/>
    <s v="Fotografías y/o videos, y/o listas de asistencia y/o reporte de redes sociales y/o video de transmisión"/>
    <s v="Oficina Asesora de Comunicaciones"/>
    <s v="Número"/>
    <s v="Actividades del plan estratégico de comunicaciones externas implementadas"/>
    <s v="Eficacia"/>
    <s v="Procesos Sede Central"/>
    <n v="21"/>
    <n v="1"/>
    <n v="10"/>
    <n v="5"/>
    <n v="5"/>
    <n v="1"/>
    <s v="Durante el trimestre se realizaron 10 foros y/o encuentros y/o eventos a nivel nacional en los que se cuentran principalmente las expediciones por las Direcciones Territoriales, Firma del Convenio con el SENA y Colombia en Mapas una nueva función. "/>
    <n v="10"/>
    <s v="Durante el segundo trimestre se realizaron 15 foros y/o encuentros y/o eventos a nivel nacional en los que se cuentran principalmente: Semana Geomática, Embajadas de Brasil, Paises Bajos, Israel, España y Guatemala.  "/>
    <m/>
    <m/>
    <m/>
    <m/>
    <n v="11"/>
    <d v="2022-04-06T00:00:00"/>
    <d v="2022-07-14T00:00:00"/>
    <m/>
    <m/>
    <n v="0.52380952380952384"/>
    <n v="1"/>
    <n v="1"/>
    <n v="0"/>
    <n v="0"/>
    <s v="Concepto Favorable"/>
    <s v="Concepto Favorable"/>
    <m/>
    <m/>
    <s v="Se verifican los registros aportados, por el proceso sobre los foros, encuentros académicos, eventos y actividades sobre los avances de la Política de Catastro Multipropósito y/o temas estratégicos y misionales de la entidad"/>
    <s v="Se verifican los registros aportados, por el proceso sobre la  realizaron 15 foros y/o encuentros y/o eventos a nivel nacional en los que se cuentran principalmente: Semana Geomática, Embajadas de Brasil, Paises Bajos, Israel, España y Guatemala.  "/>
    <m/>
    <m/>
    <s v="Concepto Favorable"/>
    <x v="0"/>
    <m/>
    <m/>
    <s v="Se observa informe de foros y encuentros realizados en los territorios durante el periodo"/>
    <x v="97"/>
    <m/>
    <m/>
    <s v="No Aplica"/>
  </r>
  <r>
    <n v="3"/>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y desarrollar contenidos y publicaciones para medios de comunicación masivos, medios alternativos y medios internos de la entidad y sitios digitales como la página web y redes sociales, sobre temas estratégicos de la entidad. "/>
    <d v="2022-01-01T00:00:00"/>
    <d v="2022-12-31T00:00:00"/>
    <s v="Publicación de comunicados. (Comunicados de prensa, crónicas, crecimiento de seguidores interacciones en redes sociales, boletines, entre otros)."/>
    <s v="Oficina Asesora de Comunicaciones"/>
    <s v="Porcentaje"/>
    <s v="Actividades del plan estratégico de comunicaciones externas implementadas"/>
    <s v="Eficacia"/>
    <s v="Procesos Sede Central"/>
    <n v="1"/>
    <n v="0.25"/>
    <n v="0.25"/>
    <n v="0.25"/>
    <n v="0.25"/>
    <n v="0.25"/>
    <s v="Durante el trimestre se realizaron 42 publicaciones en la página web y 772 mensajes a través de las Redes Sociales de la Entidad. "/>
    <n v="0.25"/>
    <s v="Durante el segundo trimestre se realizaron 42 publicaciones en la página web y 954 mensajes a través de las Redes Sociales de la Entidad. "/>
    <m/>
    <m/>
    <m/>
    <m/>
    <n v="0.5"/>
    <d v="2022-04-18T00:00:00"/>
    <d v="2022-07-12T00:00:00"/>
    <m/>
    <m/>
    <n v="0.5"/>
    <n v="1"/>
    <n v="1"/>
    <n v="0"/>
    <n v="0"/>
    <s v="Concepto Favorable"/>
    <s v="Concepto Favorable"/>
    <m/>
    <m/>
    <s v="Se verifican dos documentos donde se evidencia los contenidos y publicaciones en medios de comunicación "/>
    <s v="Se verifica documento Pdf Durante el segundo trimestre se realizaron 42 publicaciones en la página web y archivo excel de las 954 mensajes a través de las Redes Sociales de la Entidad. "/>
    <m/>
    <m/>
    <s v="Concepto Favorable"/>
    <x v="0"/>
    <m/>
    <m/>
    <s v="Se observa cumplimiento a las publicaciones se efectuaron 42 publicacione en redes sociales de la entidad."/>
    <x v="98"/>
    <m/>
    <m/>
    <s v="No Aplica"/>
  </r>
  <r>
    <n v="4"/>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Gestionar con los medios de comunicación nacional, regional y local, contenidos que puedan ser publicados sobre la entidad, de manera noticiosa o editorial. _x000a_(Radio y/o Prensa y/o Televisión y/o Medios Digitales)."/>
    <d v="2022-01-01T00:00:00"/>
    <d v="2022-12-31T00:00:00"/>
    <s v="Reporte de Free Press, publicaciones en medios de comunicación, reporte de presencia regional. "/>
    <s v="Oficina Asesora de Comunicaciones"/>
    <s v="Número"/>
    <s v="Actividades del plan estratégico de comunicaciones externas implementadas"/>
    <s v="Eficacia"/>
    <s v="Procesos Sede Central"/>
    <n v="312"/>
    <n v="38"/>
    <n v="200"/>
    <n v="38"/>
    <n v="36"/>
    <n v="38"/>
    <s v="Durante el trimestre se gestionaron 208 contenidos, los cuales fueron publicados en diferentes medios de comunicación a nivel nacional. "/>
    <n v="200"/>
    <s v="Durante el segundo trimestre se gestionaron 269 contenidos, los cuales fueron publicados en diferentes medios de comunicación a nivel nacional. "/>
    <m/>
    <m/>
    <m/>
    <m/>
    <n v="238"/>
    <d v="2022-04-18T00:00:00"/>
    <d v="2022-07-14T00:00:00"/>
    <m/>
    <m/>
    <n v="0.76282051282051277"/>
    <n v="1"/>
    <n v="1"/>
    <n v="0"/>
    <n v="0"/>
    <s v="Concepto Favorable"/>
    <s v="Concepto Favorable"/>
    <m/>
    <m/>
    <s v="Se verifica documento de control para los meses de enero, febrero y marzo de 2022 con los contenidos noticiosos publicados por la entidad. "/>
    <s v="Revisado el archivo excel adjunto se realizo para el  segundo trimestre 269 contenidos, los cuales fueron publicados en diferentes medios de comunicación a nivel nacional. superando la meta de 200."/>
    <m/>
    <m/>
    <s v="Concepto Favorable"/>
    <x v="0"/>
    <m/>
    <m/>
    <s v="Se observa cumplimiento a la publicacion de noticias o editoriales mediante radio, prensa, televisión."/>
    <x v="99"/>
    <m/>
    <m/>
    <s v="No Aplica"/>
  </r>
  <r>
    <n v="5"/>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Diseñar y ejecutar estrategias y campañas de comunicación, para la promoción de los productos y/o servicios de la Entidad. "/>
    <d v="2022-02-01T00:00:00"/>
    <d v="2022-12-31T00:00:00"/>
    <s v="Brief de las campañas, publicaciones en medios tradicionales y/o alternativos. "/>
    <s v="Oficina Asesora de Comunicaciones"/>
    <s v="Número"/>
    <s v="Actividades del plan estratégico de comunicaciones externas implementadas"/>
    <s v="Eficacia"/>
    <s v="Procesos Sede Central"/>
    <n v="36"/>
    <n v="1"/>
    <n v="15"/>
    <n v="10"/>
    <n v="10"/>
    <n v="1"/>
    <s v="Durante el trimestre se diseñó una campaña con alcance de 8 publicaciones sobre los productos y/o servicios de la Entidad. "/>
    <n v="15"/>
    <s v="Durante el segundo trimestre se diseñaron 15 campañas de comunicación sobre: Museo Nacional de Suelos, Publicaciones, Servicios del Laboratorio Nacional de Suelos y Mapas de Rutas. "/>
    <m/>
    <m/>
    <m/>
    <m/>
    <n v="16"/>
    <d v="2022-04-18T00:00:00"/>
    <d v="2022-07-14T00:00:00"/>
    <m/>
    <m/>
    <n v="0.44444444444444442"/>
    <n v="1"/>
    <n v="1"/>
    <n v="0"/>
    <n v="0"/>
    <s v="Concepto Favorable"/>
    <s v="Concepto Favorable"/>
    <m/>
    <m/>
    <s v="Se verifico documento de evidencia con  las 8 publicaciones para la promoción de los productos y servicios a la entidad "/>
    <s v="Se reviso el documento ajunto PDF donde se evidencia el diseño de 15 campañas de comunicación sobre: Museo Nacional de Suelos, Publicaciones, Servicios del Laboratorio Nacional de Suelos y Mapas de Rutas. "/>
    <m/>
    <m/>
    <s v="Concepto Favorable"/>
    <x v="0"/>
    <m/>
    <m/>
    <s v="Se observa informe de campañas y estrategias por medio de las redes para promocionar los productos de la entidad."/>
    <x v="100"/>
    <m/>
    <m/>
    <s v="No Aplica"/>
  </r>
  <r>
    <n v="6"/>
    <x v="5"/>
    <s v="Gestión de Comunicaciones Ex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Compilar, responder y asesorar las que sean pertinentes a la OAC y remitir al área competente, las solicitudes que llegan de los ciudadanos a través de las redes sociales. "/>
    <d v="2022-01-01T00:00:00"/>
    <d v="2022-12-31T00:00:00"/>
    <s v="Reporte de solicitudes. "/>
    <s v="Oficina Asesora de Comunicaciones"/>
    <s v="Porcentaje"/>
    <s v="Actividades del plan estratégico de comunicaciones externas implementadas"/>
    <s v="Eficacia"/>
    <s v="Procesos Sede Central"/>
    <n v="1"/>
    <n v="0.25"/>
    <n v="0.25"/>
    <n v="0.25"/>
    <n v="0.25"/>
    <n v="0.25"/>
    <s v="Durante el trimestre se compilaron y se remitieron 1.435 solicitudes a las áreas competentes; las cuales que llegaron a través de Redes Sociales. "/>
    <n v="0.25"/>
    <s v="Durante el segundo trimestre se compilaron y se remitieron 819 solicitudes a las áreas competentes; las cuales que llegaron a través de redes sociales - RRSS. "/>
    <m/>
    <m/>
    <m/>
    <m/>
    <n v="0.5"/>
    <d v="2022-04-18T00:00:00"/>
    <d v="2022-07-14T00:00:00"/>
    <m/>
    <m/>
    <n v="0.5"/>
    <n v="1"/>
    <n v="1"/>
    <n v="0"/>
    <n v="0"/>
    <s v="Concepto Favorable"/>
    <s v="Concepto Favorable"/>
    <m/>
    <m/>
    <s v="Se verifica documento de evidencia con las respuestas a los ciudadanos en las redes sociales. "/>
    <s v="Revisado la evidencia presentada para el segundo trimestre se compilaron y se remitieron 819 solicitudes a través de redes sociales a las áreas competentes. "/>
    <m/>
    <m/>
    <s v="Concepto Favorable"/>
    <x v="0"/>
    <m/>
    <m/>
    <s v="Se observ matriz en exell  compilando, solicitudes que llegan de los ciudadanos a traves de las redes sociaes."/>
    <x v="101"/>
    <m/>
    <m/>
    <s v="No Aplica"/>
  </r>
  <r>
    <n v="7"/>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campañas y gestionar los medios de comunicación internos de la entidad, con el propósito de informar, socializar y sensibilizar, para fortalecer el sentido de pertenencia entre los servidores públicos de la entidad. "/>
    <d v="2022-02-01T00:00:00"/>
    <d v="2022-12-31T00:00:00"/>
    <s v="Piezas de comunicación, correos electrónicos enviados, publicación en campañas e intranet.  "/>
    <s v="Oficina Asesora de Comunicaciones"/>
    <s v="Número"/>
    <s v="Actividades del plan estratégico de comunicaciones internas implementadas"/>
    <s v="Eficacia"/>
    <s v="Procesos Sede Central"/>
    <n v="4"/>
    <n v="1"/>
    <n v="1"/>
    <n v="1"/>
    <n v="1"/>
    <n v="1"/>
    <s v="Durante el trimestre se realizaron dos (2) campañas: 1. Familia IGAC y 2. Avatar IGAC."/>
    <n v="1"/>
    <s v="Durante el segundo trimestre se realizaron siete campañas internas entre las que se encuentran: Código de integridad, Red de Expedicionarios y Día del Servidor Pública, entre otras. "/>
    <m/>
    <m/>
    <m/>
    <m/>
    <n v="2"/>
    <d v="2022-04-18T00:00:00"/>
    <d v="2022-07-14T00:00:00"/>
    <m/>
    <m/>
    <n v="0.5"/>
    <n v="1"/>
    <n v="1"/>
    <n v="0"/>
    <n v="0"/>
    <s v="Concepto Favorable"/>
    <s v="Concepto Favorable"/>
    <m/>
    <m/>
    <s v="Se verifica documento &quot;campañas internas&quot; en la cual se evidencia el soporte de las dos campañas realizadas ( nuestra familia  IGAC,  Avatar oficial)."/>
    <s v="revisado el docmuneto pDF anexo se evidencia la realizacion de 7 campañas internas. Código de integridad, Red de Expedicionarios y Día del Servidor Pública, ambiente laboral, Conformacion enlaces, armoniza tu espacio y aprendamos jugando."/>
    <m/>
    <m/>
    <s v="Concepto Favorable"/>
    <x v="0"/>
    <m/>
    <m/>
    <s v="Se observa informe consolidado de  campañas  y  gestion de  los  medios  de  comunicación  internos  de  la  entidad,  con  el propósito deinformar, socializar y sensibilizar, para fortalecer el sentido de pertenencia entre los servidores públicos de la entidad."/>
    <x v="102"/>
    <m/>
    <m/>
    <s v="No Aplica"/>
  </r>
  <r>
    <n v="8"/>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Mantener actualizado el boletín institucional como espacio de participación con el cliente interno. "/>
    <d v="2022-01-01T00:00:00"/>
    <d v="2022-12-31T00:00:00"/>
    <s v="Boletín actualizado y difundido. "/>
    <s v="Oficina Asesora de Comunicaciones"/>
    <s v="Número"/>
    <s v="Actividades del plan estratégico de comunicaciones internas implementadas"/>
    <s v="Eficacia"/>
    <s v="Procesos Sede Central"/>
    <n v="20"/>
    <n v="4"/>
    <n v="6"/>
    <n v="6"/>
    <n v="4"/>
    <n v="4"/>
    <s v="Durante el trimestre se realizaron cuatro (4) actualizaciones del boletín institucional &quot;IGAC al día&quot;. "/>
    <n v="6"/>
    <s v="Durante el segundo trimestre se realizaron 11 actualizaciones del boletín institucional &quot;IGAC al día&quot;. "/>
    <m/>
    <m/>
    <m/>
    <m/>
    <n v="10"/>
    <d v="2022-04-18T00:00:00"/>
    <d v="2022-07-14T00:00:00"/>
    <m/>
    <m/>
    <n v="0.5"/>
    <n v="1"/>
    <n v="1"/>
    <n v="0"/>
    <n v="0"/>
    <s v="Concepto Favorable"/>
    <s v="Concepto Favorable"/>
    <m/>
    <m/>
    <s v="Se verifica documento con 4 boletines institucionales."/>
    <s v="Se veriffica domunento PDF donde se realizaron para el segundo trimestre se realizaron 11 actualizaciones del boletín institucional &quot;IGAC al día&quot;"/>
    <m/>
    <m/>
    <s v="Concepto Favorable"/>
    <x v="0"/>
    <m/>
    <m/>
    <s v="Se observa informe actualizado de boletín institucional como espacio de participación con el cliente interno.Seguimiento:Se realizaron 4 actualizaciones del boletín institucional IGAC al día. "/>
    <x v="103"/>
    <m/>
    <m/>
    <s v="No Aplica"/>
  </r>
  <r>
    <n v="9"/>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Atender las solicitudes para realizar campañas internas solicitadas por las diferentes áreas a nivel nacional, en los diferentes canales del instituto."/>
    <d v="2022-01-01T00:00:00"/>
    <d v="2022-12-31T00:00:00"/>
    <s v="Piezas de comunicación, correos electrónicos enviados, publicación en campañas e IGANET. "/>
    <s v="Oficina Asesora de Comunicaciones"/>
    <s v="Porcentaje"/>
    <s v="Actividades del plan estratégico de comunicaciones internas implementadas"/>
    <s v="Eficiencia"/>
    <s v="Procesos Sede Central"/>
    <n v="1"/>
    <n v="0.25"/>
    <n v="0.25"/>
    <n v="0.25"/>
    <n v="0.25"/>
    <n v="0.25"/>
    <s v="Durante el trimestre se atendieron 15 solicitudes de campañas internas realizadas por las diferentes áreas de la Entidad, entre las que se encuentran juegos internos, actualización documental y beneficios del programa servimos. "/>
    <n v="0.25"/>
    <s v="Durante el segundo trimestre se atendieron 18 solicitudes de campañas internas realizadas por las diferentes áreas de la Entidad, entre las que se encuentran: concurso de méritos, tarde lectura, seguridad de la información, día mundial del medio ambiente y tips de seguridad víal. "/>
    <m/>
    <m/>
    <m/>
    <m/>
    <n v="0.5"/>
    <d v="2022-04-06T00:00:00"/>
    <d v="2022-07-14T00:00:00"/>
    <m/>
    <m/>
    <n v="0.5"/>
    <n v="1"/>
    <n v="1"/>
    <n v="0"/>
    <n v="0"/>
    <s v="Concepto Favorable"/>
    <s v="Concepto Favorable"/>
    <m/>
    <m/>
    <s v="Se verifica documento resumen con las solicitudes para realizar las campañas internas solictads por la diferentes áreas"/>
    <s v="Se verifica documento resumen con las solicitudes para realizar las campañas internas solictads por la diferentes áreas de la Entidad, entre las que se encuentran: concurso de méritos, tarde lectura, seguridad de la información, día mundial del medio ambiente y tips de seguridad víal. "/>
    <m/>
    <m/>
    <s v="Concepto Favorable"/>
    <x v="0"/>
    <m/>
    <m/>
    <s v="Se observa relación de solicitudes para realizar campañas internas solicitadas por las diferentes áreas a nivelnacional, en los diferentes canales del instituto."/>
    <x v="104"/>
    <m/>
    <m/>
    <s v="No Aplica"/>
  </r>
  <r>
    <n v="10"/>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Mantener actualizada la información institucional en los medios de comunicación internos."/>
    <d v="2022-01-01T00:00:00"/>
    <d v="2022-12-31T00:00:00"/>
    <s v="Publicaciones en la IGANET; Carteleras Digitales, Correo Electrónicos)."/>
    <s v="Oficina Asesora de Comunicaciones"/>
    <s v="Porcentaje"/>
    <s v="Actividades del plan estratégico de comunicaciones internas implementadas"/>
    <s v="Eficacia"/>
    <s v="Procesos Sede Central"/>
    <n v="1"/>
    <n v="0.25"/>
    <n v="0.25"/>
    <n v="0.25"/>
    <n v="0.25"/>
    <n v="0.25"/>
    <s v="Durante el trimestre se actualizó de manera permanente a través de piezas y videos, las comunicaciones internas en las pantallas del IGAC e intranet a nivel nacional. "/>
    <n v="0.25"/>
    <s v="Durante el segundo trimestre se actualizó de manera permanente a través de piezas y videos, las comunicaciones internas en las pantallas del IGAC e intranet a nivel nacional. "/>
    <m/>
    <m/>
    <m/>
    <m/>
    <n v="0.5"/>
    <d v="2022-04-06T00:00:00"/>
    <d v="2022-07-14T00:00:00"/>
    <m/>
    <m/>
    <n v="0.5"/>
    <n v="1"/>
    <n v="1"/>
    <n v="0"/>
    <n v="0"/>
    <s v="Concepto Favorable"/>
    <s v="Concepto Favorable"/>
    <m/>
    <m/>
    <s v="Se verifica documento soporte de las actulizaciones  a través de piezas y videos, las comunicaciones internas en las pantallas del IGAC e intranet a nivel nacional."/>
    <s v="Se verifica documento PDF para el  segundo trimestre soporte de las actulizaciones  a través de piezas y videos, las comunicaciones internas en las pantallas del IGAC e intranet a nivel nacional."/>
    <m/>
    <m/>
    <s v="Concepto Favorable"/>
    <x v="0"/>
    <m/>
    <m/>
    <s v="Se eviencia  informe de actividades, efectuadas con el fin de mantener la información institucional en los medios de comunicación internos."/>
    <x v="105"/>
    <m/>
    <m/>
    <s v="No Aplica"/>
  </r>
  <r>
    <n v="11"/>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Apoyar las solicitudes de divulgación inherentes a la rendición de cuentas permanente de la entidad."/>
    <d v="2022-01-01T00:00:00"/>
    <d v="2022-12-31T00:00:00"/>
    <s v="Matriz de seguimiento, informes, actas de reunión."/>
    <s v="Oficina Asesora de Comunicaciones"/>
    <s v="Porcentaje"/>
    <s v="Actividades del plan estratégico de comunicaciones internas implementadas"/>
    <s v="Eficacia"/>
    <s v="Procesos Sede Central"/>
    <n v="1"/>
    <n v="0"/>
    <n v="0.3"/>
    <n v="0.4"/>
    <n v="0.3"/>
    <n v="0"/>
    <s v="Esta actividad no esta programada para este trimestre. Se tiene proyectado trabajar con la Oficina de Relación con el Ciudadano el cronograma para el próximo trimestre. "/>
    <n v="0.3"/>
    <s v="Se avanzó en la línea de trabajo con la Oficina de Relación con el Ciudadano y de manera permanente la Oficina Asesora de Comunicaciones divulgó la gestión misional y estratégica de la entidad en diferentes medios de comunicación. "/>
    <m/>
    <m/>
    <m/>
    <m/>
    <n v="0.3"/>
    <d v="2022-04-18T00:00:00"/>
    <d v="2022-07-14T00:00:00"/>
    <m/>
    <m/>
    <n v="0.3"/>
    <s v=""/>
    <n v="1"/>
    <n v="0"/>
    <n v="0"/>
    <s v="Sin meta asignada en el periodo"/>
    <s v="Concepto Favorable"/>
    <m/>
    <m/>
    <s v="Sin meta asignada en el periodo"/>
    <s v="Se verifico documento en la cual se realizaron 6 de divulgación inherentes a la rendición de cuentas permanente de la entidad. "/>
    <m/>
    <m/>
    <s v="Concepto Favorable"/>
    <x v="0"/>
    <m/>
    <m/>
    <s v="La meta no esta planteada para el primer trimesre de2022."/>
    <x v="106"/>
    <m/>
    <m/>
    <s v="No Aplica"/>
  </r>
  <r>
    <n v="12"/>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Apoyar las solicitudes de participación en eventos internos de la entidad."/>
    <d v="2022-01-01T00:00:00"/>
    <d v="2022-12-31T00:00:00"/>
    <s v="Fotografías, videos, listas de asistencia. "/>
    <s v="Oficina Asesora de Comunicaciones"/>
    <s v="Porcentaje"/>
    <s v="Actividades del plan estratégico de comunicaciones internas implementadas"/>
    <s v="Eficacia"/>
    <s v="Procesos Sede Central"/>
    <n v="1"/>
    <n v="0.25"/>
    <n v="0.25"/>
    <n v="0.25"/>
    <n v="0.25"/>
    <n v="0.25"/>
    <s v="Durante el trimestre la Oficina Asesora de Comunicaciones apoyó la participación de 7 eventos internos de la entidad como son: 1. Encuentro con la Dirección de Alineación Estratégica, 2. Celebración Día Internacional de la Mujer y 3. Ciclopaseo en alianza con IDRD."/>
    <n v="0.25"/>
    <s v="Durante el segundo trimestre se apoyo la realización del dia de la Secretaria, como parte de los eventos internos de la entidad. "/>
    <m/>
    <m/>
    <m/>
    <m/>
    <n v="0.5"/>
    <d v="2022-04-18T00:00:00"/>
    <d v="2022-07-14T00:00:00"/>
    <m/>
    <m/>
    <n v="0.5"/>
    <n v="1"/>
    <n v="1"/>
    <n v="0"/>
    <n v="0"/>
    <s v="Concepto Favorable"/>
    <s v="Concepto Favorable"/>
    <m/>
    <m/>
    <s v="Se verifica documento con las soliictudes departicipacion en los eventos internos de la entidad. "/>
    <s v="Se revisa documento PDF donde se muestra el apoyo la realización del dia de la Secretaria, como parte de los eventos internos de la entidad para el segundo trimestre "/>
    <m/>
    <m/>
    <s v="Concepto Favorable"/>
    <x v="0"/>
    <m/>
    <m/>
    <s v="Se observan evidencias de la participacion en eventos internos de la entidad. "/>
    <x v="107"/>
    <m/>
    <m/>
    <s v="No Aplica"/>
  </r>
  <r>
    <n v="13"/>
    <x v="5"/>
    <s v="Gestión de Comunicaciones Internas"/>
    <s v="Plan Estratégico de comunicaciones formulado e implementad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Realizar encuestas de percepción de los servidores públicos frente a las comunicaciones internas. "/>
    <d v="2022-03-01T00:00:00"/>
    <d v="2022-12-31T00:00:00"/>
    <s v="Documento de resultados de la Encuesta."/>
    <s v="Oficina Asesora de Comunicaciones"/>
    <s v="Número"/>
    <s v="Medición de la  percepción de las comunicaciones internas. "/>
    <s v="Eficacia"/>
    <s v="Procesos Sede Central"/>
    <n v="2"/>
    <n v="0"/>
    <n v="1"/>
    <n v="0"/>
    <n v="1"/>
    <n v="0"/>
    <s v="Esta actividad no esta programada para el trimestre. Se espera adelantar el formulario de encuesta y realizar la respectiva muestra en el segundo trimestre. "/>
    <n v="1"/>
    <s v="Durantre el segundo trimestre se realizó la encuesta de percepción de los servidores públicos de la entidad con un alcance de 167 personas; obteniendo un porcentaje de satisfación del 98%. "/>
    <m/>
    <m/>
    <m/>
    <m/>
    <n v="1"/>
    <d v="2022-04-06T00:00:00"/>
    <d v="2022-07-14T00:00:00"/>
    <m/>
    <m/>
    <n v="0.5"/>
    <s v=""/>
    <n v="1"/>
    <s v=""/>
    <n v="0"/>
    <s v="Sin meta asignada en el periodo"/>
    <s v="Concepto Favorable"/>
    <m/>
    <m/>
    <s v="Sin meta asignada en el periodo"/>
    <s v="Se revisa documento adjunto PDF para  el segundo trimestre en la cual se muestra el infome de la encuesta de percepción de los servidores públicos de la entidad."/>
    <m/>
    <m/>
    <s v="Sin meta asignada en el periodo"/>
    <x v="0"/>
    <m/>
    <m/>
    <s v="Actividad no propuesta para el primer trimestre 2022"/>
    <x v="108"/>
    <m/>
    <m/>
    <s v="No Aplica"/>
  </r>
  <r>
    <n v="14"/>
    <x v="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Asesora de Comunicaciones"/>
    <s v="Número"/>
    <s v="Índice de desempeño institucional"/>
    <s v="Producto"/>
    <s v="Procesos Sede Central"/>
    <n v="1"/>
    <n v="0"/>
    <n v="0"/>
    <n v="0"/>
    <n v="1"/>
    <n v="0"/>
    <s v="Esta actividad no esta programada para el presente período. "/>
    <n v="0"/>
    <s v="Sin meta asignada en el periodo"/>
    <m/>
    <m/>
    <m/>
    <m/>
    <n v="0"/>
    <d v="2022-04-06T00:00:00"/>
    <d v="2022-07-14T00:00:00"/>
    <m/>
    <m/>
    <n v="0"/>
    <s v=""/>
    <s v=""/>
    <s v=""/>
    <n v="0"/>
    <s v="Sin meta asignada en el periodo"/>
    <s v="Sin meta asignada en el periodo"/>
    <m/>
    <m/>
    <s v="Sin meta asignada en el periodo"/>
    <s v="Sin meta asignada en el periodo"/>
    <m/>
    <m/>
    <s v="Sin meta asignada en el periodo"/>
    <x v="1"/>
    <m/>
    <m/>
    <s v="Actividad no propuesta para este trimestre 2022"/>
    <x v="109"/>
    <m/>
    <m/>
    <s v="No Aplica"/>
  </r>
  <r>
    <n v="15"/>
    <x v="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Asesora de Comunicaciones"/>
    <s v="Número"/>
    <s v="Índice de desempeño institucional"/>
    <s v="Producto"/>
    <s v="Procesos Sede Central"/>
    <n v="4"/>
    <n v="1"/>
    <n v="1"/>
    <n v="1"/>
    <n v="1"/>
    <n v="1"/>
    <s v="Se realizó consolidación de las diferentes solicitudes que hacen parte del proceso de gestión de comunicaciones externas de la entidad para avanzar en la medición del riesgo. "/>
    <n v="1"/>
    <s v="Se realizó seguimiento y se consolidó la base de datos de las solicitudes de la entidad frente al riesgo del proceso. "/>
    <m/>
    <m/>
    <m/>
    <m/>
    <n v="2"/>
    <d v="2022-04-18T00:00:00"/>
    <d v="2022-07-14T00:00:00"/>
    <m/>
    <m/>
    <n v="0.5"/>
    <n v="1"/>
    <n v="1"/>
    <n v="0"/>
    <n v="0"/>
    <s v="Concepto Favorable"/>
    <s v="Concepto Favorable"/>
    <m/>
    <m/>
    <s v="Se verifica documento que reportan como control al riesgo del proceso. "/>
    <s v="Se revisa documento a la matriz de riesgos en la cual consolidadn  la base de datos de las solicitudes de la entidad frente al riesgo del proceso"/>
    <m/>
    <m/>
    <s v="Concepto Favorable"/>
    <x v="0"/>
    <m/>
    <m/>
    <s v="Se observa consolidación de solicitudes que hacen parte de la medición del riesgo."/>
    <x v="110"/>
    <m/>
    <m/>
    <s v="No Aplica"/>
  </r>
  <r>
    <n v="16"/>
    <x v="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Asesora de Comunicaciones"/>
    <s v="Porcentaje"/>
    <s v="Índice de desempeño institucional"/>
    <s v="Eficacia"/>
    <s v="Procesos Sede Central"/>
    <n v="1"/>
    <n v="0.5"/>
    <n v="0.5"/>
    <n v="0"/>
    <n v="0"/>
    <n v="0.5"/>
    <s v="Durante el primes trimestre se actualizó la información documentada vigente del proceso de Gestión de Comunicaciones, tales como: 1. Actualizacion procedimiento comunicación interna. 2. Se implementó &quot;formato de solicitud de comunicación interna&quot; y solicitó derogación del Instructivo  &quot; Realización de Eventos&quot;. "/>
    <n v="0.5"/>
    <s v="Durante el segundo trimestre se actualizó la información documentada vigente del proceso de Gestión de Comunicaciones, tales como: a). Comunicación Externa. b). Formato de inventario redes sociales - RRSS. "/>
    <m/>
    <m/>
    <m/>
    <m/>
    <n v="1"/>
    <d v="2022-04-18T00:00:00"/>
    <d v="2022-07-14T00:00:00"/>
    <m/>
    <m/>
    <n v="1"/>
    <n v="1"/>
    <n v="1"/>
    <s v=""/>
    <s v=""/>
    <s v="Concepto Favorable"/>
    <s v="Concepto Favorable"/>
    <m/>
    <m/>
    <s v="Se verifica contra el listado maestro de documentos la actualizacion documental del proceso"/>
    <s v="Se revisa evidencia anexa en la cual se reavisa la actulizacion información documentada vigente del proceso de Gestión de Comunicaciones, tales como: a). Comunicación Externa. b). Formato de inventario redes sociales - RRSS. "/>
    <m/>
    <m/>
    <s v="Concepto Favorable"/>
    <x v="0"/>
    <m/>
    <m/>
    <s v="Se observa consolidación de información documentada del SGI para el primer trimestre 2022."/>
    <x v="111"/>
    <m/>
    <m/>
    <s v="No Aplica"/>
  </r>
  <r>
    <n v="17"/>
    <x v="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Asesora de Comunicaciones"/>
    <s v="Número"/>
    <s v="Índice de desempeño institucional"/>
    <s v="Producto"/>
    <s v="Procesos Sede Central"/>
    <n v="1"/>
    <n v="0"/>
    <n v="0"/>
    <n v="1"/>
    <n v="0"/>
    <n v="0"/>
    <s v="Esta actividad no tiene programación de avance para el presente período. "/>
    <n v="0"/>
    <s v="Sin meta asignada en el periodo"/>
    <m/>
    <m/>
    <m/>
    <m/>
    <n v="0"/>
    <d v="2022-04-18T00:00:00"/>
    <d v="2022-07-14T00:00:00"/>
    <m/>
    <m/>
    <n v="0"/>
    <s v=""/>
    <s v=""/>
    <n v="0"/>
    <s v=""/>
    <s v="Sin meta asignada en el periodo"/>
    <s v="Sin meta asignada en el periodo"/>
    <m/>
    <m/>
    <s v="Sin meta asignada en el periodo"/>
    <s v="Sin meta asignada en el periodo"/>
    <m/>
    <m/>
    <s v="Sin meta asignada en el periodo"/>
    <x v="1"/>
    <m/>
    <m/>
    <s v="Actividad no propuesta para el primer trimestre 2022."/>
    <x v="109"/>
    <m/>
    <m/>
    <s v="No Aplica"/>
  </r>
  <r>
    <n v="18"/>
    <x v="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Asesora de Comunicaciones"/>
    <s v="Número"/>
    <s v="Índice de desempeño institucional"/>
    <s v="Producto"/>
    <s v="Procesos Sede Central"/>
    <n v="1"/>
    <n v="0"/>
    <n v="0"/>
    <n v="0"/>
    <n v="1"/>
    <n v="0"/>
    <s v="Esta actividad no tiene programación de avance para el presente período. "/>
    <n v="0"/>
    <s v="Sin meta asignada en el periodo"/>
    <m/>
    <m/>
    <m/>
    <m/>
    <n v="0"/>
    <d v="2022-04-18T00:00:00"/>
    <d v="2022-07-14T00:00:00"/>
    <m/>
    <m/>
    <n v="0"/>
    <s v=""/>
    <s v=""/>
    <s v=""/>
    <n v="0"/>
    <s v="Sin meta asignada en el periodo"/>
    <s v="Sin meta asignada en el periodo"/>
    <m/>
    <m/>
    <s v="Sin meta asignada en el periodo "/>
    <s v="Sin meta asignada en el periodo"/>
    <m/>
    <m/>
    <s v="Sin meta asignada en el periodo"/>
    <x v="1"/>
    <m/>
    <m/>
    <s v="Sin meta asignada para el periodo "/>
    <x v="109"/>
    <m/>
    <m/>
    <s v="No Aplica"/>
  </r>
  <r>
    <n v="19"/>
    <x v="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4-01T00:00:00"/>
    <d v="2022-12-31T00:00:00"/>
    <s v="Herramienta Planigac"/>
    <s v="Oficina Asesora de Comunicaciones"/>
    <s v="Número"/>
    <s v="Índice de desempeño institucional"/>
    <s v="Producto"/>
    <s v="Procesos Sede Central"/>
    <n v="4"/>
    <n v="1"/>
    <n v="1"/>
    <n v="1"/>
    <n v="1"/>
    <n v="1"/>
    <s v="Se realizaron las actividades programadas durante el primer trimestre en el PAA y el PAAC a cargo del proceso. (Ver evidencias PLANIGAC y PAAC en el drive). "/>
    <n v="1"/>
    <s v="Se realizaron las actividades programadas durante el segundo trimestre en el PAA y el PAAC a cargo del proceso. (Ver evidencias PLANIGAC y PAAC en el drive). "/>
    <m/>
    <m/>
    <m/>
    <m/>
    <n v="2"/>
    <d v="2022-04-18T00:00:00"/>
    <d v="2022-07-14T00:00:00"/>
    <m/>
    <m/>
    <n v="0.5"/>
    <n v="1"/>
    <n v="1"/>
    <n v="0"/>
    <n v="0"/>
    <s v="Concepto Favorable"/>
    <s v="Concepto Favorable"/>
    <m/>
    <m/>
    <s v="Se verifica el seguimiento al PAA y PAAC a cargo del proceso "/>
    <s v="Se verifica documentos  PDF del seguimiento al PAA y PAAC a cargo del proceso "/>
    <m/>
    <m/>
    <s v="Concepto Favorable"/>
    <x v="0"/>
    <m/>
    <m/>
    <s v="Se observa Durante el primertrimestre de la vigencia que se realizarondos encuestas en Instagram, Twitter y LinkedIn y una en Facebook, e informe de avance plan anual gestión de comunicaciones."/>
    <x v="112"/>
    <m/>
    <m/>
    <s v="No Aplica"/>
  </r>
  <r>
    <n v="20"/>
    <x v="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Asesora de Comunicaciones"/>
    <s v="Número"/>
    <s v="Índice de desempeño institucional"/>
    <s v="Producto"/>
    <s v="Procesos Sede Central"/>
    <n v="2"/>
    <n v="0"/>
    <n v="0"/>
    <n v="0"/>
    <n v="2"/>
    <n v="0"/>
    <s v="Esta actividad no tiene programación de avance para el presente período. "/>
    <n v="0"/>
    <s v="Sin meta asignada en el periodo"/>
    <m/>
    <m/>
    <m/>
    <m/>
    <n v="0"/>
    <d v="2022-04-18T00:00:00"/>
    <d v="2022-07-14T00:00:00"/>
    <m/>
    <m/>
    <n v="0"/>
    <s v=""/>
    <s v=""/>
    <s v=""/>
    <n v="0"/>
    <s v="Sin meta asignada en el periodo"/>
    <s v="Sin meta asignada en el periodo"/>
    <m/>
    <m/>
    <s v="Sin meta asignada en el periodo"/>
    <s v="Sin meta asignada en el periodo"/>
    <m/>
    <m/>
    <s v="Sin meta asignada en el periodo"/>
    <x v="1"/>
    <m/>
    <m/>
    <s v="Actividad no propuesta para el primer trimestre 2022"/>
    <x v="109"/>
    <m/>
    <m/>
    <s v="No Aplica"/>
  </r>
  <r>
    <n v="21"/>
    <x v="5"/>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3. Realizar ejercicios o encuestas participativas con los grupos de interés a través de redes sociales, indagando acerca de la información que desean conocer del instituto "/>
    <d v="2022-01-01T00:00:00"/>
    <d v="2022-12-31T00:00:00"/>
    <s v="Evidencias de los espacios de participación_x000a_Documento resumen con los resultados de la participación"/>
    <s v="Oficina Asesora de Comunicaciones"/>
    <s v="Número"/>
    <s v="Avance Plan Anticorrupciòn y Atenciòn al Ciudadano"/>
    <s v="Producto"/>
    <s v="Procesos Sede Central"/>
    <n v="4"/>
    <n v="1"/>
    <n v="1"/>
    <n v="1"/>
    <n v="1"/>
    <n v="1"/>
    <s v="Se realizaron dos (2) ejercicios partipativos a tráves de redes sociales; el primero realizado el 31 de enero y el segundo el 14 de febrero de 2022; alcanzando una partipación de 2.615 ciudadanos. "/>
    <n v="1"/>
    <s v="Se realizó encuesta de participación a través de redes sociales (Instagram). "/>
    <m/>
    <m/>
    <m/>
    <m/>
    <n v="2"/>
    <d v="2022-04-18T00:00:00"/>
    <d v="2022-07-12T00:00:00"/>
    <m/>
    <m/>
    <n v="0.5"/>
    <n v="1"/>
    <n v="1"/>
    <n v="0"/>
    <n v="0"/>
    <s v="Concepto Favorable"/>
    <s v="Concepto Favorable"/>
    <m/>
    <m/>
    <s v="se revisa la evidencia cumple con el producto esperado"/>
    <s v="se revisa la evidencia cargada por el proceso cumple con el producto esperado"/>
    <m/>
    <m/>
    <s v="Concepto Favorable"/>
    <x v="0"/>
    <m/>
    <m/>
    <s v="Se observa Durante el primertrimestre de la vigencia se realizarondos encuestas en Instagram, Twitter y LinkedIn y una en Facebook."/>
    <x v="113"/>
    <m/>
    <m/>
    <s v="Plan Anticorrupción y de Atención al Ciudadano"/>
  </r>
  <r>
    <n v="22"/>
    <x v="5"/>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8. Mantener actualizados en la página principal las noticias más relevantes para la ciudadanía y los grupos de valor, junto con el Calendario de Actividades en el numeral 1. Información de la Entidad, en el enlace Transparencia y Acceso a la Información Pública."/>
    <d v="2022-01-01T00:00:00"/>
    <d v="2022-12-31T00:00:00"/>
    <s v="En la página principal, las noticias actualizadas. _x000a_En el numeral 1.10. el Calendario de Actividades actualizado. "/>
    <s v="Oficina Asesora de Comunicaciones"/>
    <s v="Número"/>
    <s v="Avance Plan Anticorrupciòn y Atenciòn al Ciudadano"/>
    <s v="Producto"/>
    <s v="Procesos Sede Central"/>
    <n v="12"/>
    <n v="3"/>
    <n v="3"/>
    <n v="3"/>
    <n v="3"/>
    <n v="3"/>
    <s v="Durante el trimestre se realizaron tres (3) actualizaciones  (1 mensual) en la página principal, generando 42 públicaciones en la página principal de la entidad. "/>
    <n v="3"/>
    <s v="Durante el segundo trimestre se realizaron tres actualizaciones  (1 mensual) en la página principal, generando 42 públicaciones en la página principal de la entidad. "/>
    <m/>
    <m/>
    <m/>
    <m/>
    <n v="6"/>
    <d v="2022-04-18T00:00:00"/>
    <d v="2022-07-12T00:00:00"/>
    <m/>
    <m/>
    <n v="0.5"/>
    <n v="1"/>
    <n v="1"/>
    <n v="0"/>
    <n v="0"/>
    <s v="Concepto Favorable"/>
    <s v="Concepto Favorable"/>
    <m/>
    <m/>
    <s v="se revisa la evidencia cumple con el producto esperado"/>
    <s v="se revisa la evidencia cargada por el proceso cumple con el producto esperado"/>
    <m/>
    <m/>
    <s v="Concepto Favorable"/>
    <x v="0"/>
    <m/>
    <m/>
    <s v="Se observa documento de primertrimestre  de  la  vigencia  donde se realizaron  tres  actualizaciones  en  la páginaprincipal,generando  42 publicaciones en la páginaweb"/>
    <x v="114"/>
    <m/>
    <m/>
    <s v="Plan Anticorrupción y de Atención al Ciudadano"/>
  </r>
  <r>
    <n v="23"/>
    <x v="5"/>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3.3. Realizar las convocatorias a las actividades de rendición de cuenta de acuerdo con la estrategia planteada"/>
    <d v="2022-01-01T00:00:00"/>
    <d v="2022-12-31T00:00:00"/>
    <s v="Cuatro (4) evidencias de las convocatorias de rendición de cuentas por diferentes medios externos e internos de comunicación"/>
    <s v="Oficina Asesora de Comunicaciones"/>
    <s v="Número"/>
    <s v="Avance Plan Anticorrupciòn y Atenciòn al Ciudadano"/>
    <s v="Producto"/>
    <s v="Procesos Sede Central"/>
    <n v="4"/>
    <n v="0"/>
    <n v="2"/>
    <n v="0"/>
    <n v="2"/>
    <n v="0"/>
    <s v="Esta actividad no tiene programación de avance para el presente período. Se espera plan de trabajo con a Oficina de Relacion con el Ciudadano para adelantar las convocatorias. "/>
    <n v="2"/>
    <s v="Se realizaron las convocatorias en  el marco del proceso de rendición de cuentas permanente que realiza la entidad a través de sus mecanismos de participación presencial y/o digital."/>
    <m/>
    <m/>
    <m/>
    <m/>
    <n v="2"/>
    <d v="2022-04-18T00:00:00"/>
    <d v="2022-07-14T00:00:00"/>
    <m/>
    <m/>
    <n v="0.5"/>
    <s v=""/>
    <n v="1"/>
    <s v=""/>
    <n v="0"/>
    <s v="Sin meta asignada en el periodo"/>
    <s v="Concepto Favorable"/>
    <m/>
    <m/>
    <s v="Esta actividad no tiene programación de avance para el presente período. "/>
    <s v="se revisa la evidencia cargada por el proceso cumple con el producto esperado"/>
    <m/>
    <m/>
    <s v="Sin meta asignada en el periodo"/>
    <x v="0"/>
    <m/>
    <m/>
    <s v="Actividad no contemplada para este primer trimestre 2022"/>
    <x v="115"/>
    <m/>
    <m/>
    <s v="Plan Anticorrupción y de Atención al Ciudadano"/>
  </r>
  <r>
    <n v="24"/>
    <x v="5"/>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4. Divulgar los avances respecto a la implementación del Acuerdo de Paz conforme a los lineamientos nacionales"/>
    <d v="2022-07-01T00:00:00"/>
    <s v="31/9/22"/>
    <s v="Contenido comunicativo respecto a la implementación del Acuerdo de Paz"/>
    <s v="Oficina Asesora de Comunicaciones"/>
    <s v="Número"/>
    <s v="Avance Plan Anticorrupciòn y Atenciòn al Ciudadano"/>
    <s v="Producto"/>
    <s v="Procesos Sede Central"/>
    <n v="1"/>
    <n v="0"/>
    <n v="0"/>
    <n v="1"/>
    <n v="0"/>
    <n v="0"/>
    <s v="Esta actividad no tiene programación de avance para el presente período. "/>
    <n v="0"/>
    <s v="Sin meta asignada en el periodo"/>
    <m/>
    <m/>
    <m/>
    <m/>
    <n v="0"/>
    <d v="2022-04-18T00:00:00"/>
    <d v="2022-07-14T00:00:00"/>
    <m/>
    <m/>
    <n v="0"/>
    <s v=""/>
    <s v=""/>
    <n v="0"/>
    <s v=""/>
    <s v="Sin meta asignada en el periodo"/>
    <s v="Sin meta asignada en el periodo"/>
    <m/>
    <m/>
    <s v="Esta actividad no tiene programación de avance para el presente período. "/>
    <s v="Sin meta asignada en el periodo"/>
    <m/>
    <m/>
    <s v="Sin meta asignada en el periodo"/>
    <x v="1"/>
    <m/>
    <m/>
    <s v="Actividad no contemplada para este priemr trimestre 2022"/>
    <x v="116"/>
    <m/>
    <m/>
    <s v="Plan Anticorrupción y de Atención al Ciudadano"/>
  </r>
  <r>
    <n v="25"/>
    <x v="5"/>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4.4.6. Llevar a cabo acciones de dialogo con los ciudadanos o grupos de interés desde  las áreas misionales de la entidad, aplicando, entre otros, programas de uso de tecnología"/>
    <d v="2022-05-01T00:00:00"/>
    <d v="2022-10-31T00:00:00"/>
    <s v="Evidencias de seis (6) acciones de diálogo, tales como facebook-live, foros y otros"/>
    <s v="Oficina Asesora de Comunicaciones"/>
    <s v="Número"/>
    <s v="Avance Plan Anticorrupciòn y Atenciòn al Ciudadano"/>
    <s v="Producto"/>
    <s v="Procesos Sede Central"/>
    <n v="6"/>
    <n v="0"/>
    <n v="3"/>
    <n v="0"/>
    <n v="3"/>
    <n v="0"/>
    <s v="Esta actividad no tiene programación de avance para el presente período. "/>
    <n v="3"/>
    <s v="Se realizaron 5 foros que garantizaron la participación de la ciudadania y las acciones de dialogo; en el marco de la semana Geomática realizada en las instalaciones de Maloka en la ciudad de Bogotá y emitidas vía streaming en las diferentes redes sociales de la entidad. "/>
    <m/>
    <m/>
    <m/>
    <m/>
    <n v="3"/>
    <d v="2022-04-18T00:00:00"/>
    <d v="2022-07-14T00:00:00"/>
    <m/>
    <m/>
    <n v="0.5"/>
    <s v=""/>
    <n v="1"/>
    <s v=""/>
    <n v="0"/>
    <s v="Sin meta asignada en el periodo"/>
    <s v="Concepto Favorable"/>
    <m/>
    <m/>
    <s v="Esta actividad no tiene programación de avance para el presente período. "/>
    <s v="se revisa la evidencia cumple con el producto esperado"/>
    <m/>
    <m/>
    <s v="Sin meta asignada en el periodo"/>
    <x v="0"/>
    <m/>
    <m/>
    <s v="Actividad no asignada para este primer trimestre 2022"/>
    <x v="117"/>
    <m/>
    <m/>
    <s v="Plan Anticorrupción y de Atención al Ciudadano"/>
  </r>
  <r>
    <n v="1"/>
    <x v="6"/>
    <s v="Gestión Agrológica"/>
    <s v="Generar las metodologías y estándares de los estudios y aplicaciones agrológicas"/>
    <s v="Consolidar al IGAC como la mejor entidad en la generación e integración de información geográfica, catastral y agrológica con altos estándares de calidad"/>
    <s v="Áreas homogéneas elaboradas y actualizadas "/>
    <s v="Gestión con Valores para Resultados"/>
    <s v="Seguimiento y evaluación del desempeño institucional"/>
    <s v="Realizar la actualización de las áreas homogéneas de los municipios priorizados para el Catastro Multipropósito, y realizar su disposición en Colombia en Mapas."/>
    <d v="2022-01-03T00:00:00"/>
    <d v="2022-12-31T00:00:00"/>
    <s v="Ficha con cifra y salida gráfica y/o Base de datos cartográfica, leyenda y salida gráfica."/>
    <s v="Subdirección de Agrología"/>
    <s v="Número"/>
    <s v="Áreas Homogéneas de tierra actualizadas (hectáreas)"/>
    <s v="Eficacia"/>
    <s v="Procesos Sede Central"/>
    <n v="3000000"/>
    <n v="200000"/>
    <n v="900000"/>
    <n v="900000"/>
    <n v="1000000"/>
    <n v="318648"/>
    <s v="Durante el primer trimestre se avanzó en la actualización de 318.648 ha de Áreas Homogéneas de Tierra del municipio de Leticia (Amazonas) de un total de 627.767 ha del municipio."/>
    <n v="3050918"/>
    <s v="Durante el segundo trimestre, se logró la actualización de 3.050.918 de Áreas Homogéneas de Tierras de 9 municipios correspondientes a La Victoria-Pacoa y Puerto Nariño (Amazonas); Fortul (Arauca); Trinidad (Casanare); La Guadalupe y San Felipe (Guainía);  Yavaraté, Taraira y Papunaua (Vaupés), para el cumplimiento de la meta con un  un total acumulado de 3.369.566ha."/>
    <m/>
    <m/>
    <m/>
    <m/>
    <n v="3369566"/>
    <d v="2022-04-19T00:00:00"/>
    <d v="2022-07-20T00:00:00"/>
    <m/>
    <m/>
    <n v="1"/>
    <n v="1"/>
    <n v="1"/>
    <n v="0"/>
    <n v="0"/>
    <s v="Concepto Favorable"/>
    <s v="Concepto Favorable"/>
    <m/>
    <m/>
    <s v="De acuerdo con las evidencias cargadas se observa que se avanzó en la actualización de 318.648 ha de Áreas Homogéneas de Tierra del municipio de Leticia (Amazonas) en los meses de enero y febrero, primer trimestre 2022. Se cumple con el entregable._x000d__x000a_"/>
    <s v="De acuerdo con las evidencias cargadas y el avance cualitativo reportado se observa que durante el segundo trimestre se logró la actualización de 3.050.918 de Áreas Homogéneas de Tierras de 9 municipios de los departamentos de Amazonas, Arauca, Casanare, Guainía y Vaupés, superando la meta establecida "/>
    <m/>
    <m/>
    <s v="Concepto Favorable"/>
    <x v="0"/>
    <m/>
    <m/>
    <s v="De acuerdo a las evidencias suministradas por el área se observa que para el mes de febrero se realizó la actualización de 123.648 ha y para marzo se realizó la actualización de ATH de 195.000 ha para el municipio de Leticia, lo que corresponde a un total de áreas homogéneas actualizadas de 318.648 ha, para el primer trimestre del año 2022."/>
    <x v="118"/>
    <m/>
    <m/>
    <s v="No Aplica"/>
  </r>
  <r>
    <n v="2"/>
    <x v="6"/>
    <s v="Gestión Agrológica"/>
    <s v="Generar las metodologías y estándares de los estudios y aplicaciones agrológicas"/>
    <s v="Consolidar al IGAC como la mejor entidad en la generación e integración de información geográfica, catastral y agrológica con altos estándares de calidad"/>
    <s v="Áreas homogéneas elaboradas y actualizadas "/>
    <s v="Gestión con Valores para Resultados"/>
    <s v="Seguimiento y evaluación del desempeño institucional"/>
    <s v="Determinar el  potencial uso de las tierras para los municipios priorizados y realizar su disposición en Colombia en Mapas."/>
    <d v="2022-01-03T00:00:00"/>
    <d v="2022-12-31T00:00:00"/>
    <s v="Ficha con cifra y salida gráfica  y/o Base de datos cartográfica, leyenda y salida gráfica."/>
    <s v="Subdirección de Agrología"/>
    <s v="Número"/>
    <s v="Áreas con potencial de uso de las tierras (hectáreas)"/>
    <s v="Eficacia"/>
    <s v="Procesos Sede Central"/>
    <n v="30000000"/>
    <n v="8000000"/>
    <n v="8000000"/>
    <n v="10000000"/>
    <n v="4000000"/>
    <n v="10211196"/>
    <s v="Durante el primer trimestre, se realizaron 10.211.196 ha de potencial uso de las tierras para trece (13) municipios priorizados de Leticia, La Chorrera, La Pedrera, Mirití, Paraná, Puerto Arica, Puerto Nariño, Tarapacá, El Encanto, La Victoria, Puerto Alegría y Puerto Santander en el Amazonas y Taraira en el departamento de Vaupés."/>
    <n v="8564264"/>
    <s v="Durante el segundo trimestre, se realizaron 8.564.264 ha de potencial uso de las tierras para catorce (15) municipios priorizados de Montecristo (Bolívar); Paz del Río (Boyacá); Trinidad (Casanare); La Guadalupe, Paná-Paná, San Felipe, Morichal y Puerto Colombia (Guainía); Colombia (Huila); Cubarral (Meta); Carurú, Mitú, Pacoa, Papunaua y Tavaraté (Vaupés), para un total acumulado de 18.775.460 ha."/>
    <m/>
    <m/>
    <m/>
    <m/>
    <n v="18775460"/>
    <d v="2022-04-19T00:00:00"/>
    <d v="2022-07-20T00:00:00"/>
    <m/>
    <m/>
    <n v="0.62584866666666672"/>
    <n v="1"/>
    <n v="1"/>
    <n v="0"/>
    <n v="0"/>
    <s v="Concepto Favorable"/>
    <s v="Concepto Favorable"/>
    <m/>
    <m/>
    <s v="De acuerdo con las evidencias cargadas se observa que se determinó el  potencial uso de las tierras para 13 municipios priorizados durante el primer trimestre 2022. Se cumple con el entregable._x000d__x000a_"/>
    <s v="De acuerdo con las evidencias cargadas y el avance cualitativo reportado se observa que durante el segundo trimestre, se realizaron 8.564.264 ha de potencial uso de las tierras para catorce (15) municipios priorizados de los departamentos de Bolívar, Boyacá, Casanare, Guainía, Huila, Meta y Vaupés. "/>
    <m/>
    <m/>
    <s v="Concepto Favorable"/>
    <x v="0"/>
    <m/>
    <m/>
    <s v="Se observa que para el mes de febrero se realizó la cartografía temática del potencial de uso para siete (7) municipios (Leticia, La Chorrera, La Pedrera, Mirití Paraná, Puerto Arica, Puerto Nariño y Tarapacá), correspondientes al departamento de Amazonas para un total de 7’312.328 ha. De igual forma para el mes de marzo se realizó la actualización de cinco (5) municipios (El Encanto, La Victoria, Puerto Alegría y Santander del departamento de Amazonas y el municipio de Taraira del departamento de Vaupés), para un total de avance de 2’898.868 ha.  Por lo anterior se observa que para el primer trimestre del 2022 se realizó la temática del potencia de uso para doce (12) municipios en un total de área de 10’211.196 ha. "/>
    <x v="119"/>
    <m/>
    <m/>
    <s v="No Aplica"/>
  </r>
  <r>
    <n v="3"/>
    <x v="6"/>
    <s v="Gestión Agrológica"/>
    <s v="Generar las metodologías y estándares de los estudios y aplicaciones agrológicas"/>
    <s v="Consolidar al IGAC como la mejor entidad en la generación e integración de información geográfica, catastral y agrológica con altos estándares de calidad"/>
    <s v="Áreas homogéneas elaboradas y actualizadas "/>
    <s v="Gestión con Valores para Resultados"/>
    <s v="Seguimiento y evaluación del desempeño institucional"/>
    <s v="Generalizar el mapeo digital como apoyo a los levantamientos de suelos, a partir de la organización y estructuración de los perfiles en una base de datos continua, y retroalimentando la metodología existente."/>
    <d v="2022-01-03T00:00:00"/>
    <d v="2022-12-31T00:00:00"/>
    <s v="Reporte Excel  y/o Base de datos  "/>
    <s v="Subdirección de Agrología"/>
    <s v="Número"/>
    <s v="Información agrológica básica (perfiles de suelos)"/>
    <s v="Eficacia"/>
    <s v="Procesos Sede Central"/>
    <n v="8000"/>
    <n v="800"/>
    <n v="800"/>
    <n v="3200"/>
    <n v="3200"/>
    <n v="800"/>
    <s v="Durante el primer trimestre, se llevó a cabo el mapeo digital como apoyo a los levantamientos de suelos, a partir de la organización y estructuración de los 800 perfiles correspondientes a los departamentos de  Magdalena (200), Arauca (125), Amazonas (175), Casanare (162) y Caquetá (138)."/>
    <n v="2523"/>
    <s v="Durante el segundo trimestre, se llevó a cabo el mapeo digital como apoyo a los levantamientos de suelos, a partir de la organización y estructuración de 2.523 perfiles correspondientes a los departamentos de  Magdalena (200), Arauca (125), Amazonas (175), Casanare (162) y Caquetá (138); así como  360 perfiles correspondientes al estudio semidetallado a escala 1:25.000 de CAR-Rionegro. A la fecha se han consolidado 3.323 perfiles en base de datos de laboratorio."/>
    <m/>
    <m/>
    <m/>
    <m/>
    <n v="3323"/>
    <d v="2022-04-18T00:00:00"/>
    <d v="2022-07-20T00:00:00"/>
    <m/>
    <m/>
    <n v="0.41537499999999999"/>
    <n v="1"/>
    <n v="1"/>
    <n v="0"/>
    <n v="0"/>
    <s v="Concepto Favorable"/>
    <s v="Concepto Favorable"/>
    <m/>
    <m/>
    <s v="De acuerdo con las evidencias cargadas se observa que durante el primer trimestre se llevó a cabo el mapeo digital como apoyo a los levantamientos de suelos. Se cumple con el entregable._x000d__x000a_"/>
    <s v="De acuerdo con las evidencias cargadas y el avance cualitativo reportado se observa que durante el segundo trimestre, se llevó a cabo el mapeo digital como apoyo a los levantamientos de suelos, a partir de la organización y estructuración de 2.523 perfiles correspondientes a los departamentos de Magdalena, Arauca, Amazonas, Casanare y Caquetá. "/>
    <m/>
    <m/>
    <s v="Concepto Favorable"/>
    <x v="0"/>
    <m/>
    <m/>
    <s v="Se observa que para el primer trimestre del año 2022 se generó el mapeo digital a partir de la organización y estructuración de 800 perfiles realizados así: en el mes de enero para los departamentos de (Antioquia – 5, Cesar – 7, Cundinamarca – 8, Magdalena – 177 y como observaciones – 3), lo que corresponde al mes de febrero los departamentos de (Arauca – 125 y Amazonas – 175) y para el mes de marzo para los departamentos de (Casanare – 162 y Caquetá – 138).  "/>
    <x v="120"/>
    <m/>
    <m/>
    <s v="No Aplica"/>
  </r>
  <r>
    <n v="4"/>
    <x v="6"/>
    <s v="Gestión Agrológica"/>
    <s v="Información agrológica básica para el ordenamiento integral del territori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Realizar el levantamiento de suelos y capacidad de uso de una zona priorizada, de acuerdo con la metodología establecida, para la toma de decisiones a nivel gubernamental en los planes de ordenamiento territorial."/>
    <d v="2022-01-03T00:00:00"/>
    <d v="2022-12-31T00:00:00"/>
    <s v="Reporte Excel  y/o Base de datos y/o  salida gráfica."/>
    <s v="Subdirección de Agrología"/>
    <s v="Número"/>
    <s v="Área de información agrológica básica_x000a_(hectáreas)"/>
    <s v="Eficacia"/>
    <s v="Procesos Sede Central"/>
    <n v="850000"/>
    <n v="30000"/>
    <n v="0"/>
    <n v="0"/>
    <n v="820000"/>
    <n v="59055"/>
    <s v="Durante el primer trimestre se avanzó en la etapa de precampo y campo para el proyecto del Estudio de suelos de 27 municipios del Departamento del Valle del Cauca, correspondiente a  49.870 ha. Asimismo, se avanzó en la etapa de precampo para el estudio de suelos como insumo para el cumplimiento de los acuerdos de paz del  municipio de Aracataca (Magdalena), correspondiente a 9.185 ha."/>
    <n v="0"/>
    <s v="Durante el segundo trimestre se avanzó en el 10,1% en el proyecto del Estudio de suelos del Departamento del Valle del Cauca - CVC,  en la etapa de precampo y campo,logrando un avance acumulado de 38.9%._x000d__x000a_Asimismo, se avanzó en el 25,8% en el estudio de suelos como insumo para el cumplimiento de los acuerdos de paz de los  municipios de Ciénaga y Aracataca (Magdalena), correspondiente al desarrollo de actividades en la etapa de precampo y poscampo,logrando un avance acumulado de 28,8%."/>
    <m/>
    <m/>
    <m/>
    <m/>
    <n v="59055"/>
    <d v="2022-04-19T00:00:00"/>
    <d v="2022-07-20T00:00:00"/>
    <m/>
    <m/>
    <n v="6.9476470588235292E-2"/>
    <n v="1"/>
    <s v=""/>
    <s v=""/>
    <n v="0"/>
    <s v="Concepto Favorable"/>
    <s v="Sin meta asignada en el periodo"/>
    <m/>
    <m/>
    <s v="De acuerdo con las evidencias cargadas se observa que durante el primer trimestre se avanzó en la etapa de precampo y campo para el proyecto del Estudio de suelos. Se cumple con el entregable._x000d__x000a_"/>
    <s v=" El proceso reporta avance cualitativo de la actividad, sin embargo, no tiene meta asignada para el segundo trimestre. "/>
    <m/>
    <m/>
    <s v="Concepto Favorable"/>
    <x v="1"/>
    <m/>
    <m/>
    <s v="Se realizó el avance en la etapa de precampo para el proyecto de estudio de suelos para 27 municipios del departamento de Valle del Cauca, así: para el mes de febrero en 22.000 ha y para el mes de marzo en 27.870 ha, para un total de avance correspondiente al primer trimestre del año de 49.870 ha, adicional se avanzó en el estudio de suelos como insumo para el cumplimiento de los acuerdos de paz del municipio de Aracataca (Magdalena), correspondiente a 9.185 ha.  Por lo anterior se avala el cumplimiento a la actividad, cumpliendo con la meta programada.  "/>
    <x v="121"/>
    <m/>
    <m/>
    <s v="No Aplica"/>
  </r>
  <r>
    <n v="5"/>
    <x v="6"/>
    <s v="Gestión Agrológica"/>
    <s v="Información agrológica básica para el ordenamiento integral del territori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Realizar la interpretación geomorfológica de una zona priorizada, de acuerdo con la metodología establecida, como insumo para los planes de ordenamiento territorial y demás aplicaciones agrológicas."/>
    <d v="2022-01-03T00:00:00"/>
    <d v="2022-12-31T00:00:00"/>
    <s v="Ficha con cifra y salida gráfica  y/o Base de datos  y/o  salida gráfica."/>
    <s v="Subdirección de Agrología"/>
    <s v="Número"/>
    <s v="Área de información agrológica básica_x000a_(hectáreas)"/>
    <s v="Eficacia"/>
    <s v="Procesos Sede Central"/>
    <n v="850000"/>
    <n v="30000"/>
    <n v="250000"/>
    <n v="270000"/>
    <n v="300000"/>
    <n v="94000"/>
    <s v="Durante el primer trimestre se realizó la interpretacion geomorfologica de 94.000 ha, correspondientes al municipio de Tumaco (Nariño)."/>
    <n v="579500"/>
    <s v="Durante el segundo trimestre se realizó la interpretacion geomorfologica de 579.500 ha, correspondientes a los municipios de Orito (Putumayo), Tumaco(Nariño), Balboa (Cauca), Fortul (Arauca) y Puerto Libertador (Cordoba), San Juan de Arama (Meta), logrando a la fecha un total acumulado de 673.500 ha."/>
    <m/>
    <m/>
    <m/>
    <m/>
    <n v="673500"/>
    <d v="2022-04-12T00:00:00"/>
    <d v="2022-07-20T00:00:00"/>
    <m/>
    <m/>
    <n v="0.79235294117647059"/>
    <n v="1"/>
    <n v="1"/>
    <n v="0"/>
    <n v="0"/>
    <s v="Concepto Favorable"/>
    <s v="Concepto Favorable"/>
    <m/>
    <m/>
    <s v="De acuerdo con las evidencias cargadas se observa que durante el primer trimestre se realizó la interpretacion geomorfoóogica de 94.000 ha, correspondientes al municipio de Tumaco (Nariño)._x000d__x000a_Se cumple con el entregable._x000d__x000a_"/>
    <s v="De acuerdo con las evidencias cargadas y el avance cualitativo reportado se observa que durante el segundo trimestre se realizó la interpretación geomorfológica de 579.500 ha, correspondientes a municipios de los departamentos de Putumayo, Nariño, Cauca, Arauca y Córdoba y Meta"/>
    <m/>
    <m/>
    <s v="Concepto Favorable"/>
    <x v="0"/>
    <m/>
    <m/>
    <s v="Se evidencia que para el mes de febrero se realizó la interpretación geomorfológica para 20.000 ha correspondiente al municipio de Tumaco – Nariño, de igual forma en el mes de marzo se interpretaron 74.000 ha para el mismo municipio. Lo anterior corresponde a un avance para el primer trimestre del año 2022 de 94.000 ha de interpretación geomorfológica.  "/>
    <x v="122"/>
    <m/>
    <m/>
    <s v="No Aplica"/>
  </r>
  <r>
    <n v="6"/>
    <x v="6"/>
    <s v="Gestión Agrológica"/>
    <s v="Información agrológica básica para el ordenamiento integral del territori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Generar las coberturas de la tierra de una zona priorizada, de acuerdo con la metodología establecida, como insumo para los planes de ordenamiento territorial y demás aplicaciones agrológicas."/>
    <d v="2022-01-03T00:00:00"/>
    <d v="2022-12-31T00:00:00"/>
    <s v="Ficha con cifra y salida gráfica y/o  y/o Base de datos cartográfica, leyenda y salida gráfica."/>
    <s v="Subdirección de Agrología"/>
    <s v="Número"/>
    <s v="Área de información agrológica básica_x000a_(hectáreas)"/>
    <s v="Eficacia"/>
    <s v="Procesos Sede Central"/>
    <n v="850000"/>
    <n v="30000"/>
    <n v="250000"/>
    <n v="270000"/>
    <n v="300000"/>
    <n v="49914"/>
    <s v="Durante el primer trimestre de la vigencia actual se realizó la interpretación de Coberturas de 49.914 ha correspondientes a los municipios de Aracataca, Ciénaga y Santa Marta (Magdalena)."/>
    <n v="313919"/>
    <s v="Durante el segundo trimestre, se realizó la interpretación de Coberturas de 363,833 ha correspondientes a los municipios de Aracataca, Ciénaga , Santa Marta, Zona Bananera, Pivijay y El Retén (Magdalena), logrando un total acumulado de 363.833ha."/>
    <m/>
    <m/>
    <m/>
    <m/>
    <n v="363833"/>
    <d v="2022-04-12T00:00:00"/>
    <d v="2022-07-20T00:00:00"/>
    <m/>
    <m/>
    <n v="0.42803882352941175"/>
    <n v="1"/>
    <n v="1"/>
    <n v="0"/>
    <n v="0"/>
    <s v="Concepto Favorable"/>
    <s v="Concepto Favorable"/>
    <m/>
    <m/>
    <s v="De acuerdo con las evidencias cargadas se observa que durante el primer trimestre se realizó la interpretación de Coberturas de 49.914 ha correspondientes a los municipios de Aracataca, Ciénaga y Santa Marta (Magdalena). Se cumple con el entregable._x000d__x000a_"/>
    <s v="De acuerdo con las evidencias cargadas y el avance cualitativo reportado se observa que durante el segundo trimestre, se realizó la interpretación de Coberturas de 313.919 ha correspondientes a los municipios del departamento de Magdalena."/>
    <m/>
    <m/>
    <s v="Concepto Favorable"/>
    <x v="0"/>
    <m/>
    <m/>
    <s v="Durante El primer trimestre del año 2022 se realizó interpretación de cobertura para 49.914 ha distribuidas así: en el mes de febrero 20.085 ha de los municipios de Aracataca (3.666 ha), Ciénaga (438 ha) y Santa Martha (15.891 ha), para el mes de marzo se realizó la interpretación de cobertura de tierras de 29.829 ha de los municipios de Aracataca (29.738 ha) y Ciénaga (90.8 ha). "/>
    <x v="123"/>
    <m/>
    <m/>
    <s v="No Aplica"/>
  </r>
  <r>
    <n v="7"/>
    <x v="6"/>
    <s v="Gestión Agrológica"/>
    <s v="Regulación de información agrológica"/>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Elaborar y socializar la resolución por medio de la cual se fijan normas, métodos, parámetros, criterios y procedimientos para la elaboración de Áreas homogéneas de tierras y potencial de uso del suelo."/>
    <d v="2022-03-01T00:00:00"/>
    <d v="2022-12-31T00:00:00"/>
    <s v="Documento sobre el avance y/o propuesta y/o versión final de la Resolución"/>
    <s v="Subdirección de Agrología"/>
    <s v="Número"/>
    <s v="Regulación de información agrológica"/>
    <s v="Eficacia"/>
    <s v="Procesos Sede Central"/>
    <n v="1"/>
    <n v="0"/>
    <n v="0"/>
    <n v="1"/>
    <n v="0"/>
    <n v="0"/>
    <s v="Durante el primer trimestre se llevó a cabo la primera mesa técnica con las partes involucradas en el proceso, se recopilaron los documentos concernientes como memoria justificativa y se inició la recopilación de la información del marco normativo para la elaboración de la resolución por medio de la cual se fijan normas, métodos, parámetros, criterios y procedimientos para la elaboración de Áreas homogéneas de tierras y potencial de uso del suelo."/>
    <n v="0"/>
    <s v="Durante el segundo trimestre, se llevaron a cabo dos mesas técnicas con   con el equipo jurídico de la Dirección de Gestión de Información Geográfica,  y los profesionales de la Dirección de Gestión de Regulación, en donde se solicalizó la  memoria justificativa, normograma y propuesta de resolución preliminar, se realizó la revisión de la propuesta de resolución y se envió para aprobación y posterior entrega oficial.  "/>
    <m/>
    <m/>
    <m/>
    <m/>
    <n v="0"/>
    <d v="2022-04-12T00:00:00"/>
    <d v="2022-07-20T00:00:00"/>
    <m/>
    <m/>
    <n v="0"/>
    <s v=""/>
    <s v=""/>
    <n v="0"/>
    <s v=""/>
    <s v="Sin meta asignada en el periodo"/>
    <s v="Sin meta asignada en el periodo"/>
    <m/>
    <m/>
    <s v="Sin meta asignada en el periodo. No obstante, la Subdirección reporta avance cualitativo y gestión realizada en este primer trimestre."/>
    <s v="El proceso reporta avance cualitativo de la actividad, sin embargo, no tiene meta asignada para el segundo trimestre. "/>
    <m/>
    <m/>
    <s v="Sin meta asignada en el periodo"/>
    <x v="1"/>
    <m/>
    <m/>
    <s v="Para el primer trimestre del año 2022 se observa el acta de reunión a Agrologías Áreas o Modelos de Tierras, donde se trataron los temas correspondientes al procedimiento para realizar una resolución, dejando plasmados conclusiones y compromisos para la próxima reunión.  Sin embargo para este trimestre no se programó meta. "/>
    <x v="124"/>
    <m/>
    <m/>
    <s v="No Aplica"/>
  </r>
  <r>
    <n v="8"/>
    <x v="6"/>
    <s v="Gestión Cartográfica"/>
    <s v="Servicios de Información Geográfica, geodésica y cartográfica"/>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Consolidar y generar los documentos de diagnósticos de información cartográfica, geodésica y agrológica de los municipios priorizados y/o requeridos."/>
    <d v="2022-01-04T00:00:00"/>
    <d v="2022-12-31T00:00:00"/>
    <s v="Documentos de diagnóstico"/>
    <s v="Dirección de Gestión de Información Geográfica"/>
    <s v="Número"/>
    <s v="Productos disponibles"/>
    <s v="Eficacia"/>
    <s v="Procesos Sede Central"/>
    <n v="60"/>
    <n v="15"/>
    <n v="15"/>
    <n v="15"/>
    <n v="15"/>
    <n v="26"/>
    <s v="Durante el primer trimestre se consolidaron y generaron 26 documentos de diagnósticos de información cartográfica, geodésica y agrológica de 200 municipios de los departamentos: Antioquia, Cauca, Chocó, Magdalena, Nariño, Norte de Santander, Sucre, Valle del Cauca, Vaupés, Cundinamarca, Huila, Santander, Bolívar, Cesar, Putumayo, Tolima, Boyacá, Atlántico y Arauca."/>
    <n v="12"/>
    <s v="Durante el segundo trimestre se consolidaron y generaron 12 documentos de diagnósticos de información cartográfica, geodésica y agrológica de 126 municipios de los departamentos: Cesar, Antioquia, Caldas, Caquetá, Casanare, Chocó, Córdoba, Cundinamarca y Norte de Santander."/>
    <m/>
    <m/>
    <m/>
    <m/>
    <n v="38"/>
    <d v="2022-04-19T00:00:00"/>
    <d v="2022-07-20T00:00:00"/>
    <m/>
    <m/>
    <n v="0.6333333333333333"/>
    <n v="1"/>
    <n v="0.8"/>
    <n v="0"/>
    <n v="0"/>
    <s v="Concepto Favorable"/>
    <s v="Concepto Favorable"/>
    <m/>
    <m/>
    <s v="Se verifican 26 registros de diagnósticos de información cartográfica, geodésica y agrológica, elaborados en el primer trimestre del 2022."/>
    <s v="se revisa los documentos cargados cumplen con el producto esperado"/>
    <m/>
    <m/>
    <s v="Concepto Favorable"/>
    <x v="0"/>
    <m/>
    <m/>
    <s v="Se observan como insumo veintiséis (26) documentos de diagnósticos de información cartográfica correspondiente a los departamentos de (Antioquia, Atlántico, Arauca, Bolívar, Boyacá, Cauca, Cesar, Chocó, Cundinamarca, Huila, Magdalena, Nariño, Norte de Santander, Putumayo, Santander, Sucre, Tolima, Valle del Cauca y Vaupés.  Cumpliendo así con la meta programada para este trimestre.  "/>
    <x v="125"/>
    <m/>
    <m/>
    <s v="No Aplica"/>
  </r>
  <r>
    <n v="9"/>
    <x v="6"/>
    <s v="Gestión Cartográfica"/>
    <s v="Servicios de Información Geográfica, geodésica y cartográfica"/>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Fortalecer las aplicaciones o sistemas asociados a la disposición de la información cartográfica, agrológica y geodésica del país, con más y mejores funcionalidades."/>
    <d v="2022-01-04T00:00:00"/>
    <d v="2022-12-31T00:00:00"/>
    <s v="Muestra (pdf) de las funcionalidades y/o  URL funcionalidaes"/>
    <s v="Dirección de Gestión de Información Geográfica"/>
    <s v="Porcentaje"/>
    <s v="Servicios"/>
    <s v="Eficacia"/>
    <s v="Procesos Sede Central"/>
    <n v="1"/>
    <n v="0.25"/>
    <n v="0.25"/>
    <n v="0.25"/>
    <n v="0.25"/>
    <n v="0.5"/>
    <s v="Durante el primer trimestre, se finalizó el diseño e implementación de nueva funcionalidad relacionada con consulta de información clases agrológicas en CeM(www.colombiaenmapas.gov.co). Asimismo,se publicó en tiendas (Apple Store y Google play) la nueva versión de la aplicación móvil CeM &quot;El mapa de todos&quot;."/>
    <n v="2.5000000000000001E-2"/>
    <s v="Se diseñaron y desplegaron Análisis POT:Guasca,Leticia,Florencia,Popayán, Villavicencio,Tumaco en CeM.Se diseñó y desplegó la página 404 en CeM, Colombia OT,Diccionario Geográfico y Origen Nacional.Se diseñó la V1 de la nueva plantilla StoryMaps;Se desplegó la V2 de la página Preguntas Frecuentes de lOrigen Nacional;Se desarrolló la V2 del diseño de la página Hojas Cartográficas de la Plataforma Origen Nacional;del diseño de la página Documentos de Origen Nacional;del diseño de la página Inicio de  CeM;Se diseñó la V3 de la página Buscador Unificado de Colombia OT; Se diseñó la V4 del Centro de Control Geodésico Nacional;de las ilustraciones de términos geográficos de la plataforma DNG;del diseño de la página Herramientas de Origen Nacional;Se diseñó la V7 del documento Sistema de Portales"/>
    <m/>
    <m/>
    <m/>
    <m/>
    <n v="0.52500000000000002"/>
    <d v="2022-04-19T00:00:00"/>
    <d v="2022-07-20T00:00:00"/>
    <m/>
    <m/>
    <n v="0.52500000000000002"/>
    <n v="1"/>
    <n v="0.1"/>
    <n v="0"/>
    <n v="0"/>
    <s v="Concepto Favorable"/>
    <s v="Concepto Favorable"/>
    <m/>
    <m/>
    <s v="Se verifican los registros de los diseños y estructuración de los contenidos en CeM "/>
    <s v="se revisa los documentos cargados cumplen con el producto esperado"/>
    <m/>
    <m/>
    <s v="Concepto Favorable"/>
    <x v="0"/>
    <m/>
    <m/>
    <s v="Se observa como soportes para el cumplimiento de esta actividad los documentos correspondientes a la implementación de nuevas funcionalidades correspondientes a información de Clases Agrológicas.  Adicional se realizó la publicación de la nueva versión de la aplicación móvil CeM “El mapa de todos”.  "/>
    <x v="126"/>
    <m/>
    <m/>
    <s v="No Aplica"/>
  </r>
  <r>
    <n v="10"/>
    <x v="6"/>
    <s v="Gestión Cartográfica"/>
    <s v="Servicios de Información Geográfica, geodésica y cartográfica"/>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Organizar, catalogar y disponer los productos cartográficos, geográficos y geodésicos."/>
    <d v="2022-01-04T00:00:00"/>
    <d v="2022-12-31T00:00:00"/>
    <s v="Reporte Excel  y/o Base de datos "/>
    <s v="Subdirección Cartográfica y Geodésica"/>
    <s v="Número"/>
    <s v="Área geográfica (ha) con cartografía básica"/>
    <s v="Eficacia"/>
    <s v="Procesos Sede Central"/>
    <n v="30000000"/>
    <n v="5000000"/>
    <n v="10000000"/>
    <n v="10000000"/>
    <n v="5000000"/>
    <n v="6517878176"/>
    <s v="Durante el primer trimestre se organizaron y catalogaron  92.840.950,62ha de 438 productos, y se dispusieron 6.517.878,176ha de productos cartográficos, geográficos y geodésicos, dando cumpliiento a la meta."/>
    <n v="882423"/>
    <s v="Durante el segundo trimestre se organizaron, catalogaron y dispusieron 8.824.238ha de productos cartográficos, geográficos y geodésicos para un total acumulado de 15.342.116 productos."/>
    <m/>
    <m/>
    <m/>
    <m/>
    <n v="6518760599"/>
    <d v="2022-04-19T00:00:00"/>
    <d v="2022-07-20T00:00:00"/>
    <m/>
    <m/>
    <n v="1"/>
    <n v="1"/>
    <n v="8.8242299999999996E-2"/>
    <n v="0"/>
    <n v="0"/>
    <s v="Concepto Favorable"/>
    <s v="Concepto Favorable"/>
    <m/>
    <m/>
    <s v="Se verifica registro con la descripción del sensor, la cantidad y las hectáreas organizas, se aclara con el proceso que es un excel de reporte con el resumen de la   “Bases de datos y Sistema único de información geográfica, cartográfica y geodésica”."/>
    <s v="se revisa los documentos cargados cumplen con el producto esperado"/>
    <m/>
    <m/>
    <s v="Concepto Favorable"/>
    <x v="0"/>
    <m/>
    <m/>
    <s v="Para el primer trimestre del año 2022, se dispusieron 6’517.878,176 ha de productos cartográficos y geodésicos correspondientes a Ortos. Dando así cumplimiento a la meta programada para el trimestre.  "/>
    <x v="127"/>
    <m/>
    <m/>
    <s v="No Aplica"/>
  </r>
  <r>
    <n v="11"/>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o actualizar productos cartográficos con cubrimiento del área del territorio continental del país (escalas 1:5.000, 1:10.000, y/o 1:25.000) ."/>
    <d v="2022-01-03T00:00:00"/>
    <d v="2022-12-31T00:00:00"/>
    <s v="Ficha con sálida gráfica y/o Reporte de avance  PDFo Excel y/o Base de datos geográfica"/>
    <s v="Subdirección Cartográfica y Geodésica"/>
    <s v="Número"/>
    <s v="Área geográfica (ha) con cartografía básica"/>
    <s v="Eficacia"/>
    <s v="Procesos Sede Central"/>
    <n v="1500000"/>
    <n v="150000"/>
    <n v="450000"/>
    <n v="450000"/>
    <n v="450000"/>
    <n v="0"/>
    <s v="Durante el primer trimestre se avanzó en la planeación y programación para la adquisición de puntos de control terrestre y aerofotografías, para la generación de la cartografía 1:10.000 de Puerto Carreño y La Primavera, Vichada. Se avanzó en la planeación de la generación de la cartografía 1:10.000 del municipio de San Juan de Arama (Meta) y Santa Rosalía (Vichada). "/>
    <n v="1779439"/>
    <s v="Durante el segundo trimestre, se generaron 1.779.439,07 ha de productos cartográficos con cubrimiento parcial o total del archipiélago de Malpelo y de los municipios Barrancominas (Guainía), Puerto Carreño (Vichada), Puerto Lleras (Meta) y Arauquita (Arauca) (escalas 1:5.000, 1:10.000, y/o 1:25.000), logrando el cumplimiento de la meta."/>
    <m/>
    <m/>
    <m/>
    <m/>
    <n v="1779439"/>
    <d v="2022-04-19T00:00:00"/>
    <d v="2022-07-20T00:00:00"/>
    <m/>
    <m/>
    <n v="1"/>
    <n v="0"/>
    <n v="1"/>
    <n v="0"/>
    <n v="0"/>
    <s v="Concepto No Favorable"/>
    <s v="Concepto Favorable"/>
    <m/>
    <m/>
    <s v="Se verifican los registros de avance en la planeación y programación para generar o actualizar productos cartográficos."/>
    <s v="se revisa los documentos cargados cumplen con el producto esperado"/>
    <m/>
    <m/>
    <s v="Concepto No Favorable"/>
    <x v="0"/>
    <m/>
    <m/>
    <s v="Se observa planeación y programación para la generación de cartografía 1:10.000 del municipio de San Juan de Arama – Meta.  Sin embargo, no se cumplió con la meta programada para el primer trimestre del año 2022.  "/>
    <x v="128"/>
    <m/>
    <m/>
    <s v="No Aplica"/>
  </r>
  <r>
    <n v="12"/>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los productos cartográficos a escala 1:50.000 de la región de la Amazonía colombiana"/>
    <d v="2022-01-03T00:00:00"/>
    <d v="2022-12-31T00:00:00"/>
    <s v="Reporte de avance PDF y/o Excel y/o Base de datos geográfica"/>
    <s v="Subdirección Cartográfica y Geodésica"/>
    <s v="Número"/>
    <s v="Área geográfica (ha) con cartografía básica"/>
    <s v="Eficacia"/>
    <s v="Procesos Sede Central"/>
    <n v="30000000"/>
    <n v="10000000"/>
    <n v="10000000"/>
    <n v="5000000"/>
    <n v="5000000"/>
    <n v="37154937"/>
    <s v="Durante el primer trimestre se generaron 37.154.937,06ha de productos cartográficos a escala 1:50.000 de la región de la Amazonía colombiana dando cumplimiento a la meta anual."/>
    <n v="1839605162"/>
    <s v="Durante el segundo trimestre se generaron 18.396.051,62ha de productos cartográficos a escala 1:50.000 de la región de la Amazonía colombiana y de municipios de Nariño, Chocó, Cauca, Antioquia, Atlántico, Vichada y La Guajira, con cubrimiento parcial o total,  logrando el cumplimiento de la meta.  "/>
    <m/>
    <m/>
    <m/>
    <m/>
    <n v="1876760099"/>
    <d v="2022-04-19T00:00:00"/>
    <d v="2022-07-20T00:00:00"/>
    <m/>
    <m/>
    <n v="1"/>
    <n v="1"/>
    <n v="1"/>
    <n v="0"/>
    <n v="0"/>
    <s v="Concepto Favorable"/>
    <s v="Concepto Favorable"/>
    <m/>
    <m/>
    <s v="Se verifica los registros que se ingresaron a la base de datos geográfica de los productos cartográficos a escala"/>
    <s v="se revisa los documentos cargados cumplen con el producto esperado"/>
    <m/>
    <m/>
    <s v="Concepto Favorable"/>
    <x v="0"/>
    <m/>
    <m/>
    <s v="Se evidencia de acuerdo a los soportes suministrados por el área que para el mes de febrero se generaron 28’179.442,04 ha de productos cartográficos a escala 1:50.0000, adicional en el mes de marzo se generaron 8’975.495,02 ha de productos cartográficos a escala 1:50.0000 para un total de área generada para el primer trimestre del año 2022 37’154.937,06 ha de productos cartográficos a escala 1:50.0000 correspondiente a los departamentos de Amazonas, Guainía, Vaupés, Guaviare, Vichada, Caquetá, Chocó, Magdalena  y Meta.  "/>
    <x v="129"/>
    <m/>
    <m/>
    <s v="No Aplica"/>
  </r>
  <r>
    <n v="13"/>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productos cartográficos con cubrimiento del área urbana del territorio continental del país (escalas 1:2.000) ."/>
    <d v="2022-01-03T00:00:00"/>
    <d v="2022-12-31T00:00:00"/>
    <s v="Reporte de avance PDF y/o Excel y/o Base de datos geográfica"/>
    <s v="Subdirección Cartográfica y Geodésica"/>
    <s v="Número"/>
    <s v="Área geográfica (ha) con cartografía básica"/>
    <s v="Eficacia"/>
    <s v="Procesos Sede Central"/>
    <n v="10000"/>
    <n v="1000"/>
    <n v="3000"/>
    <n v="3000"/>
    <n v="3000"/>
    <n v="8901"/>
    <s v="Durante el primer trimestre se generaron 8.901,44ha de productos cartográficos con cubrimiento del área urbana de los municipios Cartagena de Indias (Bolívar) y Puerto Libertador (Córdoba) a escala 1:2.000. Así mismo, se inició la producción de la cartografía urbana de San Andrés."/>
    <n v="7965"/>
    <s v="Durante el segundo trimestre se generaron 7.964,88ha de productos cartográficos con cubrimiento parcial o total del área urbana de 21 municipios a escala 1:2.000: El Encanto, La Chorrera, La Pedrera, Leticia, Puerto Alegría, Puerto Arica, Puerto Nariño, Tarapacá (Amazonas), Paz de Ariporo (Casanare), Barranco Mina, Cacahual, La Guadalupe, Morichal, Paná-Paná, Puerto Colombia, San Felipe (Guainía), San Andrés (San Andrés), Carurú, Mitú, Pacoa y Papunaua (Vaupés),  logrando el cumplimiento de la meta."/>
    <m/>
    <m/>
    <m/>
    <m/>
    <n v="16866"/>
    <d v="2022-04-19T00:00:00"/>
    <d v="2022-07-20T00:00:00"/>
    <m/>
    <m/>
    <n v="1"/>
    <n v="1"/>
    <n v="1"/>
    <n v="0"/>
    <n v="0"/>
    <s v="Concepto Favorable"/>
    <s v="Concepto Favorable"/>
    <m/>
    <m/>
    <s v="Se verifican los registros que se ingresaron a la base de datos geográfica de los productos cartográficos a escala, y Excel de reporte con la cantidad de hectáreas en los respectivos municipios durante el primer trimestre del 2022"/>
    <s v="se revisa los documentos cargados cumplen con el producto esperado"/>
    <m/>
    <m/>
    <s v="Concepto Favorable"/>
    <x v="0"/>
    <m/>
    <m/>
    <s v="Para el primer trimestre del año 2022, se generaron 8.901,44 ha de productos cartográficos con cubrimiento del área urbana para los municipios de Cartagena de Indias y Puerto Libertador.  Cumpliendo así con la meta programada para el periodo evaluado.  "/>
    <x v="130"/>
    <m/>
    <m/>
    <s v="No Aplica"/>
  </r>
  <r>
    <n v="14"/>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el modelo digital de elevación de 12 m correspondiente a áreas priorizadas e integrarlo en el modelo digital de elevación mundial."/>
    <d v="2022-01-03T00:00:00"/>
    <d v="2022-12-31T00:00:00"/>
    <s v="Ficha con sálida gráfica y/o Reporte de avance  Excel y/o Base de datos geográfica"/>
    <s v="Subdirección Cartográfica y Geodésica"/>
    <s v="Número"/>
    <s v="Área geográfica (ha) con cartografía básica"/>
    <s v="Eficacia"/>
    <s v="Procesos Sede Central"/>
    <n v="15000000"/>
    <n v="3000000"/>
    <n v="4500000"/>
    <n v="4500000"/>
    <n v="3000000"/>
    <n v="5134287"/>
    <s v="Durante el primer trimestre se generaron 5.134.286,62ha del modelo digital de elevación de 12m correspondientes a los municipios de La Chorrera, Puero Arica, Puerto Santander, Tarapacá, El Encanto (Amazonas), Solano (Caquetá), Trinidad (Casanare), Paná-Paná, Morichal (Guainía), El Retorno (Guaviare), Mitú, Carurú y Papanahua (Vaupés), y Perú (zona fronteriza)."/>
    <n v="8928199"/>
    <s v="Durante el segundo trimestre se generaron 8.928.199,56ha del modelo digital de elevación de 12m correspondientes a 19 municipios con cobertura total o parcial: El Encanto, La Chorrera, La Pedrera, La Victoria, Mirití - Paraná, Puerto Alegría (Amazonas), Solano (Cauquetá), Orocué, Paz De Ariporo, San Luis De Palenque (Casanare), El Retorno, Miraflores (Guaviare), Puerto Leguízamo (Putumayo), Carurú, Mitú, Pacoa, Taraira (Vaupés), La Primavera, Santa Rosalía (Vichada) y zonas fronterizas de Perú y Brasil."/>
    <m/>
    <m/>
    <m/>
    <m/>
    <n v="14062486"/>
    <d v="2022-04-19T00:00:00"/>
    <d v="2022-07-20T00:00:00"/>
    <m/>
    <m/>
    <n v="0.93749906666666671"/>
    <n v="1"/>
    <n v="1"/>
    <n v="0"/>
    <n v="0"/>
    <s v="Concepto Favorable"/>
    <s v="Concepto Favorable"/>
    <m/>
    <m/>
    <s v="Se verifica registro resumen de la base de datos cartográfica, con el avance mensual en (Ha) para febrero y marzo."/>
    <s v="se revisa los documentos cargados cumplen con el producto esperado"/>
    <m/>
    <m/>
    <s v="Concepto Favorable"/>
    <x v="0"/>
    <m/>
    <m/>
    <s v="De acuerdo a los insumos dispuestos por el área se observa que se realizó la generación de 2’557.238,85 ha del modelo digital de elevación de 12 m correspondiente al mes de febrero y para el mes de marzo se generaron 2’577.047,8 ha, para un total en el trimestre de 5’134.286,65 ha para los municipios de (El Encanto, La Chorrera, Leticia y Zona limítrofe con Perú, Puerto Arica, Puerto, Santander, Solano,  Tarapacá y Trinidad, dando cumplimiento a la meta programada para el periodo evaluado.  "/>
    <x v="131"/>
    <m/>
    <m/>
    <s v="No Aplica"/>
  </r>
  <r>
    <n v="15"/>
    <x v="6"/>
    <s v="Gestión Cartográf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Capturar y/o gestionar imágenes del área del territorio continental del país e incorporarlas en el Banco Nacional de Imágenes, a escalas y temporalidad requerida para fines catastrales"/>
    <d v="2022-01-03T00:00:00"/>
    <d v="2022-12-31T00:00:00"/>
    <s v="Ficha con sálida gráfica y/o Reporte  Excel y/o Base de datos "/>
    <s v="Subdirección Cartográfica y Geodésica"/>
    <s v="Número"/>
    <s v="Área geográfica (ha) con cubrimiento de imágenes"/>
    <s v="Eficacia"/>
    <s v="Procesos Sede Central"/>
    <n v="5000000"/>
    <n v="500000"/>
    <n v="1500000"/>
    <n v="1500000"/>
    <n v="1500000"/>
    <n v="2177445"/>
    <s v="Durante el primer trimestre, se capturaron con dron 9.710,17ha de imágenes, 745.520,25ha con avión, se gestionaron 140.682,41ha con las FAC y se adquirieron mediante contratos 1.281.532,65ha, para un total de 2.177.445,48ha correspondientes a 76 municipios de los departamentos de Amazonas, Caquetá, Casanare, Cauca, Guainía, Guaviare, Huila, Meta, Nariño, Putumayo, San Andrés, Vaupés y Vichada. "/>
    <n v="9788559"/>
    <s v="Durante el segundo trimestre, se capturaron con dron 7,341ha de imágenes,  1.223.443,15ha con avión y se gestionaron  8.557.775,06ha con Fuerzas Militares y DIMAR, para un total de 9.788.559,21ha correspondientes a cobertura parcial o total de 178 municipios de los departamentos de Arauca, Atlántico, Bolívar, Caldas, Caquetá, Casanare, Cauca, Córdoba, Guainía, Guaviare, Huila, La Guajira, Magdalena, Meta, Nariño, Putumayo, Vaupés, Vichada, y zona maritima de Colombia, logrando el cumplimiento de la meta."/>
    <m/>
    <m/>
    <m/>
    <m/>
    <n v="11966004"/>
    <d v="2022-04-19T00:00:00"/>
    <d v="2022-07-20T00:00:00"/>
    <m/>
    <m/>
    <n v="1"/>
    <n v="1"/>
    <n v="1"/>
    <n v="0"/>
    <n v="0"/>
    <s v="Concepto Favorable"/>
    <s v="Concepto Favorable"/>
    <m/>
    <m/>
    <s v="Se verifican los registros de ingreso a la base de datos de imágenes, y el resumen del trimestre en hectáreas y por municipios."/>
    <s v="se revisa los documentos cargados cumplen con el producto esperado"/>
    <m/>
    <m/>
    <s v="Concepto Favorable"/>
    <x v="0"/>
    <m/>
    <m/>
    <s v="Se observa que se capturaron 745.520,25 ha de imágenes con avión, 9.710,17 ha con drones, con la FAC se gestionaron 140.682,41 ha, adicional se adquirieron por medio de contratos 1’281.532,65 ha, para un total en el primer trimestre del año de 2’177.445,480 ha de imágenes capturadas y/o gestionadas, dando así cumplimiento a la meta programada para este periodo.  "/>
    <x v="132"/>
    <m/>
    <m/>
    <s v="No Aplica"/>
  </r>
  <r>
    <n v="16"/>
    <x v="6"/>
    <s v="Gestión Cartográfica"/>
    <s v="Información cartográfica producida por terceros, oficializada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Oficializar e integrar la información cartográfica producida por terceros, de acuerdo con la demanda y entrega de productos programados en el marco de los contratos (urbano y rural)."/>
    <d v="2022-01-03T00:00:00"/>
    <d v="2022-12-31T00:00:00"/>
    <s v="Informes de validación y/o actas de oficialización y/o Bases de datos y/o Reporte Excel"/>
    <s v="Subdirección Cartográfica y Geodésica"/>
    <s v="Número"/>
    <s v="Información cartográfica producida por terceros, oficializada"/>
    <s v="Eficacia"/>
    <s v="Procesos Sede Central"/>
    <n v="15000000"/>
    <n v="1500000"/>
    <n v="1000000"/>
    <n v="3000000"/>
    <n v="9500000"/>
    <n v="619624"/>
    <s v="Durante el primer trimestre se oficializaron e integraron 619.623,66ha de información cartográfica producida por terceros, de Orto100-Orto50-MDT5, correspondiente a los municipios El Peñón, Altos Del Rosario (Bolívar), Padilla, Mercaderes (Cauca), Tamalameque, San Diego, Manaure Balcon Del Cesar (Cesar), Momil (Córdoba), Topaipí (Cundinamarca), Aracataca (Magdalena), Leiva (Nariño), San Miguel (Putumayo), Tolú Viejo, Palmito (Sucre) y Pradera (Valle del Cauca)."/>
    <n v="3375667"/>
    <s v="Durante el segundo trimestre se oficializaron e integraron 3.375.666,57ha de información cartográfica producida por terceros, de Carto10000-1000, Orto100-50-20-10 y MDT10-5-1, correspondiente a 35 municipios Meta, Bolívar, Boyacá, Casanare, Cauca, Cesar, Córdoba, Cundinamarca, Guajira, Magdalena, Putumayo, Risaralda y Sucre, con cobertura parcial o total."/>
    <m/>
    <m/>
    <m/>
    <m/>
    <n v="3995291"/>
    <d v="2022-04-19T00:00:00"/>
    <d v="2022-07-20T00:00:00"/>
    <m/>
    <m/>
    <n v="0.26635273333333331"/>
    <n v="0.41308266666666665"/>
    <n v="1"/>
    <n v="0"/>
    <n v="0"/>
    <s v="Concepto Favorable"/>
    <s v="Concepto Favorable"/>
    <m/>
    <m/>
    <s v="Se verifican los &quot;Informes de validación: Ortoimagen&quot; producidos durante el primer trimestre del 2022 y el resumen del trimestre en hectáreas y por municipios."/>
    <s v="se revisa los documentos cargados cumplen con el producto esperado"/>
    <m/>
    <m/>
    <s v="Concepto No Favorable"/>
    <x v="0"/>
    <m/>
    <m/>
    <s v="Se evidencia que para el mes de enero se oficializaron e integraron 229.964,06 ha de información cartográfica producida por terceros, de igual manera para el mes de febrero se oficializaron e integraron 88.323,77 ha y para el mes de marzo 301.335,83 ha, lo cual corresponde a un total de 619.623,66 ha de información cartográfica producida por terceros, de Orto100-Orto50-MDT5, para diferentes municipios, sin embargo la meta programada para el primer trimestre fue de 1’500.000 ha oficializadas e integradas.  Por lo anterior no se alcanzó a dar cumplimiento con la meta para el periodo evaluado.  "/>
    <x v="133"/>
    <m/>
    <m/>
    <s v="No Aplica"/>
  </r>
  <r>
    <n v="17"/>
    <x v="6"/>
    <s v="Gestión Cartográfica"/>
    <s v="Servicios de información geográfica, geodésica y cartográfica"/>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Preservar y disponer el archivo histórico de rollos de negativos de película de fotografía aérea "/>
    <d v="2022-02-01T00:00:00"/>
    <d v="2022-12-31T00:00:00"/>
    <s v="Reporte Excel y/o PDF"/>
    <s v="Subdirección Cartográfica y Geodésica"/>
    <s v="Número"/>
    <s v="Productos disponibles (fotografías disponibles)"/>
    <s v="Eficacia"/>
    <s v="Procesos Sede Central"/>
    <n v="23000"/>
    <n v="2300"/>
    <n v="6900"/>
    <n v="6900"/>
    <n v="6900"/>
    <n v="6243"/>
    <s v="Durante el primer trimestre se preservó y dispuso el archivo histórico de 6243 rollos de negativos de película de fotografía aérea"/>
    <n v="4416"/>
    <s v="Durante el segundo trimestre se preservó y dispuso el archivo histórico de 4.416 rollos de negativos de película de fotografía aérea. "/>
    <m/>
    <m/>
    <m/>
    <m/>
    <n v="10659"/>
    <d v="2022-04-19T00:00:00"/>
    <d v="2022-07-20T00:00:00"/>
    <m/>
    <m/>
    <n v="0.46343478260869564"/>
    <n v="1"/>
    <n v="0.64"/>
    <n v="0"/>
    <n v="0"/>
    <s v="Concepto Favorable"/>
    <s v="Concepto Favorable"/>
    <m/>
    <m/>
    <s v="Se verifica informe de a febrero y marzo 2022 de la preservación y disposición del archivo histórico de fotografía aérea"/>
    <s v="se revisa los documentos cargados cumplen con el producto esperado"/>
    <m/>
    <m/>
    <s v="Concepto Favorable"/>
    <x v="0"/>
    <m/>
    <m/>
    <s v="Para el primer trimestre del año 2022 se escanearon 6.243 fotografía análogas, dando cumplimiento a la meta programada.  "/>
    <x v="134"/>
    <m/>
    <m/>
    <s v="No Aplica"/>
  </r>
  <r>
    <n v="18"/>
    <x v="6"/>
    <s v="Gestión Geodésica"/>
    <s v="Datos de gravedad procesados y dispuestos"/>
    <s v="Maximizar la disposición y uso de la información generada "/>
    <s v="Integración de la información geográfica nacional a través de Colombia en Mapas como portal único de información geográfica nacional"/>
    <s v="Gestión con Valores para Resultados"/>
    <s v="Fortalecimiento organizacional y simplificación de procesos"/>
    <s v="Realizar el establecimiento Red de gravedad Absoluta para Colombia IGAC-SGC-BGI. "/>
    <d v="2022-02-01T00:00:00"/>
    <d v="2022-12-31T00:00:00"/>
    <s v="Reporte Excel y/o PDF"/>
    <s v="Subdirección Cartográfica y Geodésica"/>
    <s v="Número"/>
    <s v="Estaciones gravimétricas"/>
    <s v="Producto"/>
    <s v="Procesos Sede Central"/>
    <n v="18"/>
    <n v="5"/>
    <n v="0"/>
    <n v="8"/>
    <n v="5"/>
    <n v="0"/>
    <s v="Durante el primer triestre, se llevó a cabo la medición de 26 vértices, para luego ser procesados e integrados en la Red de gravedad Absoluta para Colombia IGAC-SGC-BGI,los cuales corresponden a los municipios de: 5 Bogotá, con dos Cartagena, y con 1 cada uno de los siguientes municipios Aguachica, Buenaventura, Cajicá, Cali, Florencia, Honda, Ibagué, La Plata, Manizales, Medellín, Montería, Pasto, Piedecuesta, Popayán, Santa Marta, Sincelejo,  Tunja, Valledupar y Villavicencio."/>
    <n v="0"/>
    <s v="Durante segundo trimestre, se realizó la captura de coordenadas de las estaciones relativas de gravedad, mediante estación total y equipos GNSS, localizadas en los municipios de Buenaventura, Bogotá - IGAC, Cali, Medellín, Popayán, Montería, Sincelejo y Aguachica."/>
    <m/>
    <m/>
    <m/>
    <m/>
    <n v="0"/>
    <d v="2022-04-19T00:00:00"/>
    <d v="2022-07-20T00:00:00"/>
    <m/>
    <m/>
    <n v="0"/>
    <n v="0"/>
    <s v=""/>
    <n v="0"/>
    <n v="0"/>
    <s v="Concepto No Favorable"/>
    <s v="Sin meta asignada en el periodo"/>
    <m/>
    <m/>
    <s v="Se verifica el registro con los 26 vértices y se aclara con el proceso que está pendiente procesar y disponer los datos en la red de gravedad Absoluta para su ejecución."/>
    <s v="se revisa los documentos cargados cumplen con el producto esperado"/>
    <m/>
    <m/>
    <s v="Concepto No Favorable"/>
    <x v="1"/>
    <m/>
    <m/>
    <s v="Se evidencia la medición de 26 vértices, para diferentes municipios de 17 departamentos, sin embargo, no se cumple con la meta programada ya que no se han procesado e integrado en la Red de Gravedad Absoluta para Colombia.  "/>
    <x v="135"/>
    <m/>
    <m/>
    <s v="No Aplica"/>
  </r>
  <r>
    <n v="19"/>
    <x v="6"/>
    <s v="Gestión Geodésica"/>
    <s v="Información cartográfica generada o actualizada a diferentes  resoluciones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el análisis de técnicas geodésicas alternativas para el apoyo a la generación de productos cartográficos, dentro del cual se contemple propuesta de acciones para su implementación."/>
    <d v="2022-02-01T00:00:00"/>
    <d v="2022-12-31T00:00:00"/>
    <s v="Documento"/>
    <s v="Subdirección Cartográfica y Geodésica"/>
    <s v="Número"/>
    <s v="Documentos técnicos"/>
    <s v="Producto"/>
    <s v="Procesos Sede Central"/>
    <n v="1"/>
    <n v="0"/>
    <n v="0"/>
    <n v="0"/>
    <n v="1"/>
    <n v="0"/>
    <s v="Durante el primer trimestre, se avanzó en las siguientes actividades: realizar el análisis de técnicas geodésicas alternativas para el apoyo a la generación de productos cartográficos, se elaboró la estructuración general del documento, acompañado de un avance en los ítems de Introducción, objetivos y alcance; y la incorporación de marco teórico correspondiente a la metodología de NTRIP, además, de su alineación con el Centro de Control."/>
    <n v="0"/>
    <s v="Durante segundo trimestre, se avanzó en el análisis de información y la incorporación de los antecedentes correspondientes a las metodologías RTK, VRS,  NTRIP y PPP en el documento sobre análisis de técnicas geodésicas alternativas para el apoyo a la generación de productos cartográficos y asimismo, se ajustaron los objetivos general y específicos."/>
    <m/>
    <m/>
    <m/>
    <m/>
    <n v="0"/>
    <d v="2022-04-19T00:00:00"/>
    <d v="2022-07-20T00:00:00"/>
    <m/>
    <m/>
    <n v="0"/>
    <s v=""/>
    <s v=""/>
    <s v=""/>
    <n v="0"/>
    <s v="Sin meta asignada en el periodo"/>
    <s v="Sin meta asignada en el periodo"/>
    <m/>
    <m/>
    <s v="Se verifica registro con los avances en el documento de análisis de técnicas geodésicas"/>
    <s v="se revisa los documentos cargados cumplen con el producto esperado"/>
    <m/>
    <m/>
    <s v="Sin meta asignada en el periodo"/>
    <x v="1"/>
    <m/>
    <m/>
    <s v="Se observa documento borrador sobre el Análisis de técnicas Geodésicas Alternativas para el Apoyo a la Generación de Productos Cartográficos, sin embargo, no se tiene meta programada para el primer trimestre del año 2022.  "/>
    <x v="136"/>
    <m/>
    <m/>
    <s v="No Aplica"/>
  </r>
  <r>
    <n v="20"/>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finir e implementar, conforme al alcance, estrategia para avanzar en la actualización del modelo geoidal para Colombia. "/>
    <d v="2022-02-01T00:00:00"/>
    <d v="2022-12-31T00:00:00"/>
    <s v="Documento  y/o Base de datos y/o Reporte Excel"/>
    <s v="Subdirección Cartográfica y Geodésica"/>
    <s v="Porcentaje"/>
    <s v="Documentos técnicos"/>
    <s v="Producto"/>
    <s v="Procesos Sede Central"/>
    <n v="1"/>
    <n v="0.2"/>
    <n v="0.3"/>
    <n v="0.3"/>
    <n v="0.2"/>
    <n v="0.3"/>
    <s v="Durante el primer trimestre, se avanzó en las siguientes actividades: Definición de la estrategia para avanzar en la actualización del modelo geoidal para Colombia, Revisión, organización y estandarización de la información gravimétrica de fuentes externas como BGI y ANH; y se inicio la creación de una GBD para la consolidación de la información gravimétrica de fuentes externas."/>
    <n v="0.2"/>
    <s v="Durante el segundo trimestre, se avanzó en el 20%, logrando, la finalización del proceso de diagnóstico y estandarización de la información gravimétrica, vigencia 2019, la determinación del desplazamiento del datum vertical y compensación de las redes verticales de Colombia y la elaboración Base de datos gravimétricos para el Modelo Geoidal Colombiano.  Asimismo, se inició el desarrollo para la implementación de los software de GRAVSOFT y GROOPS para la determinación matemática del modelo Geoidal para Colombia y se avanzó en la obtención de resultados de la prueba piloto gravimétrica."/>
    <m/>
    <m/>
    <m/>
    <m/>
    <n v="0.5"/>
    <d v="2022-04-19T00:00:00"/>
    <d v="2022-07-20T00:00:00"/>
    <m/>
    <m/>
    <n v="0.5"/>
    <n v="1"/>
    <n v="0.66666666666666674"/>
    <n v="0"/>
    <n v="0"/>
    <s v="Concepto Favorable"/>
    <s v="Concepto Favorable"/>
    <m/>
    <m/>
    <s v="Se verifica en los registros aportados, los documentos diagnósticos de definición e implementación, para la estrategia de actualización del modelo geoidal para Colombia, con la descripción realizada por el proceso._x000d__x000a_Pero no coincide con la ejecución reportada. "/>
    <s v="se revisa los documentos cargados cumplen con el producto esperado"/>
    <m/>
    <m/>
    <s v="Concepto Favorable"/>
    <x v="0"/>
    <m/>
    <m/>
    <s v="Se observa el avance de los documentos técnicos “Propuesta de campaña de campo para realizar la conexión de la red gravimétrica de orden cero”, “Caracterización de la información geodésica, gravimétrica y de nivelación existente en el IGAC”, “Inventario documentación gravimétrica” y se realizó el cronograma del modelo geoidal para Colombia, con el fin de avanzar en su actualización, obteniendo un avance del 30% para el primer trimestre del año 2022.  "/>
    <x v="137"/>
    <m/>
    <m/>
    <s v="No Aplica"/>
  </r>
  <r>
    <n v="21"/>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stablecer, poner en operación y validar estaciones CORS en los municipios priorizados,  y realizar su respectivo monitoreo, procesamiento y disposición "/>
    <d v="2022-01-03T00:00:00"/>
    <d v="2022-12-31T00:00:00"/>
    <s v="Actas de instalación"/>
    <s v="Subdirección Cartográfica y Geodésica"/>
    <s v="Número"/>
    <s v="Estaciones de operación continua"/>
    <s v="Eficacia"/>
    <s v="Procesos Sede Central"/>
    <n v="30"/>
    <n v="8"/>
    <n v="5"/>
    <n v="10"/>
    <n v="7"/>
    <n v="9"/>
    <s v="Durante el primer trimestre se materializaron 9 estaciones geodésicas ubicadas en los municipios de:  Pinilos y Norosí (Bolívar),Curumaní,  Agustín Codazzi (Cesar), Patía, Argelia y Santa Rosa (Cauca) y Cumbitara, Magüi (Nariño)."/>
    <n v="11"/>
    <s v="Durante el segundo semestre, se materializaron 11 estaciones de operación continua  CORS en los municipios de: Majagual (Sucre), Trinidad (Casanare), Santa Rosa del Sur (Bolívar) , Primavera (Vichada),Topaipí (Cundinamarca) y Colón, Orito, Puerto Guzmán (Putumayo), San Luis de Cubarral, Puerto Gaitán (Meta) y Garzón (Huila)"/>
    <m/>
    <m/>
    <m/>
    <m/>
    <n v="20"/>
    <d v="2022-04-19T00:00:00"/>
    <d v="2022-07-20T00:00:00"/>
    <m/>
    <m/>
    <n v="0.66666666666666663"/>
    <n v="1"/>
    <n v="1"/>
    <n v="0"/>
    <n v="0"/>
    <s v="Concepto Favorable"/>
    <s v="Concepto Favorable"/>
    <m/>
    <m/>
    <s v="se verifican las actas de instalación de estación de operación continuas."/>
    <s v="se revisa los documentos cargados cumplen con el producto esperado"/>
    <m/>
    <m/>
    <s v="Concepto Favorable"/>
    <x v="0"/>
    <m/>
    <m/>
    <s v="Se observa que, para el primer trimestre del año 2022, se materializaron nueve (9) estaciones geodésicas ubicadas en los municipios de (Agustín Codazzi, Argelia, Cumbitara, Curumaní, Maguí, Norosí, Patía, Pinillos y Santa Rosa.  Cumpliendo con la meta programada para el periodo evaluado.  "/>
    <x v="138"/>
    <m/>
    <m/>
    <s v="No Aplica"/>
  </r>
  <r>
    <n v="22"/>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el mantenimiento de como mínimo el 30% de las estaciones CORS administradas por el IGAC, así como realizar el seguimiento y monitoreo de las existentes."/>
    <d v="2022-01-03T00:00:00"/>
    <d v="2022-12-31T00:00:00"/>
    <s v="Reporte Excel de  mantenimiento y/o Formato de mantenimiento"/>
    <s v="Subdirección Cartográfica y Geodésica"/>
    <s v="Número"/>
    <s v="Estaciones de operación continua"/>
    <s v="Eficacia"/>
    <s v="Procesos Sede Central"/>
    <n v="20"/>
    <n v="2"/>
    <n v="6"/>
    <n v="6"/>
    <n v="6"/>
    <n v="20"/>
    <s v="Durante el primer trimestre, se llevó a cabo mantenimiento de la estación geodésica a través de trabajo de campo del municipio de Puerto Lleras (Meta) (PULE). Asimismo, se llevó a cabo el mantenimiento remoto a 19 estaciones permanentes de operación continua correspondientes a los municipios de los departamentos de Caldas, Bolívar, Valle Del Cauca (2), Amazonas, Nariño (2), Magdalena, Antioquia, Casanare, Vichada, Cesar, Cauca, Cundinamarca (2), Córdoba, San Andrés, Archipiélago de San Andrés, Providencia Y Santa Catalina, Meta (1).  "/>
    <n v="12"/>
    <s v="Durante el segundo trimestre, se llevó a cabo mantenimiento de la estación geodésica a través de trabajo de campo del municipio de Barranquilla (Atlántico) (BQLA). Asimismo, se llevó a cabo el mantenimiento remoto a 11 estaciones permanentes de operación continua correspondientes a los municipios de Arauca, Arauquita, Cartagena, Colombia, Florencia, Santa Rosalía, Sincelejo, Bogotá (2), Zambrano y Ovejas. Por lo anterior, se logró el cumplimiento de la meta."/>
    <m/>
    <m/>
    <m/>
    <m/>
    <n v="32"/>
    <d v="2022-04-19T00:00:00"/>
    <d v="2022-07-20T00:00:00"/>
    <m/>
    <m/>
    <n v="1"/>
    <n v="1"/>
    <n v="1"/>
    <n v="0"/>
    <n v="0"/>
    <s v="Concepto Favorable"/>
    <s v="Concepto Favorable"/>
    <m/>
    <m/>
    <s v="Se verifican los registros de mantenimiento de las estaciones."/>
    <s v="se revisa los documentos cargados cumplen con el producto esperado"/>
    <m/>
    <m/>
    <s v="Concepto Favorable"/>
    <x v="0"/>
    <m/>
    <m/>
    <s v="Se evidencia documento donde se describe el mantenimiento realizado remotamente a diecinueve (19) estaciones geodésicas para los municipios de Aguachica, Barrancabermeja, Cali, Cartagena, Fúquene, La Calera, La Dorada, Leticia, Montería, Popayán, Puerto Carreño, San Andrés, Santa Marta, Sonsón, Tumaco, Tuquerres, Villavicencio, Yopal y Zarzal.  Adicional se observa el formato con el mantenimiento realizado a la estación geodésica (PULE) por medio de trabajo de campo del municipio de Puerto Lleras – Meta, de acuerdo a lo anterior se avanzó en el mantenimiento para el primer trimestre del año 2022 en veinte (20) estaciones, dando cumplimiento a la meta programada para todo el año 2022.  "/>
    <x v="139"/>
    <m/>
    <m/>
    <s v="No Aplica"/>
  </r>
  <r>
    <n v="23"/>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Procesar y disponer los archivos rinex de las estaciones de operación continua administradas e integradas por el IGAC."/>
    <d v="2022-01-03T00:00:00"/>
    <d v="2022-12-31T00:00:00"/>
    <s v="Reporte Excel y PDF publicación"/>
    <s v="Subdirección Cartográfica y Geodésica"/>
    <s v="Número"/>
    <s v="Archivos rinex procesados"/>
    <s v="Eficacia"/>
    <s v="Procesos Sede Central"/>
    <n v="18000"/>
    <n v="1800"/>
    <n v="5400"/>
    <n v="5400"/>
    <n v="5400"/>
    <n v="4469"/>
    <s v="Durante el primer trimestre se logró procesar y disponer 4.469 archivos rinex de las estaciones de operación continua administradas e integradas por el IGAC."/>
    <n v="5572"/>
    <s v="Durante el segundo trimestre se logró procesar y disponer 5.572 archivos rinex de las estaciones de operación continua administradas e integradas por el IGAC, para un total acumulado de 10.041 archivos RINEX"/>
    <m/>
    <m/>
    <m/>
    <m/>
    <n v="10041"/>
    <d v="2022-04-19T00:00:00"/>
    <d v="2022-07-20T00:00:00"/>
    <m/>
    <m/>
    <n v="0.55783333333333329"/>
    <n v="1"/>
    <n v="1"/>
    <n v="0"/>
    <n v="0"/>
    <s v="Concepto Favorable"/>
    <s v="Concepto Favorable"/>
    <m/>
    <m/>
    <s v="Se verifican registros de producción de archivos rinex por día, durante el primer trimestre del 2022"/>
    <s v="se revisa los documentos cargados cumplen con el producto esperado"/>
    <m/>
    <m/>
    <s v="Concepto Favorable"/>
    <x v="0"/>
    <m/>
    <m/>
    <s v="Se procesaron y dispusieron 1.554 rinex en el mes de enero, para febrero 1.440 y para el mes de marzo se procesaron 1.475 rinex, para un total de 4.469 archivo rinex procesados y dispuestos en el primer trimestre del año 2022, superando la meta programada para este periodo.  "/>
    <x v="140"/>
    <m/>
    <m/>
    <s v="No Aplica"/>
  </r>
  <r>
    <n v="24"/>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Procesar y disponer las coordenadas de estaciones activas del centro de procesamiento IGA del Sistema de Referencia Geocéntrico para las Américas (SIRGAS)."/>
    <d v="2022-01-03T00:00:00"/>
    <d v="2022-12-31T00:00:00"/>
    <s v="Reporte Excel conteo datos semanas"/>
    <s v="Subdirección Cartográfica y Geodésica"/>
    <s v="Número"/>
    <s v="Reporte de ajuste de  coordenadas de estaciones elaborado"/>
    <s v="Eficacia"/>
    <s v="Procesos Sede Central"/>
    <n v="52"/>
    <n v="13"/>
    <n v="13"/>
    <n v="13"/>
    <n v="13"/>
    <n v="13"/>
    <s v="Durante el primer trimestre, se procesaron y dispusieron las coordenadas de estaciones activas del centro de procesamiento IGA del Sistema de Referencia Geocéntrico para las Américas (SIRGAS), correspondiente a 13 Semanas procesadas 2188 - 2200."/>
    <n v="13"/>
    <s v="Durante el segundo trimestre, se procesaron y dispusieron las coordenadas de estaciones activas del centro de procesamiento IGA del Sistema de Referencia Geocéntrico para las Américas (SIRGAS), correspondiente a 13 Semanas procesadas 2201 - 2213."/>
    <m/>
    <m/>
    <m/>
    <m/>
    <n v="26"/>
    <d v="2022-04-19T00:00:00"/>
    <d v="2022-07-20T00:00:00"/>
    <m/>
    <m/>
    <n v="0.5"/>
    <n v="1"/>
    <n v="1"/>
    <n v="0"/>
    <n v="0"/>
    <s v="Concepto Favorable"/>
    <s v="Concepto Favorable"/>
    <m/>
    <m/>
    <s v="Se verifica registro de estaciones procesadas por el centro de procesamiento IGA - IGAC para SIRGAS."/>
    <s v="se revisa los documentos cargados cumplen con el producto esperado"/>
    <m/>
    <m/>
    <s v="Concepto Favorable"/>
    <x v="0"/>
    <m/>
    <m/>
    <s v="Se observa en el documento soporte que se procesaron y dispusieron las coordenadas de estaciones activas del centro de procesamiento IGA del Sistema de Referencia Geocéntrico para las Américas (SIRGAS), así: en enero 4 semanas, febrero 4 semanas y para el mes de marzo 5 semanas, obteniendo para el primer trimestre del año 13 semanas procesadas correspondientes a 2188 – 2200.  "/>
    <x v="141"/>
    <m/>
    <m/>
    <s v="No Aplica"/>
  </r>
  <r>
    <n v="25"/>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nsificar (materialización, georreferenciación y cálculo) la red geodésica pasiva, de acuerdo con las prioridades."/>
    <d v="2022-01-03T00:00:00"/>
    <d v="2022-12-31T00:00:00"/>
    <s v="Reporte Excel y/o documento "/>
    <s v="Subdirección Cartográfica y Geodésica"/>
    <s v="Número"/>
    <s v="Vértices geodésicos "/>
    <s v="Eficacia"/>
    <s v="Procesos Sede Central"/>
    <n v="27"/>
    <n v="3"/>
    <n v="8"/>
    <n v="8"/>
    <n v="8"/>
    <n v="6"/>
    <s v="Durante el primer trimestre se  realizó la inclusión de 6 nuevos vértices en la Red geodésica pasiva  de los municipios de (4) El Encanto (Amazonas) y (2) Guadalupe (Bogotá).  Asimismo, se realizó la la actualización de coordenadas correspondientes a 25 vértices antiguos de los municipios de: (2) Astrea (Cesar); (2) Zambrano, (1) San Jacinto, (1) San Juan Nepomuceno, (1) Villanueva, (2) Mahates (Bolívar); (1) Repelón (Atlántico)."/>
    <n v="62"/>
    <s v="Durante el segundo trimestre se  incluyeron 62 nuevos vértices en la Red geodésica pasiva  correspondientes a 31 municipios de los departamentos de Amazonas, Guainía, Vaupés, Caldas, Quindío, Risaralda y Tolima, los cuales se encuentran disponibles en Colombia en mapas, logrando asì el cumplimiento de la meta."/>
    <m/>
    <m/>
    <m/>
    <m/>
    <n v="68"/>
    <d v="2022-04-19T00:00:00"/>
    <d v="2022-07-21T00:00:00"/>
    <m/>
    <m/>
    <n v="1"/>
    <n v="1"/>
    <n v="1"/>
    <n v="0"/>
    <n v="0"/>
    <s v="Concepto Favorable"/>
    <s v="Concepto Favorable"/>
    <m/>
    <m/>
    <s v="Se verifica documento resumen del estado de la Red Pasiva, la descripción de los puntos geodésicos y la captura de la información del archivo gráfico."/>
    <s v="se revisa los documentos cargados cumplen con el producto esperado"/>
    <m/>
    <m/>
    <s v="Concepto Favorable"/>
    <x v="0"/>
    <m/>
    <m/>
    <s v="Se evidencia el cumplimiento de la meta programada para el primer trimestre del año realizando la incorporación de seis (6) vértices nuevos en la Red Geodésica Pasiva de los municipios de El Encanto (4 vértices) – Amazonas y Guadalupe (2 vértices) – Bogotá. Adicional se hizo la actualización de quince (15) vértices geodésicos en cinco proyectos de cálculo para los municipios de Puerto Rondón (2) - Arauca, San José de Fagua (1), El Paujil (1), Valparaíso (1), Montañita (1), El Doncello (1), Albania (1) del departamento de Caquetá, Piamonte (2) -Cauca, Barranca de Upía (2), Puerto Gaitán (1), Puerto López (1) del departamento de Meta y del municipio de Inza (1 vértice) – Cauca.  "/>
    <x v="142"/>
    <m/>
    <m/>
    <s v="No Aplica"/>
  </r>
  <r>
    <n v="26"/>
    <x v="6"/>
    <s v="Gestión Geodésica"/>
    <s v="Marco de Referencia Geodésico Nacion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Poner en funcionamiento el centro de control de la red geodésica nacional, así como realizar seguimiento y monitoreo"/>
    <d v="2022-01-03T00:00:00"/>
    <d v="2022-12-31T00:00:00"/>
    <s v="Documento y/o Reporte Excel"/>
    <s v="Subdirección Cartográfica y Geodésica"/>
    <s v="Porcentaje"/>
    <s v="Centro de control de la red"/>
    <s v="Eficacia"/>
    <s v="Procesos Sede Central"/>
    <n v="1"/>
    <n v="0.3"/>
    <n v="0.3"/>
    <n v="0.2"/>
    <n v="0.2"/>
    <n v="0.25"/>
    <s v="Durante el primer trimestre, se avanzó en el 25% de _x000d__x000a_con la puesta en marcha, funcionamiento del Centro de Control Geodésico, seguimiento y monitoreo, a través de _x000d__x000a_instalación de estaciones de operación continua, reuniones técnicas como parte de la implementación del Centro de Control."/>
    <n v="0.4"/>
    <s v="Se avanzó 40%, con la Integración y disposición de 207 estaciones que conforman la Red Activa (89 IGAC, 105 SGC, 4 EAAB, 5 CELSIA, 3 GALILEO y 1 SENA). Del total de 53 estaciones (25%) cuentan con servicios de tiempo real generando RINEX automáticos en versión 2.11.Se desarrolla un esquema automatizado para garantizar la visualización de los datos de las estaciones activas. Este código se implementa también en los cálculos automáticos de Bernese para la generación de series temporales diarias y semanales;se dispone de un módulo para el seguimiento de funcionamiento de los componentes no geodésicos (Baterías,alimentación fotovoltaica, paneles solares) de las 13 estaciones instaladas en el contrato con IGNFI-LEICA. Sitio en desarrollo del Centro de Control https://igac-cc.azurewebsites.net/"/>
    <m/>
    <m/>
    <m/>
    <m/>
    <n v="0.65"/>
    <d v="2022-04-19T00:00:00"/>
    <d v="2022-07-20T00:00:00"/>
    <m/>
    <m/>
    <n v="0.65"/>
    <n v="0.83333333333333337"/>
    <n v="1"/>
    <n v="0"/>
    <n v="0"/>
    <s v="Concepto Favorable"/>
    <s v="Concepto Favorable"/>
    <m/>
    <m/>
    <s v="Se verifican las actas del comité técnico y las de instalación, el cuadro de seguimiento."/>
    <s v="se revisa los documentos cargados cumplen con el producto esperado"/>
    <m/>
    <m/>
    <s v="Concepto No Favorable"/>
    <x v="0"/>
    <m/>
    <m/>
    <s v="De acuerdo a los documentos suministrados por el área se observa el acta de reunión No. 22 sobre el “Comité Técnico del Proyecto para el Seguimiento, Análisis y Aprobación de Actividades del contrato 24695/2021”realizada el 05 de enero de 2022, el seguimiento del Centro de Control de la Red Geodésica Nacional, verificando que se avanzó para el primer trimestre del año en un 25%, sin embargo, no se da cumplimiento a la meta programada para el periodo evaluado que es del 30%, por lo que recomienda continuar con los seguimientos y monitoreos de la red para poner en funcionamiento el CCR en los siguientes meses del año 2022. "/>
    <x v="143"/>
    <m/>
    <m/>
    <s v="No Aplica"/>
  </r>
  <r>
    <n v="27"/>
    <x v="6"/>
    <s v="Gestión Geográfica"/>
    <s v="Base Nacional de Nombres Geográficos integrada, actualizada y disponible (Base de datos del diccionario geográfico)_x000a_"/>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sarrollar un piloto en la región amazónica, con la inclusión de un enfoque diferencial étnico en el proceso de levantamiento y validación de nombres geográficos."/>
    <d v="2022-01-03T00:00:00"/>
    <d v="2022-12-31T00:00:00"/>
    <s v="Documento y/o Reporte Excel y/o Base de datos"/>
    <s v="Subdirección de Geografía"/>
    <s v="Porcentaje"/>
    <s v="Nombres geográficos recolectados, actualizados y/o integrados"/>
    <s v="Efectividad"/>
    <s v="Procesos Sede Central"/>
    <n v="1"/>
    <n v="0.1"/>
    <n v="0.2"/>
    <n v="0.3"/>
    <n v="0.4"/>
    <n v="0.1"/>
    <s v="Durante el primer trimestre, se definió una primera versión de la estrategia para el desarrollo del piloto, se llevaron a cabo reuniones de articulación interinstitucional, una con el Ministerio de Cultura y la otra con la Facultad de Lingüística de la Universidad Nacional de Colombia, y con la participación de otros eventos relacionados.   "/>
    <n v="0.64"/>
    <s v="Durante el segundo trimestre, se socializó el proyecto y concertación conceptual, metodológica y operativa entre el IGAC -AMPII-CANKE, en el municipio La Hormiga, Putumayo. _x000d__x000a_Se elaboró la BD de la localización de los pueblos transfronterizos de región amazónica con Ecuador y se depuraron 417.682 topónimos.Se realizan (9) mapas relacionados con el pilotaje y la base oficial de nombres geográficos, que contiene información de la región amazónica proporcionada por Gaia y Parques Naturales. Se elaboró un procedimiento sobre el tratamiento de topónimos indígenas, que se implementará en el marco de este proyecto piloto.También se realiza una revisión de los dominios de las lenguas nativas y familias lingüísticas."/>
    <m/>
    <m/>
    <m/>
    <m/>
    <n v="0.74"/>
    <d v="2022-04-19T00:00:00"/>
    <d v="2022-07-20T00:00:00"/>
    <m/>
    <m/>
    <n v="0.74"/>
    <n v="1"/>
    <n v="1"/>
    <n v="0"/>
    <n v="0"/>
    <s v="Concepto Favorable"/>
    <s v="Concepto Favorable"/>
    <m/>
    <m/>
    <s v="Se verifican los registros aportados por el proceso y la propuesta para implementar un proyecto piloto en la región amazónica con enfoque étnico, cumpliendo con el 10% programado para el primer trimestre. "/>
    <s v="se revisa los documentos cargados cumplen con el producto esperado"/>
    <m/>
    <m/>
    <s v="Concepto Favorable"/>
    <x v="0"/>
    <m/>
    <m/>
    <s v="Se observan documento donde se define la primera versión de la estrategia para desarrollar un piloto en la región amazónica con la inclusión de un enfoque diferencial étnico en el proceso de levantamiento y validación de nombres geográficos, apoyados en las reuniones de articulación Interinstitucional realizadas con el Ministerio de Cultura, con la Universidad Nacional de Colombia (Facultad Ciencias Humanas), Ministerio de Educación Nacional, Gobierno Mayor, la Universidad Externado, entre otras entidades.  De acuerdo a lo anterior se da cumplimiento al 10% para el primer trimestre del año 2022"/>
    <x v="144"/>
    <m/>
    <m/>
    <s v="No Aplica"/>
  </r>
  <r>
    <n v="28"/>
    <x v="6"/>
    <s v="Gestión Geográfica"/>
    <s v="Base Nacional de Nombres Geográficos integrada, actualizada y disponible (Base de datos del diccionario geográfico)_x000a_"/>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la revisión temática y actualización de los topónimos priorizados del diccionario geográfico, asociados a las entidades territoriales."/>
    <d v="2022-01-03T00:00:00"/>
    <d v="2022-12-31T00:00:00"/>
    <s v="Documento y/o Reporte Excel y/o Base de datos"/>
    <s v="Subdirección de Geografía"/>
    <s v="Porcentaje"/>
    <s v="Nombres geográficos recolectados, actualizados y/o integrados"/>
    <s v="Efectividad"/>
    <s v="Procesos Sede Central"/>
    <n v="1"/>
    <n v="0.1"/>
    <n v="0.3"/>
    <n v="0.3"/>
    <n v="0.3"/>
    <n v="0.03"/>
    <s v="Durante el primer trimestre, se realizó la revisión y priorización de topónimos a actualizar. Adicionalmente, se consolidó información insumo para la actualización de las descripciones de entidades territoriales. Por otro lado, se realizaron acercamientos con diferentes entidades y organizaciones para gestionar información útil para el robustecimientos de la base de datos."/>
    <n v="4.9000000000000002E-2"/>
    <s v="Durante el segundo trimestre se avanzó en el  48,55%, relacionado con la revisión temática y actualización de 564 topónimos priorizados del diccionario geográfico, asociados a las entidades territoriales."/>
    <m/>
    <m/>
    <m/>
    <m/>
    <n v="7.9000000000000001E-2"/>
    <d v="2022-04-19T00:00:00"/>
    <d v="2022-07-20T00:00:00"/>
    <m/>
    <m/>
    <n v="7.9000000000000001E-2"/>
    <n v="0.3"/>
    <n v="0.16333333333333336"/>
    <n v="0"/>
    <n v="0"/>
    <s v="Concepto No Favorable"/>
    <s v="Concepto Favorable"/>
    <m/>
    <m/>
    <s v="Se verifican los registros aportados por el proceso y la propuesta GDB base de datos nombres geográficos 2022, cumpliendo con el 3% ejecutado por el proceso."/>
    <s v="se revisa los documentos cargados cumplen con el producto esperado"/>
    <m/>
    <m/>
    <s v="Concepto No Favorable"/>
    <x v="0"/>
    <m/>
    <m/>
    <s v="De acuerdo a los soportes dispuestos por el área se observa que se avanzó en un 3%, en cuanto a la revisión temática y actualización de los topónimos priorizados del diccionario geográfico, sin embargo, no se logró cumplir con la meta programada para el primer trimestre del año.  "/>
    <x v="145"/>
    <m/>
    <m/>
    <s v="No Aplica"/>
  </r>
  <r>
    <n v="29"/>
    <x v="6"/>
    <s v="Gestión Geográfica"/>
    <s v="Caracterización territorial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laborar y publicar documentos de caracterización territorial con fines de Catastro Multipropósito, conforme a metodología establecida."/>
    <d v="2022-01-03T00:00:00"/>
    <d v="2022-12-31T00:00:00"/>
    <s v="Documento "/>
    <s v="Subdirección de Geografía"/>
    <s v="Número"/>
    <s v="Área (ha) con caracterización geográfica"/>
    <s v="Eficacia"/>
    <s v="Procesos Sede Central"/>
    <n v="30000000"/>
    <n v="5000000"/>
    <n v="10000000"/>
    <n v="10000000"/>
    <n v="5000000"/>
    <n v="11459684"/>
    <s v="Durante el primer trimestre se elaboraron y publicaron 11.459.684,2ha de documentos de caracterización territorial con fines de Catastro Multipropósito, conforme a metodología establecida, correspondientes a trece (13) municipios: Leticia, Puerto Nariño, El Encanto, La Chorrera, La Pedrera, La Victoria, Puerto Arica, Tarapacá (Amazonas), Santa Rosa Del Sur, Cartagena de Indias (Bolívar), Calamar, El Retorno (Guaviare) y Mitú (Vaupés)."/>
    <n v="15480028"/>
    <s v="Durante el segundo trimestre se elaboraron y publicaron 15.480.028,22ha de documentos de caracterización territorial con fines de Catastro Multipropósito, conforme a metodología establecida, correspondientes a diecisiete (17) municipios: Mirití-Paraná, Puerto Alegría, Santander (Amazonas), Fortul (Arauca), Puerto Libertador (Córdoba), Carurú, Pacoa, Taraira, Papunaua, Yavaraté (Vaupés), Orito (Putumayo), Balboa (Cauca), Puerto Carreño, La Primavera (Vichada), Inírida, Puerto Colombia y Paná-Paná (Guainía)."/>
    <m/>
    <m/>
    <m/>
    <m/>
    <n v="26939712"/>
    <d v="2022-04-19T00:00:00"/>
    <d v="2022-07-20T00:00:00"/>
    <m/>
    <m/>
    <n v="0.89799039999999997"/>
    <n v="1"/>
    <n v="1"/>
    <n v="0"/>
    <n v="0"/>
    <s v="Concepto Favorable"/>
    <s v="Concepto Favorable"/>
    <m/>
    <m/>
    <s v="Se verifican los 13 registros con las Caracterizaciones territoriales "/>
    <s v="se revisa los documentos cargados cumplen con el producto esperado"/>
    <m/>
    <m/>
    <s v="Concepto Favorable"/>
    <x v="0"/>
    <m/>
    <m/>
    <s v="Se entregaron los documentos de “Caracterización Territorial Municipal con Fines de Catastro Multipropósito” para trece (13) municipios, donde se elaboraron y publicaron 11’459.684 ha para el primer trimestre del año 2022.  "/>
    <x v="146"/>
    <m/>
    <m/>
    <s v="No Aplica"/>
  </r>
  <r>
    <n v="30"/>
    <x v="6"/>
    <s v="Gestión Geográfica"/>
    <s v="Caracterización territorial "/>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Generar mapas de síntesis territorial, unidades de intervención y base de datos geográfica, con su respectiva documentación."/>
    <d v="2022-01-03T00:00:00"/>
    <d v="2022-12-31T00:00:00"/>
    <s v="Salida gráfica y/o Base de datos geográfica"/>
    <s v="Subdirección de Geografía"/>
    <s v="Número"/>
    <s v="Área (ha) con caracterización geográfica"/>
    <s v="Producto"/>
    <s v="Procesos Sede Central"/>
    <n v="50"/>
    <n v="10"/>
    <n v="15"/>
    <n v="15"/>
    <n v="10"/>
    <n v="13"/>
    <s v="Durante el primer trimestre se generaron 13 mapas de síntesis territorial, unidades de intervención y base de datos geográfica, con su respectiva documentación, correspondientes a los municipios: Leticia, Puerto Nariño, El Encanto, La Chorrera, La Pedrera, La Victoria, Puerto Arica, Tarapacá (Amazonas), Santa Rosa Del Sur, Cartagena de Indias (Bolívar), Calamar, El Retorno (Guaviare) y Mitú (Vaupés)."/>
    <n v="17"/>
    <s v="Durante el segundo trimestre se generaron 17 mapas de síntesis territorial, unidades de intervención y base de datos geográfica, con su respectiva documentación, correspondientes a los municipios: Mirití-Paraná, Puerto Alegría, Santander (Amazonas), Fortul (Arauca), Puerto Libertador (Córdoba), Carurú, Pacoa, Taraira, Papunaua, Yavaraté (Vaupés), Orito (Putumayo), Balboa (Cauca), Puerto Carreño, La Primavera (Vichada), Inírida, Puerto Colombia y Paná-Paná (Guainía)."/>
    <m/>
    <m/>
    <m/>
    <m/>
    <n v="30"/>
    <d v="2022-04-19T00:00:00"/>
    <d v="2022-07-20T00:00:00"/>
    <m/>
    <m/>
    <n v="0.6"/>
    <n v="1"/>
    <n v="1"/>
    <n v="0"/>
    <n v="0"/>
    <s v="Concepto Favorable"/>
    <s v="Concepto Favorable"/>
    <m/>
    <m/>
    <s v="Se verifican los 13 registros los ingresos a la base de datos geográfica de los mapas."/>
    <s v="se revisa los documentos cargados cumplen con el producto esperado"/>
    <m/>
    <m/>
    <s v="Concepto Favorable"/>
    <x v="0"/>
    <m/>
    <m/>
    <s v="Para esta actividad el área realizó trece (13) mapas de síntesis territorial, superando la meta programada para el primer trimestre del año 2022.  "/>
    <x v="147"/>
    <m/>
    <m/>
    <s v="No Aplica"/>
  </r>
  <r>
    <n v="31"/>
    <x v="6"/>
    <s v="Gestión Geográfica"/>
    <s v="Coordinación y gestión Asuntos Étnic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Desarrollar un servicio temático relacionado con la configuración territorial de las lenguas nativas del país, en la plataforma institucional &quot;Colombia en Mapas&quot;."/>
    <d v="2022-01-03T00:00:00"/>
    <d v="2022-12-31T00:00:00"/>
    <s v="Documento, URL y/o pantallazo"/>
    <s v="Subdirección de Geografía"/>
    <s v="Número"/>
    <s v="Asuntos Étnicos coordinados"/>
    <s v="Producto"/>
    <s v="Procesos Sede Central"/>
    <n v="1"/>
    <n v="1"/>
    <n v="0"/>
    <n v="0"/>
    <n v="0"/>
    <n v="1"/>
    <s v="Durante el primer trimestre se generó el mapa de lenguas nativas, dentro del cual se identificaron las (68) lenguas nativas, de los (115) pueblos indígenas, Comunidades Palenqueras y Raizales y el pueblo Rrom, teniendo en cuenta las competencias de las Direcciones Territoriales del IGAC. Este servicio se encuentra dispuesto en colombia en mapas."/>
    <n v="0"/>
    <s v="Aunque la meta ya se había cumplido en el primer trimestre, durante el segundo trimestre, se continuó en la elaboración del mapa con la identificación de las lenguas nativas en las Direcciones Territoriales del IGAC. Se elaboró la Base de Datos con la ubicación y el código DANE del Departamento y Municipio de los pueblos indígenas y las lenguas transfronterizos con Ecuador y el mapa, se elaboraró el mapa ubicación general de la región amazónica;se elaboraron mapas de los pueblos indígenas transfronterizos con Perú; se actualizó la Base de Datos con la ubicación, el código DANE del Departamento, Municipio de los pueblos indígenas de las lenguas nativas con la información del Ministerio de Cultura; se realizaron mapas de toponimia."/>
    <m/>
    <m/>
    <m/>
    <m/>
    <n v="1"/>
    <d v="2022-04-19T00:00:00"/>
    <d v="2022-07-20T00:00:00"/>
    <m/>
    <m/>
    <n v="1"/>
    <n v="1"/>
    <s v=""/>
    <s v=""/>
    <s v=""/>
    <s v="Concepto Favorable"/>
    <s v="Concepto Favorable"/>
    <m/>
    <m/>
    <s v="Se verifican los registros y la trazabilidad para vincular en Colombia en Mapas el mapa con la configuración territorial de las lenguas nativas del país."/>
    <s v="se revisa los documentos cargados cumplen con el producto esperado"/>
    <m/>
    <m/>
    <s v="Concepto Favorable"/>
    <x v="1"/>
    <m/>
    <m/>
    <s v="Se observa en la página de Colombia en Mapas, el mapa que representa la diversidad lingüística de Colombia, contiene la información básica de las lenguas nativas de los grupos étnicos, variables como su ubicación, su denominación, familia lingüística, su estado de vitalidad y su demografía según el Censo Nacional de Población y Vivienda 2018, con el fin de contribuir al reconocimiento fomento, protección, uso, preservación y fortalecimiento de las 68 Lenguas Nativas de los grupos étnicos de Colombia.  Por lo anterior se da cumplimiento a la meta programada para el año 2022.  "/>
    <x v="148"/>
    <m/>
    <m/>
    <s v="No Aplica"/>
  </r>
  <r>
    <n v="32"/>
    <x v="6"/>
    <s v="Gestión Geográfica"/>
    <s v="Coordinación y gestión Asuntos Étnic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Orientar y coordinar el apoyo técnico para la evaluación de expedientes de titulación y la determinación de los límites de tierras de comunidades negras y de las tierras que conformen resguardos indígenas."/>
    <d v="2022-01-03T00:00:00"/>
    <d v="2022-12-31T00:00:00"/>
    <s v="Documento y/o Reporte Excel"/>
    <s v="Subdirección de Geografía"/>
    <s v="Porcentaje"/>
    <s v="Asuntos Étnicos coordinados"/>
    <s v="Eficiencia"/>
    <s v="Procesos Sede Central"/>
    <n v="1"/>
    <n v="0.25"/>
    <n v="0.25"/>
    <n v="0.25"/>
    <n v="0.25"/>
    <n v="0.25"/>
    <s v="Durante el primer trimestre, se orientó y coordinó el apoyo técnico a la titulación de 3 consejos comunitarios (La Soledad, Panamá de Arauca y Santo Domingo) para la evaluación de expedientes de titulación y la determinación de los límites de tierras de comunidades negras y de las tierras que conformen resguardos indígenas, y se recibieron de 2 procesos remitidos por ANT."/>
    <n v="0.25"/>
    <s v="Durante el segundo trimestre, se orientó y coordinó el apoyo técnico a la titulación de 2 consejos comunitarios (Alto Paraíso, localizado en el municipio de Orito, Putumayo; y_x000d__x000a_La Gloria, localizado en el municipio de Valle del Cauca) para la evaluación de expedientes de titulación y la determinación de los límites de tierras de comunidades negras y de las tierras que conformen resguardos indígenas, y se recibió 1 proceso remitidos por ANT."/>
    <m/>
    <m/>
    <m/>
    <m/>
    <n v="0.5"/>
    <d v="2022-04-19T00:00:00"/>
    <d v="2022-07-20T00:00:00"/>
    <m/>
    <m/>
    <n v="0.5"/>
    <n v="1"/>
    <n v="1"/>
    <n v="0"/>
    <n v="0"/>
    <s v="Concepto Favorable"/>
    <s v="Concepto Favorable"/>
    <m/>
    <m/>
    <s v="Se verifica el documento de Apoyo técnico a procesos relacionados con territorios colectivos en Colombia"/>
    <s v="se revisa los documentos cargados cumplen con el producto esperado"/>
    <m/>
    <m/>
    <s v="Concepto Favorable"/>
    <x v="0"/>
    <m/>
    <m/>
    <s v="Se observa documento de “Apoyo técnico a procesos relacionados con territorios colectivos en Colombia”, adicional el seguimiento de evaluación de expedientes de Titulación de Comunidades Indígenas y Comunidades Negras que contiene dos (2) procesos remitidos por ANT.  Lo anterior corresponde a un avance del 25% para el primer trimestre del año 2022.  "/>
    <x v="149"/>
    <m/>
    <m/>
    <s v="No Aplica"/>
  </r>
  <r>
    <n v="33"/>
    <x v="6"/>
    <s v="Gestión Geográfica"/>
    <s v="Coordinación y gestión Asuntos Étnic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visar y disponer la información cartográfica de territorios colectivos suministrada por la Agencia Nacional de Tierras (ANT) en la plataforma &quot;Colombia en Mapas&quot;"/>
    <d v="2022-01-03T00:00:00"/>
    <d v="2022-12-31T00:00:00"/>
    <s v="Documento y/o URL y/o pantallazo"/>
    <s v="Subdirección de Geografía"/>
    <s v="Porcentaje"/>
    <s v="Asuntos Étnicos coordinados"/>
    <s v="Eficiencia"/>
    <s v="Procesos Sede Central"/>
    <n v="1"/>
    <n v="0.25"/>
    <n v="0.25"/>
    <n v="0.25"/>
    <n v="0.25"/>
    <n v="0.25"/>
    <s v="Durante el primer trimestre se cumplió el 25% de la meta con la elaboración del informe de uniformidad de las fuentes de información geográfica de territorios colectivos suministrada por la Agencia Nacional de Tierras (ANT)."/>
    <n v="0.25"/>
    <s v="Durante el segundo trimestre se cumplió el 25% de la meta con el proceso la verificación de la GDB de Comunidades Étnicas suministrada por la ANT, realizando las pruebas de calidad correspondiente a correspondencia temática, y se encuentra en avance la compilación del informe."/>
    <m/>
    <m/>
    <m/>
    <m/>
    <n v="0.5"/>
    <d v="2022-04-19T00:00:00"/>
    <d v="2022-07-20T00:00:00"/>
    <m/>
    <m/>
    <n v="0.5"/>
    <n v="1"/>
    <n v="1"/>
    <n v="0"/>
    <n v="0"/>
    <s v="Concepto Favorable"/>
    <s v="Concepto Favorable"/>
    <m/>
    <m/>
    <s v="Se verifica el cumplimiento del primer 25% con la caracterización en el Informe de Información cartográfica de territorios colectivos."/>
    <s v="se revisa los documentos cargados cumplen con el producto esperado"/>
    <m/>
    <m/>
    <s v="Concepto Favorable"/>
    <x v="0"/>
    <m/>
    <m/>
    <s v="Se evidencia “Informe de Uniformidad de las Fuentes de Información Geográfica de Territorios Colectivos”, avanzando en un 25% para el primer trimestre del año 2022.  "/>
    <x v="150"/>
    <m/>
    <m/>
    <s v="No Aplica"/>
  </r>
  <r>
    <n v="34"/>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laborar, remitir y publicar el diagnóstico de límites de entidades territoriales como insumo para la caracterización territorial y levantamiento catastral."/>
    <d v="2022-01-03T00:00:00"/>
    <d v="2022-12-31T00:00:00"/>
    <s v="Documento"/>
    <s v="Subdirección de Geografía"/>
    <s v="Número"/>
    <s v="Documentos de  Estudios Técnicos de Entidades Territoriales elaborados"/>
    <s v="Eficacia"/>
    <s v="Procesos Sede Central"/>
    <n v="120"/>
    <n v="12"/>
    <n v="36"/>
    <n v="36"/>
    <n v="36"/>
    <n v="21"/>
    <s v="Durante el primer trimestre se elaboraron, remitieron y publicaron 57 diagnósticos de límites de entidades territoriales como insumo para la caracterización territorial y levantamiento catastral, correspondientes a 21 municipios: La Pedrera, La Victoria, Mirití - Paraná, El Encanto, Tarapacá, Puerto Alegría, La Chorrera, Puerto Arica, Santander (Amazonas), Amagá, Caramanta, Medellín (Antioquia), Lloró (Chocó), Puerto Colombia, Cacahual, Paná-Paná, Inírida (Guainía), California (Santander), Taraira, Papunaua y Carurú (Vaupés). "/>
    <n v="38"/>
    <s v="Durante el segundo trimestre se elaboraron, remitieron y publicaron 123 diagnósticos de límites de entidades territoriales como insumo para la caracterización territorial y levantamiento catastral, correspondientes a 38 municipios de Guainía, Antioquia, Boyacá, Nariño, Valle del Cauca y Cauca."/>
    <m/>
    <m/>
    <m/>
    <m/>
    <n v="59"/>
    <d v="2022-04-19T00:00:00"/>
    <d v="2022-07-20T00:00:00"/>
    <m/>
    <m/>
    <n v="0.49166666666666664"/>
    <n v="1"/>
    <n v="1"/>
    <n v="0"/>
    <n v="0"/>
    <s v="Concepto Favorable"/>
    <s v="Concepto Favorable"/>
    <m/>
    <m/>
    <s v="Se verifican los registros de diagnósticos de áreas limítrofes"/>
    <s v="se revisa los documentos cargados cumplen con el producto esperado"/>
    <m/>
    <m/>
    <s v="Concepto Favorable"/>
    <x v="0"/>
    <m/>
    <m/>
    <s v="Se evidencian cincuenta y siete (57) Diagnósticos del límite entre el municipio y el área no municipalizada correspondiente a veintiún (21) municipios, dando cumplimiento a la meta programada para el primer trimestre del año 2022.  "/>
    <x v="151"/>
    <m/>
    <m/>
    <s v="No Aplica"/>
  </r>
  <r>
    <n v="35"/>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Avanzar en un 20% las operaciones de los procesos de deslindes DEPARTAMENTALES aperturados, con su correspondiente informe técnico."/>
    <d v="2022-01-03T00:00:00"/>
    <d v="2022-12-31T00:00:00"/>
    <s v="Actas y/o Documento"/>
    <s v="Subdirección de Geografía"/>
    <s v="Porcentaje"/>
    <s v="Documentos de  Estudios Técnicos de Entidades Territoriales elaborados"/>
    <s v="Eficacia"/>
    <s v="Procesos Sede Central"/>
    <n v="1"/>
    <n v="0.25"/>
    <n v="0.25"/>
    <n v="0.25"/>
    <n v="0.25"/>
    <n v="2.9000000000000001E-2"/>
    <s v="Durante el primer trimestre se avanzó en un 2,9% correspondiente a las operaciones de los procesos de deslindes departamentales de: Atlántico - Bolívar, Norte de Santander - Santander (Silos, Guaca, Santa Bárbara), Norte de Santander - Cesar (Ocaña - Río de Oro) y Bogotá D.C - La Calera."/>
    <n v="0.56999999999999995"/>
    <s v="Durante el segundo trimestre se avanzó en 57,02% correspondiente a las operaciones de los procesos de deslindes departamentales de: Atlántico - Bolivar, Norte de Santander - Santander (Silos, Guaca, Santa Bárbara), Boyacá (Cubará) - Norte de Santander (Toledo), Bogotá D.C - La Calera y Norte de Santander - Cesar (Ocaña - Río de Oro)."/>
    <m/>
    <m/>
    <m/>
    <m/>
    <n v="0.59899999999999998"/>
    <d v="2022-04-19T00:00:00"/>
    <d v="2022-07-20T00:00:00"/>
    <m/>
    <m/>
    <n v="0.59899999999999998"/>
    <n v="0.11600000000000001"/>
    <n v="1"/>
    <n v="0"/>
    <n v="0"/>
    <s v="Concepto Favorable"/>
    <s v="Concepto Favorable"/>
    <m/>
    <m/>
    <s v="Se verifican los reportes de avance de operaciones de deslinde y/o amojonamiento municipales y departamentales"/>
    <s v="se revisa los documentos cargados cumplen con el producto esperado"/>
    <m/>
    <m/>
    <s v="Concepto No Favorable"/>
    <x v="0"/>
    <m/>
    <m/>
    <s v="Para el primer trimestre del año 2022 se avanzó en un 2.9% de las operaciones de los procesos de deslindes departamentales, evidenciando que no se logró cumplir con la meta programada para el periodo evaluado."/>
    <x v="152"/>
    <m/>
    <m/>
    <s v="No Aplica"/>
  </r>
  <r>
    <n v="36"/>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Avanzar en un 80% las operaciones de los procesos de deslindes MUNICIPALES aperturados, con su correspondiente informe técnico."/>
    <d v="2022-01-03T00:00:00"/>
    <d v="2022-12-31T00:00:00"/>
    <s v="Actas y/o Documento"/>
    <s v="Subdirección de Geografía"/>
    <s v="Porcentaje"/>
    <s v="Documentos de  Estudios Técnicos de Entidades Territoriales elaborados"/>
    <s v="Eficacia"/>
    <s v="Procesos Sede Central"/>
    <n v="1"/>
    <n v="0.25"/>
    <n v="0.25"/>
    <n v="0.25"/>
    <n v="0.25"/>
    <n v="0.25"/>
    <s v="Durante el primer trimestre se avanzó en un 24,54% correspondeinte a las operaciones de los procesos de deslindes municipalesde: Cocorná - Carmen de Viboral (Antioquia), Segovia - Remedios (Antioquia), San Luis - Granada (Antioquia), San Luis - San Francisco, San Luis - Puerto Nare y San Luis - San Carlos. Así mismo, se completaron los procesos de Cocorná - San Francisco (Antioquia) y San Luis - Puerto Triunfo."/>
    <n v="3.5999999999999997E-2"/>
    <s v="Durante el segundo trimestre se avanzó en un 36,46% correspondeinte a las operaciones de los procesos de deslindes municipales de: Cocorná - Carmen de Viboral, Cocorná - Santuario, Segovia-Remedios, San Luis - Granada y San Luis - San Francisco."/>
    <m/>
    <m/>
    <m/>
    <m/>
    <n v="0.28599999999999998"/>
    <d v="2022-04-19T00:00:00"/>
    <d v="2022-07-20T00:00:00"/>
    <m/>
    <m/>
    <n v="0.28599999999999998"/>
    <n v="1"/>
    <n v="0.14399999999999999"/>
    <n v="0"/>
    <n v="0"/>
    <s v="Concepto Favorable"/>
    <s v="Concepto Favorable"/>
    <m/>
    <m/>
    <s v="Se verifican los registros de avance de las operaciones de los procesos de deslindes municipales"/>
    <s v="se revisa los documentos cargados cumplen con el producto esperado"/>
    <m/>
    <m/>
    <s v="Concepto Favorable"/>
    <x v="0"/>
    <m/>
    <m/>
    <s v="Se observan informes técnicos del proceso de deslindes, evidenciando un avance del 25%, dando cumplimiento a la meta programada para el primer trimestre del año 2022, para los municipios de:  Cocorná - Carmen de Viboral (Antioquia), San Luis - Granada (Antioquia), San Luis - San Francisco, San Luis - Puerto Nare y San Luis - San Carlos y Segovia - Remedios (Antioquia).  "/>
    <x v="153"/>
    <m/>
    <m/>
    <s v="No Aplica"/>
  </r>
  <r>
    <n v="37"/>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la apertura y expedición del acta de deslinde de líneas limítrofes municipales."/>
    <d v="2022-01-03T00:00:00"/>
    <d v="2022-12-31T00:00:00"/>
    <s v="Actas y/o Documento"/>
    <s v="Subdirección de Geografía"/>
    <s v="Número"/>
    <s v="Documentos de  Estudios Técnicos de Entidades Territoriales elaborados"/>
    <s v="Eficacia"/>
    <s v="Procesos Sede Central"/>
    <n v="3"/>
    <n v="0"/>
    <n v="0"/>
    <n v="0"/>
    <n v="3"/>
    <n v="0"/>
    <s v="Durante el primer trimestre se avanzó en la apertura de las líneas limítrofes municipales: Maceo - Yolombo, Carmen de Viboral - Marinilla, Puerto Wilches - Sabana de Torres, Betéitiva - Floresta (Boyacá), Paz del Río - Belén (Boyacá), Jericó - Sativanorte (Boyacá), Puerto Rico - Puerto Concordia (Meta) y Vistahermosa - San Juan de Arama (Meta)."/>
    <n v="2"/>
    <s v="Durante el segundo trimestre, logró la expedición de las actas de deslinde de líneas limítrofes municipales de 2 procesos aperturados corrrespondientes a: deslinde municipal Puerto Wilches - Sabana de Torres y Deslinde municipal Paz del Río - Belén (Boyacá)."/>
    <m/>
    <m/>
    <m/>
    <m/>
    <n v="2"/>
    <d v="2022-04-19T00:00:00"/>
    <d v="2022-07-20T00:00:00"/>
    <m/>
    <m/>
    <n v="0.66666666666666663"/>
    <s v=""/>
    <s v=""/>
    <s v=""/>
    <n v="0"/>
    <s v="Sin meta asignada en el periodo"/>
    <s v="Concepto Favorable"/>
    <m/>
    <m/>
    <s v="Se verifican los registros de avances de la apertura y expedición del acta de deslinde de líneas limítrofes municipales."/>
    <s v="se revisa los documentos cargados cumplen con el producto esperado"/>
    <m/>
    <m/>
    <s v="Sin meta asignada en el periodo"/>
    <x v="1"/>
    <m/>
    <m/>
    <s v="Se observa que el área realizó un avance para esta actividad, sin embargo, para el primer trimestre del año no se programó meta.  "/>
    <x v="154"/>
    <m/>
    <m/>
    <s v="No Aplica"/>
  </r>
  <r>
    <n v="38"/>
    <x v="6"/>
    <s v="Gestión Geográfica"/>
    <s v="Documentos de Estudios Técnicos de Entidades Territoriale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la implementación de piloto para precisar cinco (5) líneas limítrofes de entidades territoriales a una escala acorde con las necesidades del Catastro Multipropósito "/>
    <d v="2022-01-03T00:00:00"/>
    <d v="2022-12-31T00:00:00"/>
    <s v="Documento y/o Base de datos"/>
    <s v="Subdirección de Geografía"/>
    <s v="Número"/>
    <s v="Documentos de  Estudios Técnicos de Entidades Territoriales elaborados"/>
    <s v="Eficacia"/>
    <s v="Procesos Sede Central"/>
    <n v="5"/>
    <n v="0"/>
    <n v="0"/>
    <n v="3"/>
    <n v="2"/>
    <n v="0"/>
    <s v="Durante el primer trimestre se realizó el estudio de los municipios de Gachancipa, Cucunuba, Sutatausa, Ubaté encontrandose que tienen el Decreto No. 441 de 1950 que describen sus límites. Se procede a analizar la descripción de los anteriores municipios que suman 18 líneas limitrofes para precisar cinco (5) líneas limítrofes de entidades territoriales a una escala acorde con las necesidades del Catastro Multipropósito, corroborando la identificación de su descripción con la cartografia a escala de mayor precisión."/>
    <n v="5"/>
    <s v="Durante el segundo trimestre, se logró la meta, entregando el documento final al 100%, incluyendo el trabajo en campo realizado y las verificaciones del area del municipio de Gachancipá de sus 5 líneas limitrofes; se dejó como recomendación realizar el estudio para otras zonas del país, tanto de trabajo de campo como de la descripción contenida en los textos normativos."/>
    <m/>
    <m/>
    <m/>
    <m/>
    <n v="5"/>
    <d v="2022-04-19T00:00:00"/>
    <d v="2022-07-20T00:00:00"/>
    <m/>
    <m/>
    <n v="1"/>
    <s v=""/>
    <s v=""/>
    <n v="0"/>
    <n v="0"/>
    <s v="Sin meta asignada en el periodo"/>
    <s v="Concepto Favorable"/>
    <m/>
    <m/>
    <s v="Se verifican los avances en el documento “precisar límites”"/>
    <s v="se revisa los documentos cargados cumplen con el producto esperado"/>
    <m/>
    <m/>
    <s v="Sin meta asignada en el periodo"/>
    <x v="1"/>
    <m/>
    <m/>
    <s v="Se observa avance del documento “Precisar Límites”, sin embargo, no se programó meta para este periodo.  "/>
    <x v="155"/>
    <m/>
    <m/>
    <s v="No Aplica"/>
  </r>
  <r>
    <n v="39"/>
    <x v="6"/>
    <s v="Gestión Geográfica"/>
    <s v="Instrumentos para el fortalecimiento de los procesos de ordenamiento territorial"/>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Realizar propuesta del Plan estratégico del Observatorio de ordenamiento territorial."/>
    <d v="2022-01-03T00:00:00"/>
    <d v="2022-12-31T00:00:00"/>
    <s v="Documento y/o Reporte Excel"/>
    <s v="Subdirección de Geografía"/>
    <s v="Porcentaje"/>
    <s v="Instrumentos  para el fortalecimiento de los procesos de ordenamiento territorial"/>
    <s v="Eficacia"/>
    <s v="Procesos Sede Central"/>
    <n v="1"/>
    <n v="0"/>
    <n v="0"/>
    <n v="0"/>
    <n v="1"/>
    <n v="1.4999999999999999E-2"/>
    <s v="Durante el primer trimestre se avanzó enel 15% de  la meta, ya que se realizaron aportes al Decreto de reglamentación del artículo 38 de la Ley 2029 de 2021, con referencia al observatorio de ordenamiento territorial y se definió estructura para el plan estratégico del Observatorio de ordenamiento territorial, diligenciando los antecedentes en el marco del Acuerdo COT 027."/>
    <n v="0"/>
    <s v="Durante el segundo trimestre, se elaboró versión 2.0 del Plan estratégico del observatorio, con el desarrollo del capítulo del Marco estratégico y plan de acción, en tres ejes estratégicos: i. Medición, seguimiento y evaluación al OT en Colombia ii. Gobierno de datos y iii Gestión de conocimiento, y en la visión, principios, objetivos estratégicos, acciones, introducción, contexto, oportunidad, funciones, justificación, estado actual del observatorio, antecedentes y experiencias internacionales. Adicionalmente se realizó presentación del Plan estratégico del OOT ante el Comité Especial Interinstitucional y la Comisión de Ordenamiento Territorial el día 20 de mayo. Además, se revisó última versión de decreto reglamentario del artículo 38 de la Ley 2079 de 2021."/>
    <m/>
    <m/>
    <m/>
    <m/>
    <n v="1.4999999999999999E-2"/>
    <d v="2022-04-19T00:00:00"/>
    <d v="2022-07-20T00:00:00"/>
    <m/>
    <m/>
    <n v="1.4999999999999999E-2"/>
    <s v=""/>
    <s v=""/>
    <s v=""/>
    <n v="0"/>
    <s v="Sin meta asignada en el periodo"/>
    <s v="Sin meta asignada en el periodo"/>
    <m/>
    <m/>
    <s v="Se verifican los registros de los avances para la propuesta del Plan estratégico del Observatorio de ordenamiento territorial."/>
    <s v="se revisa los documentos cargados cumplen con el producto esperado"/>
    <m/>
    <m/>
    <s v="Sin meta asignada en el periodo"/>
    <x v="1"/>
    <m/>
    <m/>
    <s v="Se evidencian avance para esta actividad con estructura Plan Estratégico Observatorio de OT, junto a la matriz, sin embargo, no se programó meta para este periodo.  "/>
    <x v="156"/>
    <m/>
    <m/>
    <s v="No Aplica"/>
  </r>
  <r>
    <n v="40"/>
    <x v="6"/>
    <s v="Gestión Geográfica"/>
    <s v="Servicio de apoyo técnico a las solicitudes recibidas  en temas fronterizos"/>
    <s v="Consolidar al IGAC como la mejor entidad en la generación e integración de información geográfica, catastral y agrológica con altos estándares de calidad"/>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Apoyar técnicamente a las solicitudes del Ministerio de Relaciones Exteriores en la demarcación y mantenimiento de fronteras internacionales, y a las demás entidades gubernamentales en temas fronterizos."/>
    <d v="2022-01-03T00:00:00"/>
    <d v="2022-12-31T00:00:00"/>
    <s v="Documento"/>
    <s v="Subdirección de Geografía"/>
    <s v="Porcentaje"/>
    <s v="Servicio de apoyo técnico a las solicitudes recibidas por la cancillería en temas fronterizos internacionales"/>
    <s v="Eficiencia"/>
    <s v="Procesos Sede Central"/>
    <n v="1"/>
    <n v="0.25"/>
    <n v="0.25"/>
    <n v="0.25"/>
    <n v="0.25"/>
    <n v="0.25"/>
    <s v="Durante el primer trimestre se cumplió el 25% de la meta, ya que, se apoyó técnicamente a 13 solicitudes del Ministerio de Relaciones Exteriores en la demarcación y mantenimiento de fronteras internacionales, y a las demás entidades gubernamentales en temas fronterizos, sobre asuntos de zonas como: sector Catatumbo - Tres Bocas, sectores fronterizos de la recta Arauca-Meta y los municipios de Cumbal e Ipiales, frontera colombo-panameña, archipiélago de Malpelo, cartografía marítima de Colombia y Cúcuta."/>
    <n v="0.25"/>
    <s v="Durante el segundo trimestre se cumplió el 25% de la meta, ya que, se apoyó técnicamente a 11 solicitudes del Ministerio de Relaciones Exteriores en la demarcación y mantenimiento de fronteras internacionales, y a las demás entidades gubernamentales en temas fronterizos, sobre asuntos de zonas como: la entrega por parte de la Cancillería de las metodología de asignación de islas nuevas en el río Amazonas, la entrega a Cancillería del estudio multitemporal del río Amazonas (1950-2021) y las reuniones preparatorias para la reunión de la Comisión Mixta Permanente colombo - ecuatoriana de Fronteras."/>
    <m/>
    <m/>
    <m/>
    <m/>
    <n v="0.5"/>
    <d v="2022-04-19T00:00:00"/>
    <d v="2022-07-20T00:00:00"/>
    <m/>
    <m/>
    <n v="0.5"/>
    <n v="1"/>
    <n v="1"/>
    <n v="0"/>
    <n v="0"/>
    <s v="Concepto Favorable"/>
    <s v="Concepto Favorable"/>
    <m/>
    <m/>
    <s v="se verifican los informes de informe apoyo técnico en fronteras ejecutados durante el primer trimestre del 2022"/>
    <s v="se revisa los documentos cargados cumplen con el producto esperado"/>
    <m/>
    <m/>
    <s v="Concepto Favorable"/>
    <x v="0"/>
    <m/>
    <m/>
    <s v="Se soportan tres (3) informes de Apoyo Técnico en Fronteras logrando un avance para el primer trimestre del año del 25%, dando cumplimiento a la meta programada.  "/>
    <x v="157"/>
    <m/>
    <m/>
    <s v="No Aplica"/>
  </r>
  <r>
    <n v="41"/>
    <x v="6"/>
    <s v="Gestión Geográfica"/>
    <s v="Sistema único de información geográfica, cartográfica y geodésica "/>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Gestionar la actualización, validación y disposición de información de ordenamiento territorial de los nodos regionales y locales e integrar al sistema único."/>
    <d v="2022-01-03T00:00:00"/>
    <d v="2022-12-31T00:00:00"/>
    <s v="Documento y/o URL y/o pantallazo"/>
    <s v="Subdirección de Geografía"/>
    <s v="Número"/>
    <s v="Datos de Ordenamiento Territorial"/>
    <s v="Eficacia"/>
    <s v="Procesos Sede Central"/>
    <n v="20"/>
    <n v="2"/>
    <n v="6"/>
    <n v="6"/>
    <n v="6"/>
    <n v="0"/>
    <s v="Durante el primer trimestre se realizaron acercamientos para publicar información con fines de ordenamiento territorial con las siguientes entidades: Corpochivor: Se realizó acercamiento e identificación de de 129 capas que se tienen en el sistema de la corporación. Se definieron 28 datos con prioridad para carga, se plantea que el cargue en la CeM se realizará en el mes de abril. Distrito de Santa Marta: Se definieron 8 mapas a ser publicados en la plataforma CeM del Plan de ordenamiento territorial. Corantioquia, gobernación de Antioquia y Corpourabá: Se hicieron acercamientos para definir qué información producida por sus diferentes sistemas puede ser cargada en la plataforma de CeM."/>
    <n v="8"/>
    <s v="Durante el segundo trimestre se gestionó la actualización, validación y disposición de 8 datos de información de ordenamiento territorial de los nodos regionales y locales, y se integraron al sistema único: 1). Categorías del Suelo Rural Santa Marta, 2). Suelo de Protección Rural Santa Marta, 3). Suelo de Protección Urbano Santa Marta, 4). Tratamientos Urbanísticos Santa Marta, 5). Densidades Urbanas Santa Marta, 6). Espacio publico Santa Marta, 7). Planes de escala intermedia Santa Marta y 8). Ecosistemas estratégicos Corpochivor."/>
    <m/>
    <m/>
    <m/>
    <m/>
    <n v="8"/>
    <d v="2022-04-19T00:00:00"/>
    <d v="2022-07-20T00:00:00"/>
    <m/>
    <m/>
    <n v="0.4"/>
    <n v="0"/>
    <n v="1"/>
    <n v="0"/>
    <n v="0"/>
    <s v="Concepto No Favorable"/>
    <s v="Concepto Favorable"/>
    <m/>
    <m/>
    <s v="Se verifican los registros de acercamiento para gestionar la actualización, validación y disposición de información de ordenamiento territorial de los nodos regionales y locales e integrar al sistema único."/>
    <s v="se revisa los documentos cargados cumplen con el producto esperado"/>
    <m/>
    <m/>
    <s v="Concepto No Favorable"/>
    <x v="0"/>
    <m/>
    <m/>
    <s v="Se observa que no se cumplió con la meta programada para el primer trimestre del año 2022, sin embargo, se realizó un acercamiento para gestionar la actualización, validación y disposición de información de ordenamiento territorial.  "/>
    <x v="158"/>
    <m/>
    <m/>
    <s v="No Aplica"/>
  </r>
  <r>
    <n v="42"/>
    <x v="6"/>
    <s v="Gestión Geográfica"/>
    <s v="Sistema único de información geográfica, cartográfica y geodésica "/>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Integrar y disponer tres niveles cartografía temática generada con fines geográficos"/>
    <d v="2022-01-03T00:00:00"/>
    <d v="2022-12-31T00:00:00"/>
    <s v="Documento y/o URL y/o pantallazo y/o Reporte Excel"/>
    <s v="Subdirección de Geografía"/>
    <s v="Número"/>
    <s v="Datos de Ordenamiento Territorial"/>
    <s v="Eficacia"/>
    <s v="Procesos Sede Central"/>
    <n v="3"/>
    <n v="0"/>
    <n v="1"/>
    <n v="1"/>
    <n v="1"/>
    <n v="3"/>
    <s v="Durante el primer trimestre se integraron y se dispusieron tres niveles cartografía temática generada con fines geográficos por el proyecto de caracterizaciones territoriales, los cuales seguirán siendo integrados durante el año:  Estas son: 1) Unidades de intervención: 121 municipios; 2) Síntesis biofísica: 117 municipios; 3) Síntesis de ocupación: 70 municipios. Así mismo, se actualizaron las capas de análisis POT y se dispusieron datos producidos por el proyecto de caracterizaciones territoriales de: a) Clasificación del suelo: 158 municipios; b) Zonificación de usos urbanos: 141 municipios; c) Zonificación de usos rurales: 135 municipios."/>
    <n v="0"/>
    <s v="Aunque la meta se cumplió en el primer trimestre, durante el segundo trimestre se continuó con el mantenimiento de las 3 capas estructuradas y dispuestas así: 1) 162 Unidades de intervención, 162 municipios de Síntesis Biofísica:, 162 municipios de Síntesis de ocupación y apropiación del territorio. Se actualizaron y verificaron las capas Plan de ordenamiento territorial las capas de los municipios de Florencia, Villavicencio, Popayán y Tumaco para la herramienta de consulta de uso. A la fecha las capas dispuestas contienen: 4). Clasificación del suelo 167 municipios, 5). Zonificación de usos urbanos: 150 de 167 análisis POT realizados, 6). Zonificación de usos rural: 142 de 167 análisis POT realizados."/>
    <m/>
    <m/>
    <m/>
    <m/>
    <n v="3"/>
    <d v="2022-04-19T00:00:00"/>
    <d v="2022-07-20T00:00:00"/>
    <m/>
    <m/>
    <n v="1"/>
    <s v=""/>
    <n v="0"/>
    <n v="0"/>
    <n v="0"/>
    <s v="Sin meta asignada en el periodo"/>
    <s v="Concepto Favorable"/>
    <m/>
    <m/>
    <s v="Se verifica el ingreso de información en CeM para disponer tres niveles de cartografía temática generada con fines geográficos."/>
    <s v="se revisa los documentos cargados cumplen con el producto esperado"/>
    <m/>
    <m/>
    <s v="Sin meta asignada en el periodo"/>
    <x v="0"/>
    <m/>
    <m/>
    <s v="No se programó meta para el primer trimestre del año 2022."/>
    <x v="159"/>
    <m/>
    <m/>
    <s v="No Aplica"/>
  </r>
  <r>
    <n v="43"/>
    <x v="6"/>
    <s v="Gestión Geográfica"/>
    <s v="Regulación de información geográfica"/>
    <s v="Maximizar la disposición y uso de la información generada "/>
    <s v="Generación de productos cartográficos, geográficos y geodésicos, a partir de la  implementación de instrumentos efectivos de gestión, estandarización, producción y validación."/>
    <s v="Gestión con Valores para Resultados"/>
    <s v="Fortalecimiento organizacional y simplificación de procesos"/>
    <s v="Elaborar y/o actualizar actos administrativos y documentos técnicos asociados al subproceso de geografía."/>
    <d v="2022-01-04T00:00:00"/>
    <d v="2022-12-31T00:00:00"/>
    <s v="Documento sobre el avance y/o propuesta y/o versión final de la Resolución"/>
    <s v="Subdirección de Geografía"/>
    <s v="Número"/>
    <s v="Regulación de información geográfica"/>
    <s v="Eficacia"/>
    <s v="Procesos Sede Central"/>
    <n v="2"/>
    <n v="1"/>
    <n v="0"/>
    <n v="0"/>
    <n v="1"/>
    <n v="0"/>
    <s v="Durante el primer trimestre, se avanzó en la identificación de los aspectos más relevantes para la actualización de la metodología de caracterización territorial. Así mismo, se avanzó en una primera versión de la propuesta de actualización de la resolución 1093 de 2015 y en su respectiva memoria justificativa. Adicionalmente, se remitió propuesta de actualización de circular 047 de 2019 conforme al nuevo procedimiento establecido por la Dirección de Regulación."/>
    <n v="0"/>
    <s v="Durante el segundo trimestre, se avanzó en las siguientes normatividades: 1). el proyecto de resolución que modifica la Resolución 1093 se encuentra en revisión para enviar a la Dirección de Regulación. 2). El proyecto de actualización de la circular de asuntos étnicos fue publicado para comentarios 3)Avance en nueva versión de la metodología para las caracterizaciones territoriales. 4). Se sigue integrando la versión de la cartilla de Lineamientos de uso de la información geográfica en Planes de Ordenamiento Departamental la cual se encuentra en etapa de diseño. De otro lado se está haciendo la identificación de cambios para el documento de recomendaciones para el proceso de revisión y ajuste de POT."/>
    <m/>
    <m/>
    <m/>
    <m/>
    <n v="0"/>
    <d v="2022-04-19T00:00:00"/>
    <d v="2022-07-20T00:00:00"/>
    <m/>
    <m/>
    <n v="0"/>
    <n v="0"/>
    <s v=""/>
    <s v=""/>
    <n v="0"/>
    <s v="Concepto No Favorable"/>
    <s v="Sin meta asignada en el periodo"/>
    <m/>
    <m/>
    <s v="Se verifican los avances en los registros establecidos en el seguimiento del proceso."/>
    <s v="se revisa los documentos cargados cumplen con el producto esperado"/>
    <m/>
    <m/>
    <s v="Concepto No Favorable"/>
    <x v="1"/>
    <m/>
    <m/>
    <s v="Se realizó avance en el acto administrativo, sin embargo, no se cumplió con la meta programada para el primer trimestre del año 2022.  "/>
    <x v="160"/>
    <m/>
    <m/>
    <s v="No Aplica"/>
  </r>
  <r>
    <n v="44"/>
    <x v="6"/>
    <s v="Gestión Geográfica"/>
    <s v="Sistema único de información geográfica, cartográfica y geodésica "/>
    <s v="Maximizar la disposición y uso de la información generada "/>
    <s v="Integración y disposición de la información geográfica nacional a través de Colombia en Mapas como portal único de información geográfica nacional"/>
    <s v="Gestión con Valores para Resultados"/>
    <s v="Fortalecimiento organizacional y simplificación de procesos"/>
    <s v="Revisar, organizar y disponer la información de los Planes de ordenamiento Territorial del país en la plataforma Institucional &quot;Colombia  OT”"/>
    <d v="2022-01-03T00:00:00"/>
    <d v="2022-12-31T00:00:00"/>
    <s v="URL y/o pantallazo y/o Reporte Excel"/>
    <s v="Subdirección de Geografía"/>
    <s v="Número"/>
    <s v="Datos de Ordenamiento Territorial"/>
    <s v="Eficacia"/>
    <s v="Procesos Sede Central"/>
    <n v="500"/>
    <n v="50"/>
    <n v="100"/>
    <n v="200"/>
    <n v="150"/>
    <n v="60"/>
    <s v="Durante el primer trimestre se revisó, organizó y dispuso la información de los Planes de ordenamiento Territorial, en la plataforma Institucional &quot;Colombia  OT”, correspondiente a 60 municipios de los departamentos de Bolívar, Boyacá, Casanare, Cauca, Córdoba, Cundinamarca, Guaviare, Huila, Meta, Nariño, Norte de Santander, Tolima, La Guajira, Quindío, Sucre, Tolima, Arauca, Amazonas, Antioquia, Atlántico, Chocó y Antioquia."/>
    <n v="340"/>
    <s v="Durante el segundo trimestre se revisó, organizó y dispuso la información de los Planes de ordenamiento Territorial, en la plataforma Institucional &quot;Colombia  OT”, correspondiente a 340 municipios."/>
    <m/>
    <m/>
    <m/>
    <m/>
    <n v="400"/>
    <d v="2022-04-19T00:00:00"/>
    <d v="2022-07-20T00:00:00"/>
    <m/>
    <m/>
    <n v="0.8"/>
    <n v="1"/>
    <n v="1"/>
    <n v="0"/>
    <n v="0"/>
    <s v="Concepto Favorable"/>
    <s v="Concepto Favorable"/>
    <m/>
    <m/>
    <s v="Se verifica el registro con la actualización de los 60 municipios y el enlace para consultar el POT"/>
    <s v="se revisa los documentos cargados cumplen con el producto esperado"/>
    <m/>
    <m/>
    <s v="Concepto Favorable"/>
    <x v="0"/>
    <m/>
    <m/>
    <s v="Se observa base de datos donde se realizó la revisión, organización y se dispuso la información de los Planes de ordenamiento Territorial, en la plataforma Institucional &quot;Colombia OT”, para 60 municipio, dando cumplimiento a la meta programada para el primer trimestre del año 2022.  "/>
    <x v="161"/>
    <m/>
    <m/>
    <s v="No Aplica"/>
  </r>
  <r>
    <n v="45"/>
    <x v="6"/>
    <s v="Gestión Agrológica"/>
    <s v="Indicador de oportunidad en respuesta mejorado "/>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Realizar el procesamiento oportuno de muestras en el tema de Quimica, Fisica, Mineralogia y Biologia en los tiempos establecidos para cada determinación. "/>
    <d v="2022-01-03T00:00:00"/>
    <d v="2022-12-31T00:00:00"/>
    <s v="Reporte Excel y/o Documento"/>
    <s v="Oficina LNS"/>
    <s v="Porcentaje"/>
    <s v="Indicador de oportunidad de respuesta"/>
    <s v="Producto"/>
    <s v="Procesos Sede Central"/>
    <n v="3.6"/>
    <n v="0.9"/>
    <n v="0.9"/>
    <n v="0.9"/>
    <n v="0.9"/>
    <n v="0.70169999999999999"/>
    <s v="Durante el primer trimestre, se procesaron de manera oportuna el 70,17%  de los análisis solicitados. Así mismo, se gestionaron los procesos contractuales para la adquisición de materiales y el mantenimiento y calibración de los equipos para la atención oportuna de las solicitudes."/>
    <n v="0.64"/>
    <s v="Durante el segundo trimestre, se  atendieron con oportunidad 16.627 análisis del total de 26.064, logrando el 63,79% de cumplimiento.  Es preciso mencionar que en el mes de abril se inició con la implementación de la Acción de mejora con el propósito de mejorar el resultado del cumplimiento de la meta."/>
    <m/>
    <m/>
    <m/>
    <m/>
    <n v="1.3416999999999999"/>
    <d v="2022-04-19T00:00:00"/>
    <d v="2022-07-20T00:00:00"/>
    <m/>
    <m/>
    <n v="0.37269444444444438"/>
    <n v="0.77966666666666662"/>
    <n v="0.71111111111111114"/>
    <n v="0"/>
    <n v="0"/>
    <s v="Concepto No Favorable"/>
    <s v="Concepto No Favorable"/>
    <m/>
    <m/>
    <s v="De acuerdo con las evidencias cargadas se observa informe del indicador de oportunidad reflejado en el 70,17%, razón por la cual no se cumple con la meta._x000d__x000a__x000d__x000a_"/>
    <s v="De acuerdo con las evidencias cargadas se observa que durante el segundo trimestre se realizó seguimiento al procesamiento oportuno de muestras en el tema de Quimica, Fisica, Mineralogia y Biologia en los tiempos establecidos para cada determinación, sin embargo, no se cumplió con la meta. Se resalta que establecieron una acción buscando mejorar el resultado de este indicador."/>
    <m/>
    <m/>
    <s v="Concepto No Favorable"/>
    <x v="2"/>
    <m/>
    <m/>
    <s v="Se evidencia informe correspondiente al primer trimestre del año 2022, donde se describe que se realizó el procesamiento oportuno de muestras en el tema de Química, Física, Mineralogía y Biología, avanzando en un 70,17%, observando que no se cumplió con la meta programada que es del 90%.  "/>
    <x v="162"/>
    <m/>
    <m/>
    <s v="No Aplica"/>
  </r>
  <r>
    <n v="46"/>
    <x v="6"/>
    <s v="Gestión Agrológica"/>
    <s v="Mantener la Acreditación del Laboratorio Nacional de Suelos"/>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Seguimiento y evaluación del desempeño institucional"/>
    <s v="Mantener la acreditación del LNS a partir del control a nivel técnico de las determinaciones analíticas."/>
    <d v="2022-01-03T00:00:00"/>
    <d v="2022-12-31T00:00:00"/>
    <s v="Reporte Excel y/o Documento"/>
    <s v="Oficina LNS"/>
    <s v="Porcentaje"/>
    <s v="Mantenimiento de la acreditación del LNS."/>
    <s v="Eficacia"/>
    <s v="Procesos Sede Central"/>
    <n v="1"/>
    <n v="0.1"/>
    <n v="0.2"/>
    <n v="0.3"/>
    <n v="0.4"/>
    <n v="0.25"/>
    <s v="Durante el primer trimestre, se llevaron a cabo actividades asociadas al manejo integral de los residuos peligrosos, definición de las condiciones técnicas necesarias en la recolección de estos por un gestor externo, especializado y autorizado, se elaboró un diagnóstico para verificar el estado de la documentación insumo para la elaboración de un cronograma para la actualización de la misma, se realizó el seguimiento a las liberaciones del personal, se llevó a cabo el monitoreo y seguimiento a los métodos de referencia, se inició el proceso contractual para participar en las pruebas de evaluación de desempeño, y se verificaron instrumentos en el laboratorio (Micropipetas y Balanzas). "/>
    <n v="0.27"/>
    <s v="Durante el segundo trimestre, seavamzó en 26,5%, de acuerdo con: realización del manejo integral permanente de los residuos peligrosos; se inició la revisión documental, así como, la verificación a la ejecución de los controles, verificación, mantenimiento y calibración de los equipos del laboratorio y se dio seguimiento permanente al programa RESPEL; Además se contó con la planficación para iniciar y continuar con el proceso de validación y definición de incertidumbre de los procesos analíticos acreditados y por acreditar del laboratorio;Se gestionó el proceso contractual sobre prestación de servicios para la limpieza recolección, transporte y disposición final de los residuos sólidos y líquidos generados en los diferentes procesos de análisis de suelos, agua y tejido vegetal del LNS. "/>
    <m/>
    <m/>
    <m/>
    <m/>
    <n v="0.52"/>
    <d v="2022-04-19T00:00:00"/>
    <d v="2022-07-20T00:00:00"/>
    <m/>
    <m/>
    <n v="0.52"/>
    <n v="1"/>
    <n v="1"/>
    <n v="0"/>
    <n v="0"/>
    <s v="Concepto Favorable"/>
    <s v="Concepto Favorable"/>
    <m/>
    <m/>
    <s v="De acuerdo con las evidencias cargadas se observa que en el LNS durante el primer trimestre se adelantaron actividades tendientes a mantener la acreditación del LNS. Se cumple con el entregable._x000d__x000a_"/>
    <s v="De acuerdo con las evidencias cargadas se observa que durante el segundo trimestre se realizaron actividades tendientes a mantener la acreditación del LNS a partir del control a nivel técnico de las determinaciones analíticas. Se cumple con el producto esperado"/>
    <m/>
    <m/>
    <s v="Concepto Favorable"/>
    <x v="0"/>
    <m/>
    <m/>
    <s v="Al revisar las evidencias dispuestas por el área se observa un avance del 25% para el primer trimestre del año 2022, dando cumplimiento a la meta programada por medio de documentos como el diagnóstico para verificar el estado de la documentación, además del insumo para la elaboración de un cronograma y la actualización de la misma.  "/>
    <x v="163"/>
    <m/>
    <m/>
    <s v="No Aplica"/>
  </r>
  <r>
    <n v="47"/>
    <x v="6"/>
    <s v="Gestión Agrológica"/>
    <s v="Servicio de análisis químicos, físicos, mineralógicos y biológicos de suelos"/>
    <s v="Consolidar al IGAC como la mejor entidad en la generación e integración de información geográfica, catastral y agrológica con altos estándares de calidad"/>
    <s v="Ampliación de la cobertura en la identificación de los suelos, geomorfología y capacidad agrológica a escalas más detalladas, sus usos y aplicaciones."/>
    <s v="Gestión con Valores para Resultados"/>
    <s v=" Fortalecimiento organizacional y simplificación de procesos "/>
    <s v="Ejecutar análisis químico, físico, biológicos, mineralógicos y/o micro morfológicos de suelos"/>
    <d v="2022-01-03T00:00:00"/>
    <d v="2022-12-31T00:00:00"/>
    <s v="Reporte Excel "/>
    <s v="Oficina LNS"/>
    <s v="Número"/>
    <s v="Análisis químicos, físicos, mineralógicos y biológicos de suelos realizados"/>
    <s v="Eficacia"/>
    <s v="Procesos Sede Central"/>
    <n v="54000"/>
    <n v="5400"/>
    <n v="16200"/>
    <n v="16200"/>
    <n v="16200"/>
    <n v="15715"/>
    <s v="Durante el primer trimestre se ejecutaron 15.715 analisis de los 5400 proyectados, estos corresponden a 12.978 al tema de Quimica, 855 al tema de fisica, 510 al tema de mineralogia y 1372 al tema de Biologia, este indicador es a demanda.  "/>
    <n v="26064"/>
    <s v="Al segundo trimestre, se  logró atender 26.064, correspondientes a los diferentes temáticas como Química 6.730, Física 1.272, Mineralogía 176 y Biología 2.171."/>
    <m/>
    <m/>
    <m/>
    <m/>
    <n v="41779"/>
    <d v="2022-04-19T00:00:00"/>
    <d v="2022-07-20T00:00:00"/>
    <m/>
    <m/>
    <n v="0.77368518518518514"/>
    <n v="1"/>
    <n v="1"/>
    <n v="0"/>
    <n v="0"/>
    <s v="Concepto Favorable"/>
    <s v="Concepto No Favorable"/>
    <m/>
    <m/>
    <s v="De acuerdo con las evidencias cargadas se observa que en el LNS durante el primer trimestre se ejecutaron 15.715 analisis de los 5400 proyectados. Se cumple con el entregable._x000d__x000a_"/>
    <s v="De acuerdo con la evidencia cargada y con el avance cualitativo el valor a reportar por el segundo trimestre era de 10.349 análisis y reportaron fue el total acumulado del año 26.064 análisis para este trimestre."/>
    <m/>
    <m/>
    <s v="Concepto Favorable"/>
    <x v="2"/>
    <m/>
    <m/>
    <s v="Se observa que para el primer trimestre del año 2022 se ejecutaron 15.715 análisis, realizados así: para el mes de enero se realizaron 1.871 análisis, en febrero 5.625 y para el mes de marzo 8.219 análisis, los cuales corresponden a 12.978 análisis para el tema de Química,  855 en el tema de física, 510 para mineralogía y 1.372 al tema de Biología.  Por lo anterior se da cumplimiento a la meta programada para el periodo evaluado.  "/>
    <x v="164"/>
    <m/>
    <m/>
    <s v="No Aplica"/>
  </r>
  <r>
    <n v="48"/>
    <x v="6"/>
    <s v="Gestión de Riesgos"/>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Cartográfica y Geodésica"/>
    <s v="Número"/>
    <s v="Índice de desempeño institucional"/>
    <s v="Producto"/>
    <s v="Procesos Sede Central"/>
    <n v="4"/>
    <n v="1"/>
    <n v="1"/>
    <n v="1"/>
    <n v="1"/>
    <n v="1"/>
    <s v="Durante el primer trimestre, se realizó seguimiento al cumplimiento de los controles de los riesgos vía correo electrónico"/>
    <n v="1"/>
    <s v="Durante el segundo trimestre, se llevó a cabo el seguimiento al cumplimiento de los controles de los riesgos "/>
    <m/>
    <m/>
    <m/>
    <m/>
    <n v="2"/>
    <d v="2022-04-19T00:00:00"/>
    <d v="2022-07-20T00:00:00"/>
    <m/>
    <m/>
    <n v="0.5"/>
    <n v="1"/>
    <n v="1"/>
    <n v="0"/>
    <n v="0"/>
    <s v="Concepto Favorable"/>
    <s v="Concepto Favorable"/>
    <m/>
    <m/>
    <s v="De acuerdo con las evidencias cargadas se observa que durante el primer trimestre se realizó seguimiento al cumplimiento de los controles de los riesgos en la herramienta Planigac. Se cumple con el entregable._x000d__x000a_"/>
    <s v="se revisa la evidencia cumple con el producto esperado"/>
    <m/>
    <m/>
    <s v="Concepto Favorable"/>
    <x v="0"/>
    <m/>
    <m/>
    <s v="Se observan correos electrónicos del 28/03/2022 y del 07/04/2022 solicitando cargar las evidencias de los controles de riesgos para el primer trimestre del año 2022, adicional se observa matriz de seguimiento dando cumplimiento a los controles de los riesgos en la herramienta de PLANIGAC.  "/>
    <x v="165"/>
    <m/>
    <m/>
    <s v="No Aplica"/>
  </r>
  <r>
    <n v="49"/>
    <x v="6"/>
    <s v="Gestión de Riesgos"/>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Cartográfica y Geodésica"/>
    <s v="Número"/>
    <s v="Índice de desempeño institucional"/>
    <s v="Producto"/>
    <s v="Procesos Sede Central"/>
    <n v="1"/>
    <n v="0"/>
    <n v="0"/>
    <n v="0"/>
    <n v="1"/>
    <n v="0"/>
    <s v="Durante el primer trimestre, no se llevó a cabo la  actualización del mapa de riesgos del proceso, ya que, está no se ha requerido por parte de la Oficina Asesora de Planeación."/>
    <n v="1"/>
    <s v="Durante el segundo trimestre,  se llevó a cabo la  actualización del mapa de riesgos del proceso asociado a la Dirección de Gestión de Información Geográfica, logrando así el cumplimiento de la meta."/>
    <m/>
    <m/>
    <m/>
    <m/>
    <n v="1"/>
    <d v="2022-04-19T00:00:00"/>
    <d v="2022-07-20T00:00:00"/>
    <m/>
    <m/>
    <n v="1"/>
    <s v=""/>
    <s v=""/>
    <s v=""/>
    <n v="0"/>
    <s v="Sin meta asignada en el periodo"/>
    <s v="Concepto Favorable"/>
    <m/>
    <m/>
    <s v="Sin meta asignada en el periodo"/>
    <s v="se revisa la evidencia cumple con el producto esperado"/>
    <m/>
    <m/>
    <s v="Sin meta asignada en el periodo"/>
    <x v="1"/>
    <m/>
    <m/>
    <s v="Sin meta programada para este trimestre del año 2022.  "/>
    <x v="166"/>
    <m/>
    <m/>
    <s v="No Aplica"/>
  </r>
  <r>
    <n v="50"/>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Actualización"/>
    <s v="Subdirección Cartográfica y Geodésica"/>
    <s v="Porcentaje"/>
    <s v="Índice de desempeño institucional"/>
    <s v="Producto"/>
    <s v="Procesos Sede Central"/>
    <n v="1"/>
    <n v="0.5"/>
    <n v="0.5"/>
    <n v="0"/>
    <n v="0"/>
    <n v="0.1"/>
    <s v="Durante el primer trimestre, se llevó a cabo la publicación del procedimiento de Disposición de información geográfica y se encuentra en revisión los procedimientos de Administración de equipos, Producción y actualización de cartografía básica, Validación y oficialización de información cartográfica y los instructivos que soportan la gestión del Laboratorio Nacional de suelos."/>
    <n v="0.1"/>
    <s v="Durante el segundo trimestre, se implementó la acción de mejora sobre el cumplimiento de esta actividad. Asimismo, se continuó con la revisión los procedimientos de Producción y actualización de cartografía básica, Validación y oficialización, deslindes y amojonamiento de Entidades Territoriales, Asuntos Fronterizos, Nombres geográficos y se llevó a cabo la gestión con la Oficina Asesora de Planeación para oficializar los instructivos que soportan la gestión del Laboratorio Nacional de suelos."/>
    <m/>
    <m/>
    <m/>
    <m/>
    <n v="0.2"/>
    <d v="2022-04-19T00:00:00"/>
    <d v="2022-07-20T00:00:00"/>
    <m/>
    <m/>
    <n v="0.2"/>
    <n v="0.2"/>
    <n v="0.2"/>
    <s v=""/>
    <s v=""/>
    <s v="Concepto No Favorable"/>
    <s v="Concepto No Favorable"/>
    <m/>
    <m/>
    <s v="De acuerdo con las evidencias cargadas se observa que el proceso realiza seguimiento a la actualización documental, sin embargo, no cumplió con la meta._x000d__x000a__x000d__x000a_"/>
    <s v="De acuerdo con las evidencias cargadas se observa que el proceso realiza seguimiento a la actualización documental, sin embargo, no cumplió con la meta."/>
    <m/>
    <m/>
    <s v="Concepto No Favorable"/>
    <x v="2"/>
    <m/>
    <m/>
    <s v="Se observa que, para el primer trimestre del año 2022, se realizó la publicación del procedimiento de disposición de información geográfica y se encuentra en revisión los procedimientos de Administración de equipos, Producción y actualización de cartografía básica, sin embargo, se cumplió el 10% de la meta programada de 50%, por lo anterior no se da cumplimiento a la meta para este periodo.  "/>
    <x v="167"/>
    <m/>
    <m/>
    <s v="No Aplica"/>
  </r>
  <r>
    <n v="51"/>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5-01T00:00:00"/>
    <d v="2022-12-31T00:00:00"/>
    <s v="Acta y / o correo, Formulario "/>
    <s v="Subdirección Cartográfica y Geodésica"/>
    <s v="Número"/>
    <s v="Índice de desempeño institucional"/>
    <s v="Producto"/>
    <s v="Procesos Sede Central"/>
    <n v="1"/>
    <n v="0"/>
    <n v="0"/>
    <n v="1"/>
    <n v="0"/>
    <n v="0"/>
    <s v="Esta actividad se programó a partir del tercer trimestre."/>
    <n v="0"/>
    <s v="Esta actividad se programó a partir del tercer trimestre."/>
    <m/>
    <m/>
    <m/>
    <m/>
    <n v="0"/>
    <d v="2022-04-19T00:00:00"/>
    <d v="2022-07-20T00:00:00"/>
    <m/>
    <m/>
    <n v="0"/>
    <s v=""/>
    <s v=""/>
    <n v="0"/>
    <s v=""/>
    <s v="Sin meta asignada en el periodo"/>
    <s v="Sin meta asignada en el periodo"/>
    <m/>
    <m/>
    <s v="Sin meta asignada en el periodo"/>
    <s v="Esta actividad se programó a partir del tercer trimestre."/>
    <m/>
    <m/>
    <s v="Sin meta asignada en el periodo"/>
    <x v="1"/>
    <m/>
    <m/>
    <s v="Sin meta programada para este trimestre del año 2022.  "/>
    <x v="168"/>
    <m/>
    <m/>
    <s v="No Aplica"/>
  </r>
  <r>
    <n v="52"/>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Subdirección Cartográfica y Geodésica"/>
    <s v="Número"/>
    <s v="Índice de desempeño institucional"/>
    <s v="Producto"/>
    <s v="Procesos Sede Central"/>
    <n v="4"/>
    <n v="1"/>
    <n v="1"/>
    <n v="1"/>
    <n v="1"/>
    <n v="0"/>
    <s v="Durante el primer trimestre no se presentaron productos no conformes"/>
    <n v="2"/>
    <s v="Durante el segundo trimestre se presentò producto no conforme correspondiente al Subproceso de Gestiòn Agrològica. Por lo tanto, se registra el cumplimiento de la meta con el número 2, ya que en el primer trimestre se entregó el reporte correspondiente al igual que en este periodo."/>
    <m/>
    <m/>
    <m/>
    <m/>
    <n v="2"/>
    <d v="2022-04-19T00:00:00"/>
    <d v="2022-07-21T00:00:00"/>
    <m/>
    <m/>
    <n v="0.5"/>
    <n v="0"/>
    <n v="1"/>
    <n v="0"/>
    <n v="0"/>
    <s v="Concepto Favorable"/>
    <s v="Concepto Favorable"/>
    <m/>
    <m/>
    <s v="De acuerdo con las evidencias cargadas se observa generaron el correo informando que no se presentaron productos no conformes. Se cumple con el entregable._x000d__x000a_"/>
    <s v="la evidencia cumple con el producto esperado formato producto no conforme"/>
    <m/>
    <m/>
    <s v="Concepto Favorable"/>
    <x v="0"/>
    <m/>
    <m/>
    <s v="Se observa correo electrónico del 11/04/2022 informando que no se presentó Productos No Conformes durante el primer trimestre del año 2022.  "/>
    <x v="169"/>
    <m/>
    <m/>
    <s v="No Aplica"/>
  </r>
  <r>
    <n v="53"/>
    <x v="6"/>
    <s v="Gestión del SGI"/>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Cartográfica y Geodésica"/>
    <s v="Número"/>
    <s v="Índice de desempeño institucional"/>
    <s v="Producto"/>
    <s v="Procesos Sede Central"/>
    <n v="1"/>
    <n v="0"/>
    <n v="0"/>
    <n v="0"/>
    <n v="1"/>
    <n v="0"/>
    <s v="Esta actividad se programó a partir del cuarto trimestre."/>
    <n v="0"/>
    <s v="Esta actividad se programó a partir del cuarto trimestre."/>
    <m/>
    <m/>
    <m/>
    <m/>
    <n v="0"/>
    <d v="2022-04-19T00:00:00"/>
    <d v="2022-07-20T00:00:00"/>
    <m/>
    <m/>
    <n v="0"/>
    <s v=""/>
    <s v=""/>
    <s v=""/>
    <n v="0"/>
    <s v="Sin meta asignada en el periodo"/>
    <s v="Sin meta asignada en el periodo"/>
    <m/>
    <m/>
    <s v="Sin meta asignada en el periodo"/>
    <s v="Esta actividad se programó a partir del cuarto trimestre."/>
    <m/>
    <m/>
    <s v="Sin meta asignada en el periodo"/>
    <x v="1"/>
    <m/>
    <m/>
    <s v="Sin meta programada para este trimestre del año 2022.  "/>
    <x v="168"/>
    <m/>
    <m/>
    <s v="No Aplica"/>
  </r>
  <r>
    <n v="54"/>
    <x v="6"/>
    <s v="Gestión Estratégica"/>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1T00:00:00"/>
    <s v="Herramienta Planigac"/>
    <s v="Subdirección Cartográfica y Geodésica"/>
    <s v="Número"/>
    <s v="Índice de desempeño institucional"/>
    <s v="Producto"/>
    <s v="Procesos Sede Central"/>
    <n v="4"/>
    <n v="1"/>
    <n v="1"/>
    <n v="1"/>
    <n v="1"/>
    <n v="1"/>
    <s v="Durante el primer trimestre, se avanzó en las actividades contempladas en el plan de acción anual correspondiente al proceso de Dirección d eGestión Geográfica el cual contempla los Subprocesos de Gestión Agrológica, Gestión Cartográfica, Gestión Geográfica y Gestión Geográfica."/>
    <n v="1"/>
    <s v="Durante el segundo trimestre, se avanzó en las actividades contempladas en el plan de acción anual correspondiente al proceso de Dirección de Gestión Geográfica el cual contempla los Subprocesos de Gestión Agrológica, Gestión Cartográfica, Gestión Geográfica y Gestión Geográfica."/>
    <m/>
    <m/>
    <m/>
    <m/>
    <n v="2"/>
    <d v="2022-04-19T00:00:00"/>
    <d v="2022-07-20T00:00:00"/>
    <m/>
    <m/>
    <n v="0.5"/>
    <n v="1"/>
    <n v="1"/>
    <n v="0"/>
    <n v="0"/>
    <s v="Concepto Favorable"/>
    <s v="Concepto Favorable"/>
    <m/>
    <m/>
    <s v="De acuerdo con las evidencias cargadas se observa durante el primer trimestre, se avanzó en las actividades contempladas en el plan de acción anual correspondiente al proceso de Dirección de Gestión Geográfica. Se cumple con el entregable._x000d__x000a_"/>
    <s v="la evidencia cumple con el producto esperado"/>
    <m/>
    <m/>
    <s v="Concepto Favorable"/>
    <x v="0"/>
    <m/>
    <m/>
    <s v="De acuerdo a las evidencias suministradas por el área se observa que se ha realizado el avance a las actividades plasmadas en el Plan de Acción Anual para el proceso de Dirección de Gestión de Información Geográfica."/>
    <x v="170"/>
    <m/>
    <m/>
    <s v="No Aplica"/>
  </r>
  <r>
    <n v="55"/>
    <x v="6"/>
    <s v="Gestión Estratégica"/>
    <s v="MIPG implementado"/>
    <s v="Implementar políticas y acciones enfocadas en el fortalecimiento institucional y la arquitectura de procesos como pilar estratégico del Institucional"/>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Cartográfica y Geodésica"/>
    <s v="Número"/>
    <s v="Índice de desempeño institucional"/>
    <s v="Producto"/>
    <s v="Procesos Sede Central"/>
    <n v="2"/>
    <n v="0"/>
    <n v="0"/>
    <n v="0"/>
    <n v="2"/>
    <n v="0"/>
    <s v="Esta actividad se programó a partir del cuarto trimestre."/>
    <n v="0"/>
    <s v="Esta actividad se programó a partir del cuarto trimestre."/>
    <m/>
    <m/>
    <m/>
    <m/>
    <n v="0"/>
    <d v="2022-04-19T00:00:00"/>
    <d v="2022-07-20T00:00:00"/>
    <m/>
    <m/>
    <n v="0"/>
    <s v=""/>
    <s v=""/>
    <s v=""/>
    <n v="0"/>
    <s v="Sin meta asignada en el periodo"/>
    <s v="Sin meta asignada en el periodo"/>
    <m/>
    <m/>
    <s v="Sin meta asignada en el periodo"/>
    <s v="Esta actividad se programó a partir del cuarto trimestre."/>
    <m/>
    <m/>
    <s v="Sin meta asignada en el periodo"/>
    <x v="1"/>
    <m/>
    <m/>
    <s v="Sin meta programada para este trimestre del año 2022.  "/>
    <x v="168"/>
    <m/>
    <m/>
    <s v="No Aplica"/>
  </r>
  <r>
    <n v="1"/>
    <x v="7"/>
    <s v="Habilitación"/>
    <s v="Acompañamiento a los gestores catastrales habilitado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Acompañar y asesorar a los gestores catastrales habilitados"/>
    <d v="2022-02-01T00:00:00"/>
    <d v="2022-12-31T00:00:00"/>
    <s v="Actas  y formatos  que evidencien los acompañamientos, registros de asistencia"/>
    <s v="Dirección de Regulación y Habilitación"/>
    <s v="Porcentaje"/>
    <s v="Porcentaje total de acompañamientos y asesoramientos realizados a los gestores catastrales habilitados"/>
    <s v="Eficacia"/>
    <s v="Procesos Sede Central"/>
    <n v="1"/>
    <n v="0.25"/>
    <n v="0.25"/>
    <n v="0.25"/>
    <n v="0.25"/>
    <n v="0.25"/>
    <s v="Se definió el cronograma para realizar acompañamiento a los gestores catastrales habilitados y se brindó acompañamiento a 4 gestores: Gestor Área Metropolitana Del Valle De Aburra-AMVA, Gestor Catastral Municipio de Cúcuta, Gestor Catastral Municipio de Fusagasugá y a la Gerencia de Catastro de Antiociuia. En constancia de lo anterior se cargaron 14 archivos PDF en la ruta indicada: 3 actas de cierre de acompañamiento, 1 cronograma, 4 encuestas de acompañamiento y 6 formatos de registros de asistencia de los acompñamientos realizados. Es importante aclarar que el acta de cierre del acompñamiento realizado a la Gerencia de Catastro de Antiociuia se cargará en el segundo trimestre, pues el acompañamiento finalizó el 1 de abril."/>
    <n v="0.25"/>
    <s v="Se dio acompañamiento a 13 Gestores Catastrales: Jamundí, Sincelejo, Sesquilé, Envigado, Departamento de Antioquia, Catastro Medellín, Catastro Bogotá (UAECD), Ibagué, Catastro Cali, Zipaquirá, AMCO, Sabanalarga, Valledupar._x000d__x000a_"/>
    <m/>
    <m/>
    <m/>
    <m/>
    <n v="0.5"/>
    <d v="2022-04-11T00:00:00"/>
    <d v="2022-07-18T00:00:00"/>
    <m/>
    <m/>
    <n v="0.5"/>
    <n v="1"/>
    <n v="1"/>
    <n v="0"/>
    <n v="0"/>
    <s v="Concepto Favorable"/>
    <s v="Concepto Favorable"/>
    <m/>
    <m/>
    <s v="Se validan las evidencias de los gestores habilitados"/>
    <s v="Las evidencias corresponden"/>
    <m/>
    <m/>
    <s v="Concepto Favorable"/>
    <x v="0"/>
    <m/>
    <m/>
    <s v="De acuerdo con las evidencias suministradas se observa actas de acompañamiento de fechas:_x000d__x000a_04 de marzo Gestor catastral municipio de Fusagasugá_x000d__x000a_10 y 11 de marzo al gestor catastral municipio de Cúcuta_x000d__x000a_ 25 de marzo 2022 al gestor área metropolitana valle de aburra-AMVA, cronograma de acompañamiento a los gestores catastrales y 4 formatos diligenciados encuestas de satisfacción acompañamientos realizados, por lo que se evidencia el desarrollo de la actividad._x000d__x000a_"/>
    <x v="171"/>
    <m/>
    <m/>
    <s v="No Aplica"/>
  </r>
  <r>
    <n v="2"/>
    <x v="7"/>
    <s v="Habilitación"/>
    <s v="Instructivo y formatos asociados para el acompañamiento a los gestores catastrales habilitado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Diseñar, oficializar y socializar el instructivo y formatos asociados, que evidencien el acompañamiento a los gestores catastrales habilitados"/>
    <d v="2022-02-01T00:00:00"/>
    <d v="2022-07-30T00:00:00"/>
    <s v="Instructivo y formatos oficializados, Registros de asistencia de las socializaciones del instructivo y los formatos asociados"/>
    <s v="Dirección de Regulación y Habilitación"/>
    <s v="Porcentaje"/>
    <s v="Documento  oficializado"/>
    <s v="Eficacia"/>
    <s v="Procesos Sede Central"/>
    <n v="1"/>
    <n v="0.5"/>
    <n v="0.5"/>
    <n v="0"/>
    <n v="0"/>
    <n v="0.5"/>
    <s v="Se definió la estrategia de acompañamiento a los gestores catastrales habilitados, este documento fue cargado como evidencia en la ruta indicada pues es la base del instructivo. Se diseñaron 2 formatos: 1 formato de encuesta que permite identificar los temas relacionados con la prestación del servicio público catastral y 1 formato de plan de fortalecimiento que es la hoja de ruta de las actividades que se desarrollan durante los acompañamientos, también se están definiendo los parametros que debe contener el acta del cierre de acompañamiento. Es importante aclarar que estos documentos se encuentran en construcción y los primeros borradores fueron probados en los acompñamientos realizados en el primer trimestre, por lo tanto se pueden consultar en la ruta de la actividad 1."/>
    <n v="0.2"/>
    <s v="Durante el segundo trimestre se ajusto el diseño del procedimiento de acompañamiento a los gestores catastrales habilitados "/>
    <m/>
    <m/>
    <m/>
    <m/>
    <n v="0.7"/>
    <d v="2022-04-11T00:00:00"/>
    <d v="2022-07-19T00:00:00"/>
    <m/>
    <m/>
    <n v="0.7"/>
    <n v="1"/>
    <n v="0.4"/>
    <s v=""/>
    <s v=""/>
    <s v="Concepto No Favorable"/>
    <s v="Concepto No Favorable"/>
    <m/>
    <m/>
    <s v="La evidencia no cumple, no obstante todos los documentos de verificación estan en construcción"/>
    <s v="No se aportó evidencia"/>
    <m/>
    <m/>
    <s v="Concepto No Favorable"/>
    <x v="2"/>
    <m/>
    <m/>
    <s v="Las evidencias suministradas: &quot;Acta cierre acompañamiento fusagasuga&quot; &quot;encuesta acompañamiento fusagasuga&quot; &quot;Estrategia acompñamiento a gestores habilitados e interesados en habilitarse&quot; &quot;Estrategia acompañamiento a gestores habilitados&quot; &quot;Plan fortalecimiento Fusagasuga&quot;, no guardan relación con el producto esperado dado que se solicita Instructivo y formatos oficializados, Registros de asistencia de las socializaciones del instructivo y los formatos asociados."/>
    <x v="172"/>
    <m/>
    <m/>
    <s v="No Aplica"/>
  </r>
  <r>
    <n v="3"/>
    <x v="7"/>
    <s v="Habilitación"/>
    <s v="Gestores habilitados en el marco de lo definido en el Plan Nacional de Desarrollo 2019-2022"/>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Habilitar mínimo tres (3) Gestores Catastrales"/>
    <d v="2022-02-01T00:00:00"/>
    <d v="2022-12-31T00:00:00"/>
    <s v="Resoluciones, reporte Excel de municipios"/>
    <s v="Dirección de Regulación y Habilitación"/>
    <s v="Número"/>
    <s v="Número de Gestores Catastrales Habilitados en el marco de lo definido en el Plan Nacional de Desarrollo 2019-2022"/>
    <s v="Eficacia"/>
    <s v="Procesos Sede Central"/>
    <n v="9"/>
    <n v="0"/>
    <n v="7"/>
    <n v="1"/>
    <n v="1"/>
    <n v="0"/>
    <s v="Se dió inicio al trámite de habilitación como gestor catastral al municipio de Cota-Cundinamarca y a la Unidad Administrativa Especial de Gestión de Restitución de Tierras Despojadas – UAEGRTD, logrando durante el primer trimestre la habilitación como Gestor Catastral del municipio Cota-Cundinamarca. Adicionalmente, se requirió que atendieran las observaciones enviadas a 7 propuestas de habilitación, se profirieron 5 actos administrativos de rechazo y 2 de desistimiento. A la fecha se han habilitado un total de 35 gestores catastrales, obteniendo un avance de 175% de la meta del cuatrienio, establecida en 20 gestores catastrales habilitados. En constancia de lo anterior se cargaron en la ruta indicada 17 archivos PDF y 1 archivo Excel con el consolidado de los gestores habilitados."/>
    <n v="7"/>
    <s v="En el primer trimestre se habilitó al municipio de Cota-Cundinamarca y en el segundo trimestre se habilitaron 6 Gestores Catastrales: la Unidad Administrativa Especial de Gestión de Restitución de Tierras Despojadas UAEGRTD, Florencia, Villavicencio, Barrancabermeja, Marinilla y Soledad. "/>
    <m/>
    <m/>
    <m/>
    <m/>
    <n v="7"/>
    <d v="2022-04-12T00:00:00"/>
    <d v="2022-07-19T00:00:00"/>
    <m/>
    <m/>
    <n v="0.77777777777777779"/>
    <s v=""/>
    <n v="1"/>
    <n v="0"/>
    <n v="0"/>
    <s v="Concepto Favorable"/>
    <s v="Concepto Favorable"/>
    <m/>
    <m/>
    <s v="La evidencia corresponde"/>
    <s v="Las evidencias corresponden"/>
    <m/>
    <m/>
    <s v="Sin meta asignada en el periodo"/>
    <x v="0"/>
    <m/>
    <m/>
    <s v="Sin meta asignada para el trimestre. Sin embargo el proceso incluye 14 resoluciones del inicio de tramites y desistimientos de habilitación de gestores catastrales, se observa que durtante el primer trimestre se habilito el município de Cota."/>
    <x v="173"/>
    <m/>
    <m/>
    <s v="No Aplica"/>
  </r>
  <r>
    <n v="4"/>
    <x v="7"/>
    <s v="Habilitación"/>
    <s v="Procesos de empalme realizado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Procesos de empalme realizados con gestores catastrales habilitados y aquellos que resulten con procesos de contratación de gestores catastrales"/>
    <d v="2022-02-01T00:00:00"/>
    <d v="2022-12-31T00:00:00"/>
    <s v="Acta final de cierre de empalme"/>
    <s v="Dirección de Regulación y Habilitación"/>
    <s v="Porcentaje"/>
    <s v="Porcentaje total de procesos de empalme realizados con gestores catastrales habilitados y aquellos que resulten con procesos de contratación de gestores catastrales"/>
    <s v="Eficacia"/>
    <s v="Procesos Sede Central"/>
    <n v="1"/>
    <n v="0.25"/>
    <n v="0.25"/>
    <n v="0.25"/>
    <n v="0.25"/>
    <n v="0.25"/>
    <s v="Se finalizaron 9 procesos de empalme y se realizó la entrega del servicio a los gestores catastrales habilitados. Se profirió acto administrativo mediante el cual se dio por terminado unilateralmente el periodo de empalme con el municipio de El Espinal-Tolima, el municipio interpuso recurso de reposición el cual se encuentra en trámite de respuesta y se comunicó a la Superintendencia de Notariado y Registro – SNR el acto administrativo citado anteriormente. En constancia de lo anterior se cargaron en la ruta indicada 10 archivos PDF que corresponden a los actos administrativos descritos antriormente."/>
    <n v="0.25"/>
    <s v="La Dirección de Regulación y Habilitación estuvo presto a realizar los procesos de empalme que se presentaran dentro de este periodo, sin embargo, no se presentaron procesos de empalme."/>
    <m/>
    <m/>
    <m/>
    <m/>
    <n v="0.5"/>
    <d v="2022-04-11T00:00:00"/>
    <d v="2022-07-18T00:00:00"/>
    <m/>
    <m/>
    <n v="0.5"/>
    <n v="1"/>
    <n v="1"/>
    <n v="0"/>
    <n v="0"/>
    <s v="Concepto Favorable"/>
    <s v="Concepto Favorable"/>
    <m/>
    <m/>
    <s v="SE valiidan los empalmes"/>
    <s v="no se presentaron procesos de empalme."/>
    <m/>
    <m/>
    <s v="Concepto Favorable"/>
    <x v="0"/>
    <m/>
    <m/>
    <s v="De acuerdo con las evidencias suministradas se observa que se han desarrollado procesos de empalmme que han finalizado en las siguientes fechas: 07/01/2022 Municipio de Giradot, 02/02/2022 Municipio de Sahagún-Córdoba, 11/02/2022 Municipio de Ubaque- Cundinamarca, 18/02/2022 Municipio de Cucunubá - Cundinamarca, 18/02/2022 Municipio de Cajica - Cundinamarca, 24/02/2022 Municipio de Garzón-Huila, 15/03/2022 Distrtito Turistico y cultural de Cartagena,16/03/2022 Muncipio de Chinigüana- Cesar y 29/03/2022 Municipio de Cogua Cundinamarca, por lo que se evidencia el desarrollo de la actividad."/>
    <x v="174"/>
    <m/>
    <m/>
    <s v="No Aplica"/>
  </r>
  <r>
    <n v="5"/>
    <x v="7"/>
    <s v="Regulación"/>
    <s v="Servicios del proceso de regulación"/>
    <s v="Consolidar al IGAC como máxima autoridad reguladora en los temas de su competencia"/>
    <s v="Máxima autoridad reguladora"/>
    <s v="Gestión con Valores para Resultados"/>
    <s v="Mejora Normativa"/>
    <s v="Proyectar los actos administrativos que hacen parte del alcance del proceso de regulación"/>
    <d v="2022-02-01T00:00:00"/>
    <d v="2022-12-31T00:00:00"/>
    <s v="Registros de asistencia, actas de las reuniones, correos electrónicos y memorandos que evidencien el acompañamiento realizado"/>
    <s v="Dirección de Regulación y Habilitación"/>
    <s v="Porcentaje"/>
    <s v="Porcentaje de actos administrativos elaborados respecto de los solicitados"/>
    <s v="Eficacia"/>
    <s v="Procesos Sede Central"/>
    <n v="1"/>
    <n v="0.2"/>
    <n v="0.3"/>
    <n v="0.3"/>
    <n v="0.2"/>
    <n v="0.2"/>
    <s v="Se proyectaron 3 actos administrativos con el apoyo de las áreas misionales del IGAC: Resolución 315 de 2022, Resolución 197 de 2022 y Resolución 343 de 2022, los actos administrativos se pueden consultar en el normograma de la página web de la entidad: https://www.igac.gov.co/es/normograma. Como evidencia de la proyección de los actos administrativos se cargaron en la ruta indicada 8 archivos PDF que corresponden a registros de asistencia, correos y actas de reuniones realizadas con las áreas misionales previo a la publicación de los actos administrativos."/>
    <n v="0.3"/>
    <s v="Durante el 2 trimestre se proyectaron los 9 actos administrativos siguientes: proyección resolución avalúos servidumbres, proyección modificación resolución 1149 de 2021, proyección Resolución 388 de 2020, proyección resolución por medio de la cual se establecen las especificaciones técnicas mínimas para la generación de cartografía asociada a los planes de ordenamiento, proyección circulas asuntos étnicos, proyección resolución por la cual se adopta el Plan Nacional de Cartografía Básica de Colombia, proyección resolución versión aplicable del Modelo de Aplicación LADM_COL, proyección resolución por medio de la cual se fijan normas, métodos, parámetros, criterios y procedimientos para la elaboración de Áreas homogéneas de tierras-AHT y potencial de uso del suelo y proyección Res. Parques."/>
    <m/>
    <m/>
    <m/>
    <m/>
    <n v="0.5"/>
    <d v="2022-04-11T00:00:00"/>
    <d v="2022-07-18T00:00:00"/>
    <m/>
    <m/>
    <n v="0.5"/>
    <n v="1"/>
    <n v="1"/>
    <n v="0"/>
    <n v="0"/>
    <s v="Concepto Favorable"/>
    <s v="Concepto Favorable"/>
    <m/>
    <m/>
    <s v="Se valida la evidencia"/>
    <s v="Las evidencias corresponden"/>
    <m/>
    <m/>
    <s v="Concepto Favorable"/>
    <x v="0"/>
    <m/>
    <m/>
    <s v="De acuerdo con las evidencias suministradas se observan actas de reunión de fecha 04/01/2022 con la participación de 4 personas, 03/02/2022 con la participación de 4 personas, 08/02/2022 participación de 6 personas, además se observan correos electrónicos de fecha 22/03/2022 circular adopción modelo LADM, 02/03/2022 Comité Técnico asesor para la gestión catastral, 23/03/2022 instancia técnica asesora proyecto acto administrativo para modificar Resolución 388 de 2020, 11/03/2022 Modificación Resoluciones 1149 y 388, se demuestra el acompañamiento realizado."/>
    <x v="175"/>
    <m/>
    <m/>
    <s v="No Aplica"/>
  </r>
  <r>
    <n v="6"/>
    <x v="7"/>
    <s v="Regulación"/>
    <s v="Servicios del proceso de regulación"/>
    <s v="Consolidar al IGAC como máxima autoridad reguladora en los temas de su competencia"/>
    <s v="Máxima autoridad reguladora"/>
    <s v="Gestión con Valores para Resultados"/>
    <s v="Mejora Normativa"/>
    <s v="Apoyar a las áreas misionales en la revisión de los comentarios recibidos por la ciudadanía  a los proyectos de actos administrativos de regulación."/>
    <d v="2022-02-01T00:00:00"/>
    <d v="2022-12-31T00:00:00"/>
    <s v="_x0009_Registros de asistencia, actas de las reuniones, correos electrónicos y memorandos que evidencien el acompañamiento realizado"/>
    <s v="Dirección de Regulación y Habilitación"/>
    <s v="Porcentaje"/>
    <s v="Porcentaje de revisiones a comentarios recibidos por la ciudadanía realizadas, respecto de las revisiones solicitadas"/>
    <s v="Eficacia"/>
    <s v="Procesos Sede Central"/>
    <n v="1"/>
    <n v="0.2"/>
    <n v="0.3"/>
    <n v="0.3"/>
    <n v="0.2"/>
    <n v="0.2"/>
    <s v="Se brindó apoyo a la Subdirección de Avalúos con el fin de dar respuesta a los comentarios enviados por la ciudadanía a la resolución de servidumbres, en constancia de lo anterior se cargo en la ruta indicada 1 archivo PDF con el registro de asistencia de la reunión. Es importante aclarar que en la versión 1 del procedimiento de regulación está actividad estaba asignada en su totalidad a las áreas misionales, por lo que en algunos casos no requirieron apoyo y dieron respuesta directamente, el procedimiento se actualizó el 28 de marzo y a partir de esa fecha se ha brindado el apoyo requerido."/>
    <n v="0.3"/>
    <s v="Se realizaron mesas de trabajo para revisión de las observaciones de la ciudadanía a la modificación de la Resolución 1149 de 2021 y socializaciones de la modificación de la nombrada resolución, se realizaron reuniones para la resolución de Parques Naturales, grupos étnicos y propuesta resolución cartografía para los POT, se cargaron en las evidencias los formatos de respuestas y participación ciudadana de la Resolución 1149 de 2021, grupos étnicos, Resolución  parques naturales y Resolución cartografía para los POT."/>
    <m/>
    <m/>
    <m/>
    <m/>
    <n v="0.5"/>
    <d v="2022-04-11T00:00:00"/>
    <d v="2022-07-18T00:00:00"/>
    <m/>
    <m/>
    <n v="0.5"/>
    <n v="1"/>
    <n v="1"/>
    <n v="0"/>
    <n v="0"/>
    <s v="Concepto Favorable"/>
    <s v="Concepto Favorable"/>
    <m/>
    <m/>
    <s v="Se valida registro de asistencia"/>
    <s v="Las evidencias corresponden"/>
    <m/>
    <m/>
    <s v="Concepto Favorable"/>
    <x v="0"/>
    <m/>
    <m/>
    <s v="De acuerdo con las evidencias suministradas registro de asistencia del 30 de marzo 2022 se observa que se realizo mesa técnica para revisar y dar respuesta a las observaciones formuladas por los ciudadanos a la Resolución de Servidumbres."/>
    <x v="176"/>
    <m/>
    <m/>
    <s v="No Aplica"/>
  </r>
  <r>
    <n v="7"/>
    <x v="7"/>
    <s v="Regulación"/>
    <s v="Documentos de Regulación socializados"/>
    <s v="Consolidar al IGAC como máxima autoridad reguladora en los temas de su competencia"/>
    <s v="Máxima autoridad reguladora"/>
    <s v="Gestión con Valores para Resultados"/>
    <s v="Mejora Normativa"/>
    <s v="Socializar y/o actualizar procedimiento de regulación"/>
    <d v="2022-02-01T00:00:00"/>
    <d v="2022-12-31T00:00:00"/>
    <s v="Registros de asistencia de las socializaciones realizadas y/o documento actualizado del procedimiento"/>
    <s v="Dirección de Regulación y Habilitación"/>
    <s v="Número"/>
    <s v="Número de socializaciones y/o actualizaciones realizadas"/>
    <s v="Eficacia"/>
    <s v="Procesos Sede Central"/>
    <n v="4"/>
    <n v="1"/>
    <n v="1"/>
    <n v="1"/>
    <n v="1"/>
    <n v="1"/>
    <s v="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
    <n v="1"/>
    <s v="Durante el segundo trimestre se socializó el procedimiento de regulación"/>
    <m/>
    <m/>
    <m/>
    <m/>
    <n v="2"/>
    <d v="2022-04-11T00:00:00"/>
    <d v="2022-07-19T00:00:00"/>
    <m/>
    <m/>
    <n v="0.5"/>
    <n v="1"/>
    <n v="1"/>
    <n v="0"/>
    <n v="0"/>
    <s v="Concepto Favorable"/>
    <s v="Concepto Favorable"/>
    <m/>
    <m/>
    <s v="Se valida la evidencia"/>
    <s v="Se valida registro de asistencia"/>
    <m/>
    <m/>
    <s v="Concepto Favorable"/>
    <x v="0"/>
    <m/>
    <m/>
    <s v="Se observa en el listado maestro de documentos que el día 18 de marzo 2022 se actualizo el procedimiento de Regulación y el formato de agenda regulatoria."/>
    <x v="177"/>
    <m/>
    <m/>
    <s v="No Aplica"/>
  </r>
  <r>
    <n v="8"/>
    <x v="7"/>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Regulación y Habilitación"/>
    <s v="Número"/>
    <s v="Índice de desempeño institucional"/>
    <s v="Producto"/>
    <s v="Procesos Sede Central"/>
    <n v="4"/>
    <n v="1"/>
    <n v="1"/>
    <n v="1"/>
    <n v="1"/>
    <n v="1"/>
    <s v="Se realiza el seguimiento a los controles de riesgos del proceso mediante el diligenciamiento de la herramienta PLANIGAC Regulación y Habilitación a 31 de marzo de 2022. Como evidencia, herramienta PLANIGAC-GRH diligenciada y sus correspondientes soportes cargados en las rutas de OneDrive indicadas."/>
    <n v="1"/>
    <s v="Se realiza el seguimiento a los controles de riesgos del proceso mediante el diligenciamiento de la herramienta PLANIGAC Regulación y Habilitación"/>
    <m/>
    <m/>
    <m/>
    <m/>
    <n v="2"/>
    <d v="2022-04-11T00:00:00"/>
    <d v="2022-07-18T00:00:00"/>
    <m/>
    <m/>
    <n v="0.5"/>
    <n v="1"/>
    <n v="1"/>
    <n v="0"/>
    <n v="0"/>
    <s v="Concepto Favorable"/>
    <s v="Concepto Favorable"/>
    <m/>
    <m/>
    <s v="Se valida la evidencia"/>
    <s v="Se valida la evidencia"/>
    <m/>
    <m/>
    <s v="Concepto Favorable"/>
    <x v="0"/>
    <m/>
    <m/>
    <s v="De acuerdo con los soportes suministrados &quot;Planigac GRH primer trimestre 1204 2022&quot; se observa que el proceso ha realizado seguimiento a los controles de los riesgos."/>
    <x v="178"/>
    <m/>
    <m/>
    <s v="No Aplica"/>
  </r>
  <r>
    <n v="9"/>
    <x v="7"/>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Regulación y Habilitación"/>
    <s v="Número"/>
    <s v="Índice de desempeño institucional"/>
    <s v="Producto"/>
    <s v="Procesos Sede Central"/>
    <n v="1"/>
    <n v="0"/>
    <n v="0"/>
    <n v="0"/>
    <n v="1"/>
    <n v="0"/>
    <s v="Esta actividad está programada para el último trimestre de la vigencia 2022."/>
    <n v="0"/>
    <s v="Esta actividad está programada para el último trimestre de la vigencia 2022."/>
    <m/>
    <m/>
    <m/>
    <m/>
    <n v="0"/>
    <d v="2022-04-11T00:00:00"/>
    <d v="2022-07-18T00:00:00"/>
    <m/>
    <m/>
    <n v="0"/>
    <s v=""/>
    <s v=""/>
    <s v=""/>
    <n v="0"/>
    <s v="Sin meta asignada en el periodo"/>
    <s v="Sin meta asignada en el periodo"/>
    <m/>
    <m/>
    <s v="Sin meta asignada en el periodo"/>
    <s v="Sin meta asignada en el periodo"/>
    <m/>
    <m/>
    <s v="Sin meta asignada en el periodo"/>
    <x v="1"/>
    <m/>
    <m/>
    <s v="Sin meta asignada para el trimestre."/>
    <x v="109"/>
    <m/>
    <m/>
    <s v="No Aplica"/>
  </r>
  <r>
    <n v="10"/>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Dirección de Regulación y Habilitación"/>
    <s v="Número"/>
    <s v="Índice de desempeño institucional"/>
    <s v="Producto"/>
    <s v="Procesos Sede Central"/>
    <n v="1"/>
    <n v="0"/>
    <n v="0"/>
    <n v="0"/>
    <n v="1"/>
    <n v="0"/>
    <s v="Esta actividad está programada para el último trimestre de la vigencia 2022."/>
    <n v="0"/>
    <s v="Esta actividad está programada para el último trimestre de la vigencia 2022."/>
    <m/>
    <m/>
    <m/>
    <m/>
    <n v="0"/>
    <d v="2022-04-11T00:00:00"/>
    <d v="2022-07-18T00:00:00"/>
    <m/>
    <m/>
    <n v="0"/>
    <s v=""/>
    <s v=""/>
    <s v=""/>
    <n v="0"/>
    <s v="Sin meta asignada en el periodo"/>
    <s v="Sin meta asignada en el periodo"/>
    <m/>
    <m/>
    <s v="Sin meta asignada en el periodo"/>
    <s v="Sin meta asignada en el periodo"/>
    <m/>
    <m/>
    <s v="Sin meta asignada en el periodo"/>
    <x v="1"/>
    <m/>
    <m/>
    <s v="Sin meta asignada para el trimestre."/>
    <x v="109"/>
    <m/>
    <m/>
    <s v="No Aplica"/>
  </r>
  <r>
    <n v="11"/>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Regulación y Habilitación"/>
    <s v="Porcentaje"/>
    <s v="Índice de desempeño institucional"/>
    <s v="Producto"/>
    <s v="Procesos Sede Central"/>
    <n v="1"/>
    <n v="0.5"/>
    <n v="0.5"/>
    <n v="0"/>
    <n v="0"/>
    <n v="0.4"/>
    <s v="Se realizó la actualización del procedimiento de regulación y los formatos asociados, se genero un formato adicional de agenda regulatoria para la entidad, los documentos se pueden consultar en el Listado Maestro de Documentos en el enlace: https://www.igac.gov.co/es/listado-maestro-de-documentos?shs_term_node_tid_depth=212&amp;field_tipo_de_documento_tid=All&amp;title=&amp;field_codigo_value=. En constancia de lo anterior se cargo en la ruta indicada 1 archivo PDF del correo electronico mediante el cual la OAP informó la Actualización Documental del Proceso Gestión de Regulación y Habilitación."/>
    <n v="0.6"/>
    <s v="Durante el segundo trimestre se actualizó el 100% de la documentación https://www.igac.gov.co/es/listado-maestro-de-documentos?shs_term_node_tid_depth=190&amp;field_tipo_de_documento_tid=All&amp;title=&amp;field_codigo_value="/>
    <m/>
    <m/>
    <m/>
    <m/>
    <n v="1"/>
    <d v="2022-04-12T00:00:00"/>
    <d v="2022-07-18T00:00:00"/>
    <m/>
    <m/>
    <n v="1"/>
    <n v="0.8"/>
    <n v="1"/>
    <s v=""/>
    <s v=""/>
    <s v="Concepto Favorable"/>
    <s v="Concepto Favorable"/>
    <m/>
    <m/>
    <s v="La evidencia cumple"/>
    <s v="Se actualizó documentación SGI"/>
    <m/>
    <m/>
    <s v="Concepto Favorable"/>
    <x v="0"/>
    <m/>
    <m/>
    <s v="Se observa en el listado maestro de documentos que el día 18 de marzo 2022 se actualizo el procedimiento de Regulación y el formato de agenda regulatoria."/>
    <x v="179"/>
    <m/>
    <m/>
    <s v="No Aplica"/>
  </r>
  <r>
    <n v="12"/>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Dirección de Regulación y Habilitación"/>
    <s v="Número"/>
    <s v="Índice de desempeño institucional"/>
    <s v="Producto"/>
    <s v="Procesos Sede Central"/>
    <n v="1"/>
    <n v="0"/>
    <n v="0"/>
    <n v="1"/>
    <n v="0"/>
    <n v="0"/>
    <s v="Esta actividad está programada para el tercer trimestre de la vigencia 2022."/>
    <n v="0"/>
    <s v="Esta actividad está programada para el tercer trimestre de la vigencia 2022."/>
    <m/>
    <m/>
    <m/>
    <m/>
    <n v="0"/>
    <d v="2022-04-12T00:00:00"/>
    <d v="2022-07-18T00:00:00"/>
    <m/>
    <m/>
    <n v="0"/>
    <s v=""/>
    <s v=""/>
    <n v="0"/>
    <s v=""/>
    <s v="Sin meta asignada en el periodo"/>
    <s v="Sin meta asignada en el periodo"/>
    <m/>
    <m/>
    <s v="Esta actividad está programada para el tercer trimestre de la vigencia 2022."/>
    <s v="Sin meta asignada en el periodo"/>
    <m/>
    <m/>
    <s v="Sin meta asignada en el periodo"/>
    <x v="1"/>
    <m/>
    <m/>
    <s v="Sin meta asignada para el trimestre."/>
    <x v="180"/>
    <m/>
    <m/>
    <s v="No Aplica"/>
  </r>
  <r>
    <n v="13"/>
    <x v="7"/>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Dirección de Regulación y Habilitación"/>
    <s v="Número"/>
    <s v="Índice de Desempeño Institucional (IDI)"/>
    <s v="Producto"/>
    <s v="Procesos Sede Central"/>
    <n v="4"/>
    <n v="1"/>
    <n v="1"/>
    <n v="1"/>
    <n v="1"/>
    <n v="1"/>
    <s v="El día 30 de marzo se realizó el reporte a los productos, trabajos y/o servicios no conformes del proceso de gestión de regulación y habilitación a través de correo electrónico, como evidencia se cargo 1 archivo PDF del correo electrónico en mención en la ruta indicada."/>
    <n v="1"/>
    <s v="La Dirección de Regulación y habilitación no se presentan productos, trabajos o servicios no conforme durante el segundo trimestre de 2022."/>
    <m/>
    <m/>
    <m/>
    <m/>
    <n v="2"/>
    <d v="2022-04-11T00:00:00"/>
    <d v="2022-07-18T00:00:00"/>
    <m/>
    <m/>
    <n v="0.5"/>
    <n v="1"/>
    <n v="1"/>
    <n v="0"/>
    <n v="0"/>
    <s v="Concepto Favorable"/>
    <s v="Concepto Favorable"/>
    <m/>
    <m/>
    <s v="Se valida reporte"/>
    <s v="Se valida la evidencia"/>
    <m/>
    <m/>
    <s v="Concepto Favorable"/>
    <x v="2"/>
    <m/>
    <m/>
    <s v="De acuerdo con los soportes suministrados correo electrónico del 30 de marzo 2022 desde el proceso de regulación y habilitación se informa que para el primer trimestre del año en curso no se han presentado trabjo y/o servicio no conforme."/>
    <x v="181"/>
    <m/>
    <m/>
    <s v="No Aplica"/>
  </r>
  <r>
    <n v="14"/>
    <x v="7"/>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Regulación y Habilitación"/>
    <s v="Número"/>
    <s v="Índice de desempeño institucional"/>
    <s v="Producto"/>
    <s v="Procesos Sede Central"/>
    <n v="2"/>
    <n v="0"/>
    <n v="0"/>
    <n v="0"/>
    <n v="2"/>
    <n v="0"/>
    <s v="Esta actividad está programada para el último trimestre de la vigencia 2022."/>
    <n v="0"/>
    <s v="Esta actividad está programada para el último trimestre de la vigencia 2022."/>
    <m/>
    <m/>
    <m/>
    <m/>
    <n v="0"/>
    <d v="2022-04-11T00:00:00"/>
    <d v="2022-07-18T00:00:00"/>
    <m/>
    <m/>
    <n v="0"/>
    <s v=""/>
    <s v=""/>
    <s v=""/>
    <n v="0"/>
    <s v="Sin meta asignada en el periodo"/>
    <s v="Sin meta asignada en el periodo"/>
    <m/>
    <m/>
    <s v="Esta actividad está programada para el último trimestre de la vigencia 2022."/>
    <s v="Sin meta asignada en el periodo"/>
    <m/>
    <m/>
    <s v="Sin meta asignada en el periodo"/>
    <x v="1"/>
    <m/>
    <m/>
    <s v="Sin meta asignada para el trimestre."/>
    <x v="182"/>
    <m/>
    <m/>
    <s v="No Aplica"/>
  </r>
  <r>
    <n v="15"/>
    <x v="7"/>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Dirección de Regulación y Habilitación"/>
    <s v="Número"/>
    <s v="Índice de desempeño institucional"/>
    <s v="Producto"/>
    <s v="Procesos Sede Central"/>
    <n v="4"/>
    <n v="1"/>
    <n v="1"/>
    <n v="1"/>
    <n v="1"/>
    <n v="1"/>
    <s v="Se realiza el seguimiento al Plan de Acción Anual - PAA y al Plan Anticorrupción y de Atención al Ciudadano - PAAC del proceso mediante el diligenciamiento de la herramienta PLANIGAC Regulación y Habilitación a 31 de marzo de 2022. Como evidencia, herramienta PLANIGAC-GRH diligenciada y sus correspondientes soportes cargados en las rutas de OneDrive indicadas."/>
    <n v="1"/>
    <s v="Se realiza el seguimiento al Plan de Acción Anual - PAA y al Plan Anticorrupción y de Atención al Ciudadano - PAAC del proceso mediante el diligenciamiento de la herramienta PLANIGAC Regulación y Habilitación "/>
    <m/>
    <m/>
    <m/>
    <m/>
    <n v="2"/>
    <d v="2022-04-11T00:00:00"/>
    <d v="2022-07-18T00:00:00"/>
    <m/>
    <m/>
    <n v="0.5"/>
    <n v="1"/>
    <n v="1"/>
    <n v="0"/>
    <n v="0"/>
    <s v="Concepto Favorable"/>
    <s v="Concepto Favorable"/>
    <m/>
    <m/>
    <s v="Se valida la evidencia"/>
    <s v="La evidencia corresponde"/>
    <m/>
    <m/>
    <s v="Concepto Favorable"/>
    <x v="0"/>
    <m/>
    <m/>
    <s v="De acuerdo con los soportes suministrados &quot;Planigac GRH primer trimestre 1204 2022&quot; se observa que el proceso ha realizado seguimiento al Plan de acción anual, sin embargo no se aporta evidencia de la gestión adelantada y actividades ejecutadas en el marco del Plan Anticorrupción y atención al ciudadano se sugiere incluir la información relacionada con este tema."/>
    <x v="183"/>
    <m/>
    <m/>
    <s v="No Aplica"/>
  </r>
  <r>
    <n v="16"/>
    <x v="7"/>
    <s v="no aplica"/>
    <s v="Plan Anticorrupciòn y Atenciòn al Ciudadano"/>
    <s v="Trabajar de manera colaborativa y participativa con nuestras partes interesadas para la generación de valor público."/>
    <s v="Fortalecimiento de estrategias de comunicación institucional"/>
    <s v="Direccionamiento Estratégico y Planeación"/>
    <s v="Mejora Normativa"/>
    <s v="PAAC - 4.2.2. Socializar e implementar el procedimiento de Regulación de la Entidad, junto con su correspondiente formato, atendiendo a lo dispuesto en la Resolución 1519 de 2020"/>
    <d v="2022-04-01T00:00:00"/>
    <d v="2022-12-31T00:00:00"/>
    <s v="Evidencias de cuatro (4) socializaciones del procedimiento de regulación."/>
    <s v="Dirección de Regulación y Habilitación"/>
    <s v="Número"/>
    <s v="Avance Plan Anticorrupciòn y Atenciòn al Ciudadano"/>
    <s v="Producto"/>
    <s v="Procesos Sede Central"/>
    <n v="4"/>
    <n v="0"/>
    <n v="1"/>
    <n v="2"/>
    <n v="1"/>
    <n v="0"/>
    <s v="Esta actividad está programada a partir del segundo trimestre de la vigencia 2022."/>
    <n v="1"/>
    <s v="La Dirección actualizó y socializó a todos los funcionarios del instituto la actualización del procedimiento del regulación de la entidad asi como sus formatos, adicionalmente el día 12 de mayo en reunión se socializó el procedimiento"/>
    <m/>
    <m/>
    <m/>
    <m/>
    <n v="1"/>
    <d v="2022-04-11T00:00:00"/>
    <d v="2022-07-19T00:00:00"/>
    <m/>
    <m/>
    <n v="0.25"/>
    <s v=""/>
    <n v="1"/>
    <n v="0"/>
    <n v="0"/>
    <s v="Sin meta asignada en el periodo"/>
    <s v="Concepto Favorable"/>
    <m/>
    <m/>
    <s v="Esta actividad está programada a partir del segundo trimestre de la vigencia 2022."/>
    <s v="Se validan las evidencias"/>
    <m/>
    <m/>
    <s v="Sin meta asignada en el periodo"/>
    <x v="0"/>
    <m/>
    <m/>
    <s v="Sin meta asignada para el trimestre."/>
    <x v="184"/>
    <m/>
    <m/>
    <s v="Plan Anticorrupción y de Atención al Ciudadano"/>
  </r>
  <r>
    <n v="17"/>
    <x v="7"/>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5.2.1. Verificar que se hayan realizado los ejercicios de participación durante el diseño de los proyectos normativos con la ciudadanía y actores interesados."/>
    <d v="2022-01-01T00:00:00"/>
    <d v="2022-12-31T00:00:00"/>
    <s v="Evidencias de la publicación de proyectos normativos para participación ciudadana y actores interesados_x000a__x000a_Observaciones y respuestas publicadas en la página web"/>
    <s v="Dirección de Regulación y Habilitación"/>
    <s v="Número"/>
    <s v="Avance Plan Anticorrupciòn y Atenciòn al Ciudadano"/>
    <s v="Producto"/>
    <s v="Procesos Sede Central"/>
    <n v="8"/>
    <n v="2"/>
    <n v="2"/>
    <n v="2"/>
    <n v="2"/>
    <n v="2"/>
    <s v="Se realizó la solicitud de publicación de los borradores de los actos administrativos regulatorios para participación ciudadana como se puede verificar en el link: https://www.igac.gov.co/es/transparencia-y-acceso-a-la-informacion-publica/proyectos-para-comentar. También se dejaron algunas capturas de pantalla de lo enunciado anteriormente y de los formatos de los comentarios de la ciudadanía en la ruta indicada."/>
    <n v="2"/>
    <s v="En el link https://www.igac.gov.co/es/transparencia-y-acceso-a-la-informacion-publica/proyectos-para-comentar, se encuentran dispuestos los ejercicios para la participación de la ciudadanía."/>
    <m/>
    <m/>
    <m/>
    <m/>
    <n v="4"/>
    <d v="2022-04-11T00:00:00"/>
    <d v="2022-07-15T00:00:00"/>
    <m/>
    <m/>
    <n v="0.5"/>
    <n v="1"/>
    <n v="1"/>
    <n v="0"/>
    <n v="0"/>
    <s v="Concepto Favorable"/>
    <s v="Concepto Favorable"/>
    <m/>
    <m/>
    <s v="Se evidencia en link: https://www.igac.gov.co/es/transparencia-y-acceso-a-la-informacion-publica/proyectos-para-comentar"/>
    <s v="Se evidencia en el link link https://www.igac.gov.co/es/transparencia-y-acceso-a-la-informacion-publica/proyectos-para-comentar"/>
    <m/>
    <m/>
    <s v="Concepto Favorable"/>
    <x v="0"/>
    <m/>
    <m/>
    <s v="De acuerdo con las evidencias suministradas correo electrónico de fecha 4/01/2022  Publicación de Resolución Modificación Resol 471 y 529 de 2020, publicación página web del 01 de marzo 2022 y respuesta a las observaciones de la ciudadanía se oberva el desarrollo de la actividad."/>
    <x v="185"/>
    <m/>
    <m/>
    <s v="Plan Anticorrupción y de Atención al Ciudadano"/>
  </r>
  <r>
    <n v="1"/>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Realizar el 5to. encuentro nacional de servicio al ciudadano del IGAC."/>
    <d v="2022-01-01T00:00:00"/>
    <d v="2022-09-30T00:00:00"/>
    <s v="Informe, imágenes, pieza del encuentro"/>
    <s v="Oficina de Relación con el Ciudadano"/>
    <s v="Número"/>
    <s v="Encuentro Nacional de Servicio al Ciudadano realizado "/>
    <s v="Eficiencia"/>
    <s v="Procesos Sede Central"/>
    <n v="1"/>
    <n v="0"/>
    <n v="0"/>
    <n v="1"/>
    <n v="0"/>
    <n v="0"/>
    <s v="Actividad programada para el tercer trimestre "/>
    <n v="0"/>
    <s v="Actividad programada para el tercer trimestre "/>
    <m/>
    <m/>
    <m/>
    <m/>
    <n v="0"/>
    <d v="2022-04-19T00:00:00"/>
    <d v="2022-07-19T00:00:00"/>
    <m/>
    <m/>
    <n v="0"/>
    <s v=""/>
    <s v=""/>
    <n v="0"/>
    <s v=""/>
    <s v="Sin meta asignada en el periodo"/>
    <s v="Sin meta asignada en el periodo"/>
    <m/>
    <m/>
    <s v="Sin meta asignada en el periodo"/>
    <s v="Sin meta asignada para el período"/>
    <m/>
    <m/>
    <s v="Sin meta asignada en el periodo"/>
    <x v="1"/>
    <m/>
    <m/>
    <s v="Sin meta asignada para el Trimestre."/>
    <x v="186"/>
    <m/>
    <m/>
    <s v="No Aplica"/>
  </r>
  <r>
    <n v="2"/>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Promover la participación de los Servidores Públicos en los talleres o cursos virtuales de: lenguaje claro y enfoque diferencial, ofrecidos por el Departamento Nacional de Planeación, Función Pública, Escuela Superior de Administración Pública, Unidad de Víctimas, entre otras."/>
    <d v="2022-01-01T00:00:00"/>
    <d v="2022-12-31T00:00:00"/>
    <s v="Correos, reuniones, participaciones a los cursos y/o talleres"/>
    <s v="Oficina de Relación con el Ciudadano"/>
    <s v="Número"/>
    <s v="Número de invitaciones a participar en los talleres o cursos virtuales"/>
    <s v="Eficiencia"/>
    <s v="Procesos Sede Central"/>
    <n v="4"/>
    <n v="1"/>
    <n v="1"/>
    <n v="1"/>
    <n v="1"/>
    <n v="1"/>
    <s v="La Oficina de Relación con el Ciudadano, realiza pieza con el paso a paso para la inscripción del curso de lenguaje claro . 4 personas que faltaban por la certificación de la oficina  se certificaron en el curso de lenguaje claro del Departamento Nacional de Planeación - DNP. Así mismo se solicita al DNP el número de funcionarios que desde el 2018 al 2021 han realizado el curso, según el reporte entre el 2018 y el 2020: 83 funcionarios aprobaron el curso, mientras que en el 2021: 283 funcionrios aprobaron el curso."/>
    <n v="1"/>
    <s v="Como parte de la estrategia de lenguaje claro, la Oficina de Relacion con el Ciudadano, realiza postulación para simplificar el documento formulario único de solicitud de trámites catastrales. Se realizó reunión el 7 de abril con funcionaria de Briggitte Quintero de la Función Pública y se revisaró la estratégia de lenguaje claro. El 20 de mayo se realiza el laboratorio de simplicidad con participación del IGAC, DAFP y UNAL. Así mismo, en la capacitaciones &quot;kit de emergencia para acercarse a la ciudadanía&quot; se resalta la importancia del lenguaje claro, se realizó esta charla en el Oficina de Relación con el Ciudadano el 18 de mayo  y la Dirección Territorial de Boyacá el 12 de mayo. "/>
    <m/>
    <m/>
    <m/>
    <m/>
    <n v="2"/>
    <d v="2022-04-19T00:00:00"/>
    <d v="2022-07-19T00:00:00"/>
    <m/>
    <m/>
    <n v="0.5"/>
    <n v="1"/>
    <n v="1"/>
    <n v="0"/>
    <n v="0"/>
    <s v="Concepto Favorable"/>
    <s v="Concepto Favorable"/>
    <m/>
    <m/>
    <s v="De acuerdo con las evidencias cargadas se observa soportes del paso a paso para la inscripción del curso de lenguaje claro. Igualmente, durante el primer trimestre se realizó seguimiento a la participación de los servidores públicos en este curso. Se cumple con el documento de verificación "/>
    <s v="De acuerdo con las evidencias cargadas se observa que durante el segundo trimestre se realizó postulación para simplificar el documento formulario único de solicitud de trámites catastrales, se revisó la estratégia de lenguaje claro, se realizó el laboratorio de simplicidad con participación y se resaltó la importancia del lenguaje claro"/>
    <m/>
    <m/>
    <s v="Concepto Favorable"/>
    <x v="0"/>
    <m/>
    <m/>
    <s v="De acuerdo con las evidencias suministradas se observa certificado del curso de lenguaje claro desarrollado por los funcionarios: Manuel Fernando Pérez, Jeisson Alexander Salcedo, John Montenegro Parra, Andrea Solano Eusse, así mismo se observa acta de reunión de fecha 10 de febrero en donde se establece plan de trabajo para incentivar la capacitación de los funcionarios del Instituto."/>
    <x v="187"/>
    <m/>
    <m/>
    <s v="No Aplica"/>
  </r>
  <r>
    <n v="3"/>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Fomentar la cultura de servicio al ciudadano mediante campaña interna para fortalecer las competencias de los servidores públicos en: Apropiación de protocolos de atención al ciudadano, atención de canales, ciclo del servicio, carta de trato digno, rendición de cuentas y participación ciudadana, atención preferencial e incluyente."/>
    <d v="2022-01-01T00:00:00"/>
    <d v="2022-12-31T00:00:00"/>
    <s v="Campaña, correos electrónicos solicitando las piezas publicitarias, las piezas publicitarias"/>
    <s v="Oficina de Relación con el Ciudadano"/>
    <s v="Porcentaje"/>
    <s v="Porcentaje de avance de la campaña"/>
    <s v="Eficacia"/>
    <s v="Procesos Sede Central"/>
    <n v="1"/>
    <n v="0.4"/>
    <n v="0.2"/>
    <n v="0.2"/>
    <n v="0.2"/>
    <n v="0.4"/>
    <s v="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
    <n v="0.2"/>
    <s v="Se realiza campaña de protocolo de atención al ciudadano y es difundida a nivel nacional mediante comunicación interna el 20 de abril de 2022"/>
    <m/>
    <m/>
    <m/>
    <m/>
    <n v="0.60000000000000009"/>
    <d v="2022-04-19T00:00:00"/>
    <d v="2022-07-19T00:00:00"/>
    <m/>
    <m/>
    <n v="0.60000000000000009"/>
    <n v="1"/>
    <n v="1"/>
    <n v="0"/>
    <n v="0"/>
    <s v="Concepto Favorable"/>
    <s v="Concepto Favorable"/>
    <m/>
    <m/>
    <s v="De acuerdo con las evidencias cargadas se observan pieza comunicativa a los servidores públicos del 28 de febrero sobre Lenguaje no verbal y los correos de solicitud. Igualmente se realiza propuesta de campaña de atención al ciudadano durante marzo 2022. Se cumple con el documento de verificación"/>
    <s v="De acuerdo con las evidencias cargadas se observa que durante el segundo trimestre se fomentó la cultura de servicio al ciudadano a través de la campaña de protocolo de atención al ciudadano difundida a nivel nacional mediante comunicación interna el 20 de abril de 2022"/>
    <m/>
    <m/>
    <s v="Concepto Favorable"/>
    <x v="0"/>
    <m/>
    <m/>
    <s v="De acuerdo con las evidencias suministrad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
    <x v="188"/>
    <m/>
    <m/>
    <s v="No Aplica"/>
  </r>
  <r>
    <n v="4"/>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Actualizar, publicar y difundir al interior de las dependencias la caracterización de grupos de valor y grupos de interés. "/>
    <d v="2022-07-01T00:00:00"/>
    <d v="2022-09-30T00:00:00"/>
    <s v="Caracterización de grupos de valor y/o grupos de interés."/>
    <s v="Oficina de Relación con el Ciudadano"/>
    <s v="Número"/>
    <s v="Caracterización realizada"/>
    <s v="Eficacia"/>
    <s v="Procesos Sede Central"/>
    <n v="1"/>
    <n v="0"/>
    <n v="0"/>
    <n v="1"/>
    <n v="0"/>
    <n v="0"/>
    <s v="Actividad programada para el tercer trimestre "/>
    <n v="0"/>
    <s v="Actividad programada para el tercer trimestre."/>
    <m/>
    <m/>
    <m/>
    <m/>
    <n v="0"/>
    <d v="2022-04-19T00:00:00"/>
    <d v="2022-07-19T00:00:00"/>
    <m/>
    <m/>
    <n v="0"/>
    <s v=""/>
    <s v=""/>
    <n v="0"/>
    <s v=""/>
    <s v="Sin meta asignada en el periodo"/>
    <s v="Sin meta asignada en el periodo"/>
    <m/>
    <m/>
    <s v="Sin meta asignada en el periodo"/>
    <s v="Sin meta asignada para el período"/>
    <m/>
    <m/>
    <s v="Sin meta asignada en el periodo"/>
    <x v="0"/>
    <m/>
    <m/>
    <s v="Sin meta asignada para el trimestre."/>
    <x v="22"/>
    <m/>
    <m/>
    <s v="No Aplica"/>
  </r>
  <r>
    <n v="5"/>
    <x v="8"/>
    <s v="Gestión de Atención al Ciudadano"/>
    <s v="Habilidades de servidores públicos fortalecidos en la atención de grupos de valor y/o Interés "/>
    <s v="Garantizar una atención eficiente y oportuna a los ciudadanos y partes interesadas"/>
    <s v="Mejoramiento en la prestación del servicio a la ciudadanía"/>
    <s v="Gestión con Valores para Resultados"/>
    <s v="Servicio al ciudadano"/>
    <s v="Promover 8 espacios de transferencia de conocimiento dirigidos a los servidores públicos que apoyan la atención de los canales a nivel nacional."/>
    <d v="2022-01-01T00:00:00"/>
    <d v="2022-12-31T00:00:00"/>
    <s v="Correos, presentaciones y/o actas de asistencia "/>
    <s v="Oficina de Relación con el Ciudadano"/>
    <s v="Número"/>
    <s v="Número de espacios realizados "/>
    <s v="Eficiencia"/>
    <s v="Procesos Sede Central"/>
    <n v="8"/>
    <n v="2"/>
    <n v="2"/>
    <n v="2"/>
    <n v="2"/>
    <n v="2"/>
    <s v="Se realiza convocatoria a las Direcciones Territoriales el 7 de marzo a transferencia de conocimiento &quot;espacio para desarrollar habilidades que nos ayuden a comunicarnos mejor&quot;. Así mismo se adjunta lista de asistencia presencial de la Oficina de Relación con el ciudadano los días 7 y 14 de marzo. "/>
    <n v="2"/>
    <s v="Se realiza jornada de transferencia del conocimiento con la socializacion de &quot;Kit de emergencia para acercarce a la ciudadanía&quot; en sede central con la oficina de Relación con el Ciudadano el 18 de mayo y tres jornadas con la dirección territorial de Boyacá el 11 y 12 de mayo. Socialización de protocolos de atención DT Caldas el 19 de abril."/>
    <m/>
    <m/>
    <m/>
    <m/>
    <n v="4"/>
    <d v="2022-04-19T00:00:00"/>
    <d v="2022-07-19T00:00:00"/>
    <m/>
    <m/>
    <n v="0.5"/>
    <n v="1"/>
    <n v="1"/>
    <n v="0"/>
    <n v="0"/>
    <s v="Concepto Favorable"/>
    <s v="Concepto Favorable"/>
    <m/>
    <m/>
    <s v="De acuerdo con las evidencias cargadas se observa convocatoria a las Direcciones Territoriales el 7 de marzo a transferencia de conocimiento en &quot;espacio para desarrollar habilidades que nos ayuden a comunicarnos mejor&quot;. Igualmente, se adjuntan listas de asistencia presencial de la Oficina de Relación con el ciudadano y algunos participantes de la DT Cundinamarca los días 7 y 14 de marzo. "/>
    <s v="De acuerdo con las evidencias cargadas se observa que durante el segundo trimestre se realizaron jornadas de transferencia del conocimiento con la socializacion de &quot;Kit de emergencia y jornadas con la dirección territorial de Boyacá, Socialización de protocolos de atención DT Caldas."/>
    <m/>
    <m/>
    <s v="Concepto Favorable"/>
    <x v="0"/>
    <m/>
    <m/>
    <s v="De acuerdo con las evidencias suministradas se observa desarrollo de dos jornas de transferencia de conocimiento tematica comunicarnos mejor desarrolladas los días 7 y 14 de marzo con la participación presencial de 39 personas segun lo reportado en los registros de asistencia."/>
    <x v="189"/>
    <m/>
    <m/>
    <s v="No Aplica"/>
  </r>
  <r>
    <n v="6"/>
    <x v="8"/>
    <s v="Gestión de Atención al Ciudadano"/>
    <s v="PQRSD atendidas dentro del término de ley"/>
    <s v="Garantizar una atención eficiente y oportuna a los ciudadanos y partes interesadas"/>
    <s v="Mejoramiento en la prestación del servicio a la ciudadanía"/>
    <s v="Gestión con Valores para Resultados"/>
    <s v="Servicio al ciudadano"/>
    <s v="Realizar seguimiento a los indicadores de gestión y oportunidad de las PQRSD a nivel nacional."/>
    <d v="2022-01-01T00:00:00"/>
    <d v="2022-12-31T00:00:00"/>
    <s v="Correos y demás soportes"/>
    <s v="Oficina de Relación con el Ciudadano"/>
    <s v="Número"/>
    <s v="(Número) Porcentaje de PQRD atendidas con oportunidad"/>
    <s v="Eficiencia"/>
    <s v="Procesos Sede Central"/>
    <n v="12"/>
    <n v="3"/>
    <n v="3"/>
    <n v="3"/>
    <n v="3"/>
    <n v="3"/>
    <s v="Se realiza reporte mensual del estado de las PQRSD del IGAC de los meses de enero, febrero y marzo . En el primer trimestre se recibieron 9.567 PQRSD, de las cuales se atendieron 5.966 y estan pendientes 3.601; con un indicado de productividad del 62%."/>
    <n v="3"/>
    <s v="El 19 de abril se envía a nivel nacional el estado de la PQRSD a corte 31 de marzo. En el mes de mayo, se envía memorando mediante SIGAC a las direcciones territoriales para el seguimiento de PQRSD a corte 30 de abril de 2022, con copia a la Oficina de Control Interno Disciplinario. Se envía a las dependencias seguimiento de PQRSD con corte a 31 de mayo el 7 de junio mediante correo electrónico."/>
    <m/>
    <m/>
    <m/>
    <m/>
    <n v="6"/>
    <d v="2022-04-19T00:00:00"/>
    <d v="2022-07-19T00:00:00"/>
    <m/>
    <m/>
    <n v="0.5"/>
    <n v="1"/>
    <n v="1"/>
    <n v="0"/>
    <n v="0"/>
    <s v="Concepto Favorable"/>
    <s v="Concepto Favorable"/>
    <m/>
    <m/>
    <s v="De acuerdo con las evidencias cargadas se observa reporte mensual del estado de las PQRSD del IGAC con corte a los meses de enero, febrero y marzo de 2022. Se cumple con el documento de verificación"/>
    <s v="De acuerdo con las evidencias cargadas se observa que durante el segundo trimestre se envía a nivel nacional el estado de la PQRSD, se envía memorando mediante SIGAC a las direcciones territoriales para el seguimiento de PQRSD, Se envía a las dependencias seguimiento de PQRSD mediante correo electrónico."/>
    <m/>
    <m/>
    <s v="Concepto Favorable"/>
    <x v="0"/>
    <m/>
    <m/>
    <s v="Según documentos suministrados correos electrónicos del 19/04/2022, se observa que se realiza seguimiento a las respuestas de las PQRSD presentadas tanto de la vigencia 2021 y 2022. Se adjuntan documentos en excel de los meses de enero,febrero y marzo en donde se presenta el respectivo estado por proceso y por Dirección Territorial."/>
    <x v="190"/>
    <m/>
    <m/>
    <s v="No Aplica"/>
  </r>
  <r>
    <n v="7"/>
    <x v="8"/>
    <s v="Gestión de Atención al Ciudadano"/>
    <s v="PQRSD atendidas dentro del término de ley"/>
    <s v="Garantizar una atención eficiente y oportuna a los ciudadanos y partes interesadas"/>
    <s v="Mejoramiento en la prestación del servicio a la ciudadanía"/>
    <s v="Gestión con Valores para Resultados"/>
    <s v="Servicio al ciudadano"/>
    <s v="Realizar reporte mensual del estado y/o respuesta a PQRSD para conocimiento de las dependencias y direcciones territoriales a nivel nacional."/>
    <d v="2022-01-01T00:00:00"/>
    <d v="2022-12-31T00:00:00"/>
    <s v="Informe del reporte mensual"/>
    <s v="Oficina de Relación con el Ciudadano"/>
    <s v="Número"/>
    <s v="(Número) Porcentaje de PQRD atendidas con oportunidad"/>
    <s v="Eficiencia"/>
    <s v="Procesos Sede Central"/>
    <n v="12"/>
    <n v="3"/>
    <n v="3"/>
    <n v="3"/>
    <n v="3"/>
    <n v="3"/>
    <s v="Se realiza seguimiento mensual al estado de las PQRSD mediante correo electrónico con las diferentes dependencias y direcciones territoriales. En los correos podemos observar el envío de las bases de datos con las PQRSD pendientes y las reiteraciones solicitando el adecuado cierre de las PQRSD."/>
    <n v="3"/>
    <s v="Se realiza reporte mensual del estado de las PQRSD del IGAC de los meses de abril, mayo y junio. En el primer semestre se recibieron 14.692 PQRSD, de las cuales se atendieron 10.880 y estan pendientes 3.812; con un indicador de productividad del 74%"/>
    <m/>
    <m/>
    <m/>
    <m/>
    <n v="6"/>
    <d v="2022-04-19T00:00:00"/>
    <d v="2022-07-19T00:00:00"/>
    <m/>
    <m/>
    <n v="0.5"/>
    <n v="1"/>
    <n v="1"/>
    <n v="0"/>
    <n v="0"/>
    <s v="Concepto Favorable"/>
    <s v="Concepto Favorable"/>
    <m/>
    <m/>
    <s v="De acuerdo con las evidencias cargadas se observa que se realiza seguimiento mensual al estado de las PQRSD mediante correos electrónicos a las diferentes dependencias y direcciones territoriales, por lo cual se cumple con el documento de verificación._x000d__x000a_"/>
    <s v="De acuerdo con las evidencias cargadas se observa que durante el segundo trimestre se realizó reporte mensual del estado de las PQRSD de los meses de abril, mayo y junio."/>
    <m/>
    <m/>
    <s v="Concepto Favorable"/>
    <x v="0"/>
    <m/>
    <m/>
    <s v="De acuerdo con las evidencias suministradas se observa que desde la  Oficina de atención al ciudadno se realiza seguimiento mensual a las PQRSD atendidas de la siguiente forma: Enero: se envío correo electrónico a los líderes de los procesos en sede central y Direcciones Territoriales el día 20 de enero además se observan  correos de seguimiento a las Direcciones Territoriales Bolívar, Boyacá, Casanare, Santander y al proceso de Geografía y Cartografía. Febrero: se envía seguimiento con las PQRSD pendientes a líderes de la sede central y direcciones Territoriales, el 04 de marzo además se presenta seguimiento detallado de las solicitudes de Atlantico, Guajira y Magdalena, Casanare, Cesar, Cundinamarca, Norte de Santander, Tolima. En el mes de Marzo se presenta informe de visita a Atlantico"/>
    <x v="191"/>
    <m/>
    <m/>
    <s v="No Aplica"/>
  </r>
  <r>
    <n v="8"/>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Liderar 2 ferias de servicio al ciudadano."/>
    <d v="2022-01-01T00:00:00"/>
    <d v="2022-12-31T00:00:00"/>
    <s v="Informe, imágenes, pieza de las ferias"/>
    <s v="Oficina de Relación con el Ciudadano"/>
    <s v="Número"/>
    <s v="Número de ferias realizadas "/>
    <s v="Eficiencia"/>
    <s v="Procesos Sede Central"/>
    <n v="2"/>
    <n v="0"/>
    <n v="1"/>
    <n v="0"/>
    <n v="1"/>
    <n v="0"/>
    <s v="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
    <n v="1"/>
    <s v="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
    <m/>
    <m/>
    <m/>
    <m/>
    <n v="1"/>
    <d v="2022-04-19T00:00:00"/>
    <d v="2022-07-19T00:00:00"/>
    <m/>
    <m/>
    <n v="0.5"/>
    <s v=""/>
    <n v="1"/>
    <s v=""/>
    <n v="0"/>
    <s v="Sin meta asignada en el periodo"/>
    <s v="Concepto Favorable"/>
    <m/>
    <m/>
    <s v="Sin meta asignada en el periodo. No obstante, la Oficina de Relación con el Ciudadano  reporta en su autoseguimiento, la participación en ferias del año 2021."/>
    <s v="De acuerdo con las evidencias cargadas se observa que durante el segundo trimestre la entidad participó en la Feria Acercate del DAFP en la Jagua de Ibirico del departamento del Cesar el 1 y 2 de abril de 2022. "/>
    <m/>
    <m/>
    <s v="Sin meta asignada en el periodo"/>
    <x v="0"/>
    <m/>
    <m/>
    <s v="Sin meta asignada para el periodo, sin embargo el proceso aporta correos electrónicos y memorandos de gestión realizada para participar en ferias en el mes de abril."/>
    <x v="192"/>
    <m/>
    <m/>
    <s v="No Aplica"/>
  </r>
  <r>
    <n v="9"/>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Realizar seguimiento a los canales de atención (telefónico, virtual y presencial)  a través de los cuales la ciudadanía realiza trámites, solicita servicios o presenta peticiones."/>
    <d v="2022-01-01T00:00:00"/>
    <d v="2022-12-31T00:00:00"/>
    <s v="Informe trimestrales "/>
    <s v="Oficina de Relación con el Ciudadano"/>
    <s v="Número"/>
    <s v="Número de informes"/>
    <s v="Eficiencia"/>
    <s v="Procesos Sede Central"/>
    <n v="4"/>
    <n v="1"/>
    <n v="1"/>
    <n v="1"/>
    <n v="1"/>
    <n v="1"/>
    <s v="La Oficina de Relación con el Ciudadano realiza informe trimestral de los canales de atención. "/>
    <n v="1"/>
    <s v="Se realiza informe semestral con el comportamiento de los canales. Para el canal presencial se recibieron 188.785 ciudadanos en las diferentes sedes y 2.104 ciudadanos en la unidad móvil. En el canal virtual 24.938 interacciones con los ciudadanos entre el correo contactenos, SIGAC (ventanilla virtual), redes sociales y Chatbot. Para el canal telefónico se registraron 4.974 llamadas contestadas de enero a los primeros dias de mayo; a partir del 11 de mayo entra en operación el call canter y desde la fecha hasta el 30 de junio se contestaron 3.934 llamadas."/>
    <m/>
    <m/>
    <m/>
    <m/>
    <n v="2"/>
    <d v="2022-04-19T00:00:00"/>
    <d v="2022-07-19T00:00:00"/>
    <m/>
    <m/>
    <n v="0.5"/>
    <n v="1"/>
    <n v="1"/>
    <n v="0"/>
    <n v="0"/>
    <s v="Concepto Favorable"/>
    <s v="Concepto Favorable"/>
    <m/>
    <m/>
    <s v="De acuerdo con las evidencias cargadas se observa que la Oficina de Relación con el Ciudadano realizó el informe trimestral de los canales de atención para esta ocasión presencial. Se cumple con el documento de verificación._x000d__x000a_"/>
    <s v="De acuerdo con la evidencia cargada se observa que se realizó informe semestral con el comportamiento de los canales presencial, virtual y telefónico del primer semestre 2022. "/>
    <m/>
    <m/>
    <s v="Concepto Favorable"/>
    <x v="0"/>
    <m/>
    <m/>
    <s v="Segun el documento &quot;Primer informe trimestral canal&quot; se observa que desde la Oficina de Relación con el Ciudadano se realiza seguimiento a las PQRSD recibidas por los diferentes canales de atención, dando cumplimiento a la actividad y producto esperado."/>
    <x v="193"/>
    <m/>
    <m/>
    <s v="No Aplica"/>
  </r>
  <r>
    <n v="10"/>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Construcción y aplicación de ficha técnica para realizar ejercicios de cliente incógnito en los canales de atención (telefónico, virtual y presencial)."/>
    <d v="2022-01-01T00:00:00"/>
    <d v="2022-12-31T00:00:00"/>
    <s v="Ficha técnica para realizar ejercicio de cliente incógnito en los canales de atención e informe de ejercicio "/>
    <s v="Oficina de Relación con el Ciudadano"/>
    <s v="Porcentaje"/>
    <s v="Porcentaje de aplicación del ejercicio de cliente incognito en los diferentes canales"/>
    <s v="Eficiencia"/>
    <s v="Procesos Sede Central"/>
    <n v="1"/>
    <n v="0.4"/>
    <n v="0.2"/>
    <n v="0.2"/>
    <n v="0.2"/>
    <n v="0.4"/>
    <s v="Se realizan fichas tecnicas del canal presencial, telefónico y virtual de cliente incognito. Así mismo se realiza ejercicio de cliente incognito del canal presencial el 8 de febrero de 2022."/>
    <n v="0.2"/>
    <s v="Se realiza cliente incognito presencial en las instalaciones de Riohacha, Bogotá, Tunja y Manizales. Se adjuntan fichas técnicas."/>
    <m/>
    <m/>
    <m/>
    <m/>
    <n v="0.60000000000000009"/>
    <d v="2022-04-19T00:00:00"/>
    <d v="2022-07-19T00:00:00"/>
    <m/>
    <m/>
    <n v="0.60000000000000009"/>
    <n v="1"/>
    <n v="1"/>
    <n v="0"/>
    <n v="0"/>
    <s v="Concepto Favorable"/>
    <s v="Concepto Favorable"/>
    <m/>
    <m/>
    <s v="De acuerdo con las evidencias cargadas se observan las fichas tecnicas del canal presencial, telefónico y virtual de cliente incógnito. Se cumple con el documento de verificación._x000d__x000a_"/>
    <s v="De acuerdo con las evidencias cargadas se observa que durante el segundo trimestre se diligenciaron fichas técnicas con ejercicios de cliente incognito presencial en las instalaciones de Riohacha, Bogotá, Tunja y Manizales."/>
    <m/>
    <m/>
    <s v="Concepto Favorable"/>
    <x v="0"/>
    <m/>
    <m/>
    <s v="De acuerdo con las evidencias suministradas, formato para realizar llamadas telefónicas, formato para la atención en canal virtual, evaluación de canal presencial, y prueba piloto ejercicio evaluación de la atención en canal presencial realizada el 08 de febrero se observa el desarrollo de la actividad."/>
    <x v="194"/>
    <m/>
    <m/>
    <s v="No Aplica"/>
  </r>
  <r>
    <n v="11"/>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Realizar y gestionar visitas guiadas presenciales y/o virtuales a los museos del Instituto."/>
    <d v="2022-01-01T00:00:00"/>
    <d v="2022-12-31T00:00:00"/>
    <s v="Comunicaciones y/o actas de asistencia "/>
    <s v="Oficina de Relación con el Ciudadano"/>
    <s v="Porcentaje"/>
    <s v="Número de visitas guiadas"/>
    <s v="Eficiencia"/>
    <s v="Procesos Sede Central"/>
    <n v="1"/>
    <n v="0.25"/>
    <n v="0.25"/>
    <n v="0.25"/>
    <n v="0.25"/>
    <n v="0.25"/>
    <s v="En el mes de febrero la Universidades: Distrital Francisco José de Caldas, Externado y la Sergio Arboleda, junto con el SENA regional Tolima hicieron visita al Museo de Nacional de Suelos y al Museo Nacional de Geografía y Cartografía (se adjuntas actas de asistencia y registro fotográfico). En el mes de marzo se recibieron visitas de: Universidad de Nariño, Universidad ECCI, Universidad Nacional de Colombia, Universidad Pedagógica, Colegio Nacional de Avaluadores, Politécnico Internacional, Universidad DIstrital. "/>
    <n v="0.25"/>
    <s v="El museo recibe constantes visitas de colegios, insituciones,  universidad y ciudadanos como se adjevidencia en los soportes. Para el segundo trimestre tuvimos las siguientes visitas: abril, 495 usuarios; mayo, 641 usuarios y junio, 871 visitantes. Para el segundo trimestre se destaca:*El 18 de mayo de 2022, por invitación de la Mesa de Museos de Bogotá, en coordinación con la Secretaría de Desarrollo Económico, el Instituto Distrital de Patrimonio Cultural - IDPC y el Instituto Distrital de Turismo – IDT, el Instituto Geográfico Agustín Codazzi - IGAC participó en la iniciativa Noche de Museos, con la muestra del Museo Nacional de Geografía y Cartografía y el Museo Nacional de Suelos.Del 14 al 17 de junio se realizó la novena edición de la Semana Geomática Internacional 2022 en Maloka."/>
    <m/>
    <m/>
    <m/>
    <m/>
    <n v="0.5"/>
    <d v="2022-04-19T00:00:00"/>
    <d v="2022-07-19T00:00:00"/>
    <m/>
    <m/>
    <n v="0.5"/>
    <n v="1"/>
    <n v="1"/>
    <n v="0"/>
    <n v="0"/>
    <s v="Concepto Favorable"/>
    <s v="Concepto Favorable"/>
    <m/>
    <m/>
    <s v="De acuerdo con las evidencias cargadas se observa que en el mes de febrero y marzo hicieron visita al Museo de Nacional de Suelos y al Museo Nacional de Geografía y Cartografía algunas universidades. Se cumple con el documento de verificación_x000d__x000a_"/>
    <s v="De acuerdo con las evidencias cargadas se observan carpetas por trimestrede las visitas realizadas"/>
    <m/>
    <m/>
    <s v="Concepto Favorable"/>
    <x v="0"/>
    <m/>
    <m/>
    <s v="De acuerdo con las evidencias suministradas registros de asistencia de fechas 28/02/2022, 10/03/2022,18/03/2022, 19/03/2022, 24/03/2022, 26/03/2022, 28/03/2022, 29/03/2022, y 31/03/2022 se observa que se han realizado visitas guiadas de forma presencial al museo del Instituto."/>
    <x v="195"/>
    <m/>
    <m/>
    <s v="No Aplica"/>
  </r>
  <r>
    <n v="12"/>
    <x v="8"/>
    <s v="Gestión de Atención al Ciudadano"/>
    <s v="Servicio al Ciudadano Fortalecido"/>
    <s v="Garantizar una atención eficiente y oportuna a los ciudadanos y partes interesadas"/>
    <s v="Mejoramiento en la prestación del servicio a la ciudadanía"/>
    <s v="Gestión con Valores para Resultados"/>
    <s v="Servicio al ciudadano"/>
    <s v="Adaptar 1 publicación del IGAC para lectura de personas con discapacidad visual."/>
    <d v="2022-01-01T00:00:00"/>
    <d v="2022-12-31T00:00:00"/>
    <s v="Libro adaptado"/>
    <s v="Oficina de Relación con el Ciudadano"/>
    <s v="Número"/>
    <s v="Libro adaptado  para lectura de personas con discapacidad visual."/>
    <s v="Eficiencia"/>
    <s v="Procesos Sede Central"/>
    <n v="1"/>
    <n v="0"/>
    <n v="0"/>
    <n v="0"/>
    <n v="1"/>
    <n v="0"/>
    <s v="El 1 de marzo se realiza reunión el con INCI junto con la Oficina de Relación con el Ciudadano y se preseleccionó el libro para traducir &quot;Nombres Geográficos de Colombia, departamentos y ciudades capitales&quot;,. Así mismo, se realiza cronograma para la respectiva traducción. "/>
    <n v="0"/>
    <s v="Actividad programada para el cuarto trimestre."/>
    <m/>
    <m/>
    <m/>
    <m/>
    <n v="0"/>
    <d v="2022-04-19T00:00:00"/>
    <d v="2022-07-19T00:00:00"/>
    <m/>
    <m/>
    <n v="0"/>
    <s v=""/>
    <s v=""/>
    <s v=""/>
    <n v="0"/>
    <s v="Sin meta asignada en el periodo"/>
    <s v="Sin meta asignada en el periodo"/>
    <m/>
    <m/>
    <s v="Sin meta asignada en el periodo. no obstante, se carga como evidencia el reporte de actividades adelantadas para adaptar una publicación del Igac para lectura de personas con discapacidad visual."/>
    <s v="Sin meta asignada en el periodo. no obstante, se carga como evidencia el reporte de actividades adelantadas para adaptar una publicación del Igac para lectura de personas con discapacidad visual."/>
    <m/>
    <m/>
    <s v="Sin meta asignada en el periodo"/>
    <x v="1"/>
    <m/>
    <m/>
    <s v="Sin meta asignada para el trimestre, sin embargo el proceso presenta informe de ACTIVIDADES ADELANTADAS EN ADAPTAR UNA PUBLICACIÓN DEL IGAC PARA LECTURA DE PERSONAS CON DISCAPACIDAD VISUAL donde se observa la gestión adelantada."/>
    <x v="22"/>
    <m/>
    <m/>
    <s v="No Aplica"/>
  </r>
  <r>
    <n v="13"/>
    <x v="8"/>
    <s v="Gestión de Atención al Ciudadano"/>
    <s v="Trámites y OPA"/>
    <s v="Garantizar una atención eficiente y oportuna a los ciudadanos y partes interesadas"/>
    <s v="Mejoramiento en la prestación del servicio a la ciudadanía"/>
    <s v="Gestión con Valores para Resultados"/>
    <s v="Servicio al ciudadano"/>
    <s v="Mantener actualizados los trámites y OPA de cara al ciudadano en el Sistema Único de Trámites - SUIT."/>
    <d v="2022-01-01T00:00:00"/>
    <d v="2022-12-31T00:00:00"/>
    <s v="Archivo con las OPA y trámites"/>
    <s v="Oficina de Relación con el Ciudadano"/>
    <s v="Porcentaje"/>
    <s v="Trámites y OPA actualizados"/>
    <s v="Eficiencia"/>
    <s v="Procesos Sede Central"/>
    <n v="1"/>
    <n v="0.25"/>
    <n v="0.25"/>
    <n v="0.25"/>
    <n v="0.25"/>
    <n v="0.25"/>
    <s v="En enero se evidencia el consolidado de datos de operación SUIT de la vigencia 2021. Así mismo, se observa el respectivo seguimiento a los trámites y OPA con la actualización en el SUIT. Para el mes de febrero, se consolidan los datos de operación de los trámites y OPA del mes de enero y febrero de 2022. Por ultimo, se evidencia la nueva resolución de precios 2022 la cual se actualizó en la plataforma SUIT en el mes de marzo. Se revisa y corrige la política de racionalización de trámites."/>
    <n v="0.25"/>
    <s v="Actualización de datos de operación de los meses de marzo, abril y mayo. Así mismo, se actualiza la política de racionalización de trámites el 16 de junio. https://www.igac.gov.co/sites/igac.gov.co/files/listadomaestro/pl-aci-01_racionalizacion_de_tramites.pdf"/>
    <m/>
    <m/>
    <m/>
    <m/>
    <n v="0.5"/>
    <d v="2022-04-19T00:00:00"/>
    <d v="2022-07-19T00:00:00"/>
    <m/>
    <m/>
    <n v="0.5"/>
    <n v="1"/>
    <n v="1"/>
    <n v="0"/>
    <n v="0"/>
    <s v="Concepto Favorable"/>
    <s v="Concepto Favorable"/>
    <m/>
    <m/>
    <s v="De acuerdo con las evidencias cargadas se observa que se realizó la revisión de los datos de operación de los trámites y OPA del mes de enero y febrero de 2022, se actualizaron los datos de la nueva resolución de precios 2022  en el SUIT. Se cumple con el documento de verificación._x000d__x000a_"/>
    <s v="De acuerdo con la evidencia cargada se observa el reporte de datos de operación cargados en el SUIT correspondiente al segundo trimestre. Así mismo, se evidencia la actualización de la política de racionalización de trámites el 16 de junio"/>
    <m/>
    <m/>
    <s v="Concepto Favorable"/>
    <x v="0"/>
    <m/>
    <m/>
    <s v="De acuerdo con los documentos suministrados, se evidencia que se han venido actualizando los tramites de racionalización en el aplicativo suit en lo relacionado con los precios y también con aquellos tramités gratuitos."/>
    <x v="196"/>
    <m/>
    <m/>
    <s v="No Aplica"/>
  </r>
  <r>
    <n v="14"/>
    <x v="8"/>
    <s v="Orientación al Servicio"/>
    <s v="Participación ciudadana y rendición de cuentas"/>
    <s v="Garantizar una atención eficiente y oportuna a los ciudadanos y partes interesadas"/>
    <s v="Garantizar la rendición de cuentas permanente para la ciudadanía"/>
    <s v="Gestión con Valores para Resultados"/>
    <s v="Servicio al ciudadano"/>
    <s v="Elaborar estrategia de Participación Ciudadana "/>
    <d v="2022-01-01T00:00:00"/>
    <d v="2022-03-31T00:00:00"/>
    <s v="Estrategia de Participación Ciudadana"/>
    <s v="Oficina de Relación con el Ciudadano"/>
    <s v="Número"/>
    <s v="Porcentaje de avance implementado del Plan de participación ciudadana."/>
    <s v="Eficiencia"/>
    <s v="Procesos Sede Central"/>
    <n v="1"/>
    <n v="1"/>
    <n v="0"/>
    <n v="0"/>
    <n v="0"/>
    <n v="1"/>
    <s v="Se presenta Estrategia de Participación Ciudadana de aplicación a nivel nacional."/>
    <n v="0"/>
    <s v="Se realiza la Estrategia de Participación ciudadana para ser presentada al equipo lider, aprobada y validada por el mismo."/>
    <m/>
    <m/>
    <m/>
    <m/>
    <n v="1"/>
    <d v="2022-04-19T00:00:00"/>
    <d v="2022-07-19T00:00:00"/>
    <m/>
    <m/>
    <n v="1"/>
    <n v="1"/>
    <s v=""/>
    <s v=""/>
    <s v=""/>
    <s v="Concepto Favorable"/>
    <s v="Sin meta asignada en el periodo"/>
    <m/>
    <m/>
    <s v="De acuerdo con la evidencias cargada se observa la Estrategia de Participación Ciudadana para el año 2022. Se cumple con el documento de verificación._x000d__x000a_"/>
    <s v="A pesar de que esta actividad no tiene meta asignada para el período, de acuerdo con la evidencia cargada se observa que se realizó la Estrategia de Participación ciudadana para ser presentada al equipo lider, aprobada y validada por el mismo."/>
    <m/>
    <m/>
    <s v="Concepto Favorable"/>
    <x v="1"/>
    <m/>
    <m/>
    <s v="Según el documento &quot;​Estrategia de Participación Ciudadana  IGAC 2022&quot; se presenta propuesta en donde se establece metodologia y roles para tener en cuenta de los espacios de rendición de cuentas"/>
    <x v="17"/>
    <m/>
    <m/>
    <s v="No Aplica"/>
  </r>
  <r>
    <n v="15"/>
    <x v="8"/>
    <s v="Orientación al Servicio"/>
    <s v="Participación ciudadana y rendición de cuentas"/>
    <s v="Garantizar una atención eficiente y oportuna a los ciudadanos y partes interesadas"/>
    <s v="Garantizar la rendición de cuentas permanente para la ciudadanía"/>
    <s v="Gestión con Valores para Resultados"/>
    <s v="Servicio al ciudadano"/>
    <s v="Publicar  en pagina web Informes de avance de la estrategia de participación ciudadana "/>
    <d v="2022-01-01T00:00:00"/>
    <d v="2022-02-28T00:00:00"/>
    <s v="Link de publicación de los informes"/>
    <s v="Oficina de Relación con el Ciudadano"/>
    <s v="Número"/>
    <s v="Porcentaje de avance implementado del Plan de participación ciudadana."/>
    <s v="Eficiencia"/>
    <s v="Procesos Sede Central"/>
    <n v="3"/>
    <n v="0"/>
    <n v="1"/>
    <n v="1"/>
    <n v="1"/>
    <n v="0"/>
    <s v="Actividad programada para el segundo trimestre"/>
    <n v="1"/>
    <s v="Se adjunta informe semestral de espacios de participación ciudadana y rendición de cuentas."/>
    <m/>
    <m/>
    <m/>
    <m/>
    <n v="1"/>
    <d v="2022-04-19T00:00:00"/>
    <d v="2022-07-19T00:00:00"/>
    <m/>
    <m/>
    <n v="0.33333333333333331"/>
    <s v=""/>
    <n v="1"/>
    <n v="0"/>
    <n v="0"/>
    <s v="Sin meta asignada en el periodo"/>
    <s v="Concepto No Favorable"/>
    <m/>
    <m/>
    <s v="Sin meta asignada en el periodo"/>
    <s v="De acuerdo con las evidencias cargadas y el avance cualitativo reportado, hacen referencia al informe semestral de espacios de participación ciudadana y rendición de cuentas, sin embargo, la actividad y el documento de verificación hacen referencia a la Publicación en página web de los Informes de avance de la estrategia de participación ciudadana "/>
    <m/>
    <m/>
    <s v="Sin meta asignada en el periodo"/>
    <x v="2"/>
    <m/>
    <m/>
    <s v="Sin meta asignada para el trimestre."/>
    <x v="197"/>
    <m/>
    <m/>
    <s v="No Aplica"/>
  </r>
  <r>
    <n v="16"/>
    <x v="8"/>
    <s v="Orientación al Servicio"/>
    <s v="Servicio al Ciudadano Fortalecido"/>
    <s v="Garantizar una atención eficiente y oportuna a los ciudadanos y partes interesadas"/>
    <s v="Garantizar la rendición de cuentas permanente para la ciudadanía"/>
    <s v="Gestión con Valores para Resultados"/>
    <s v="Servicio al ciudadano"/>
    <s v="Realizar encuestas de satisfacción y percepción de los ciudadanos."/>
    <d v="2022-03-01T00:00:00"/>
    <d v="2022-12-31T00:00:00"/>
    <s v="Informe Semestral de Encuestas"/>
    <s v="Oficina de Relación con el Ciudadano"/>
    <s v="Número"/>
    <s v="Informes  de satisfacción por canal de atención "/>
    <s v="Eficiencia"/>
    <s v="Sede Central y territoriales "/>
    <n v="2"/>
    <n v="0"/>
    <n v="1"/>
    <n v="0"/>
    <n v="1"/>
    <n v="0"/>
    <s v="Actividad programada para el segundo trimestre "/>
    <n v="1"/>
    <s v="Se realiza informe semestral de encuestas con los siguientes indicadores:_x000d__x000a_*nivel de satisfacción canal telefónico: 93%_x000d__x000a_*nivel de satisfacción canal virtual: 37%_x000d__x000a_*nivel de satisfacción canal presencial: 94% "/>
    <m/>
    <m/>
    <m/>
    <m/>
    <n v="1"/>
    <d v="2022-04-19T00:00:00"/>
    <d v="2022-07-19T00:00:00"/>
    <m/>
    <m/>
    <n v="0.5"/>
    <s v=""/>
    <n v="1"/>
    <s v=""/>
    <n v="0"/>
    <s v="Sin meta asignada en el periodo"/>
    <s v="Concepto Favorable"/>
    <m/>
    <m/>
    <s v="Sin meta asignada en el periodo"/>
    <s v="De acuerdo con la evidencia cargada se observa informe semestral de encuestas "/>
    <m/>
    <m/>
    <s v="Sin meta asignada en el periodo"/>
    <x v="0"/>
    <m/>
    <m/>
    <s v="Sin meta asignada para el trimestre."/>
    <x v="198"/>
    <m/>
    <m/>
    <s v="No Aplica"/>
  </r>
  <r>
    <n v="17"/>
    <x v="8"/>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de Relación con el Ciudadano"/>
    <s v="Número"/>
    <s v="Índice de desempeño institucional"/>
    <s v="Producto"/>
    <s v="Procesos Sede Central"/>
    <n v="4"/>
    <n v="1"/>
    <n v="1"/>
    <n v="1"/>
    <n v="1"/>
    <n v="1"/>
    <s v="Se realiza el reporte de los controles para los riesgos de la Oficina de Relación con el Ciudadano en PLANIGAC"/>
    <n v="1"/>
    <s v="Se realiza el reporte de los Riesgos de la Oficina de Relación con el Ciudadano en PLANIGAC."/>
    <m/>
    <m/>
    <m/>
    <m/>
    <n v="2"/>
    <d v="2022-04-19T00:00:00"/>
    <d v="2022-07-19T00:00:00"/>
    <m/>
    <m/>
    <n v="0.5"/>
    <n v="1"/>
    <n v="1"/>
    <n v="0"/>
    <n v="0"/>
    <s v="Concepto Favorable"/>
    <s v="Concepto Favorable"/>
    <m/>
    <m/>
    <s v="De acuerdo con las evidencias cargadas se observa reporte planigac con la gestión de los riesgos del proceso para el primer trimestre 2022. Se cumple con el documento de verificación._x000d__x000a_"/>
    <s v="De acuerdo con la evidencia cargada se observa que se realizó seguimiento a los controles de los riesgos del proceso"/>
    <m/>
    <m/>
    <s v="Concepto Favorable"/>
    <x v="0"/>
    <m/>
    <m/>
    <s v="De acuerdo con &quot;Planigac- Gestión Servicio al Ciudadano&quot; y el &quot;INFORME DE AVANCE RIESGOS 2022 DEL PROCESO: GESTIÓN DE SERVICIO AL CIUDADANO GSC&quot; se observa que el proceso ha efectuado el seguimiento a los controles de los riesgos."/>
    <x v="199"/>
    <m/>
    <m/>
    <s v="No Aplica"/>
  </r>
  <r>
    <n v="18"/>
    <x v="8"/>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de Relación con el Ciudadano"/>
    <s v="Número"/>
    <s v="Índice de desempeño institucional"/>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en el periodo"/>
    <s v="Sin meta asignada para el período"/>
    <m/>
    <m/>
    <s v="Sin meta asignada en el periodo"/>
    <x v="1"/>
    <m/>
    <m/>
    <s v="Sin meta asignada para el trimestre."/>
    <x v="22"/>
    <m/>
    <m/>
    <s v="No Aplica"/>
  </r>
  <r>
    <n v="19"/>
    <x v="8"/>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de Relación con el Ciudadano"/>
    <s v="Porcentaje"/>
    <s v="Índice de desempeño institucional"/>
    <s v="Producto"/>
    <s v="Procesos Sede Central"/>
    <n v="1"/>
    <n v="0.5"/>
    <n v="0.5"/>
    <n v="0"/>
    <n v="0"/>
    <n v="0.22"/>
    <s v="De acuerdo con el decreto 846 de 2021 &quot;por el cual se modifica la estructura del Instituto Geográfico Agustín Codazzi&quot; se actualizan los siguientes documentos por parte de la Oficina de Relación con el Ciudadano con sus respectivos formatos :_x000d__x000a_- Caracterización Gestión de Servicio al Ciudadano: 24 de nov 2021 https://www.igac.gov.co/sites/igac.gov.co/files/listadomaestro/ct-gsc_gestion_de_servico_al_ciudadano.pdf_x000d__x000a_- Procedimiento trámite de PQRSD : 30 de diciembre de 2021 https://www.igac.gov.co/sites/igac.gov.co/files/listadomaestro/pc-aci-01_tramite_pqrsdf.pdf. Para el segundo trimestre se realizará la actualización de los demás documentos de la Oficina de Relación con el Ciudadano. "/>
    <n v="0.16"/>
    <s v="Se actualizaron los siguientes documentos el 16 de junio de 2022:*Política de Racionalización de trámites: https://www.igac.gov.co/sites/igac.gov.co/files/listadomaestro/pl-aci-01_racionalizacion_de_tramites.pdf_x000d__x000a_*Política de Servicio al Ciudadano: https://www.igac.gov.co/sites/igac.gov.co/files/listadomaestro/pl-osv-01_servicio_al_ciudadano.pdf_x000d__x000a_*Política de Participación Ciudadana en la Gestión Pública: https://www.igac.gov.co/sites/igac.gov.co/files/listadomaestro/pl-aci-02_participacion_ciudadana_en_la_gestion_publica.pdf"/>
    <m/>
    <m/>
    <m/>
    <m/>
    <n v="0.38"/>
    <d v="2022-04-19T00:00:00"/>
    <d v="2022-07-19T00:00:00"/>
    <m/>
    <m/>
    <n v="0.38"/>
    <n v="0.44"/>
    <n v="0.32"/>
    <s v=""/>
    <s v=""/>
    <s v="Concepto Favorable"/>
    <s v="Concepto No Favorable"/>
    <m/>
    <m/>
    <s v="Consultado el enlace citado se observa la actualización del procedimiento de trámite de PQRSD y sus documentos asociados. Se cumple con el documento de verificación."/>
    <s v="A pesar de que durante el segundo trimestre 2022 actualizaron la Política de Servicio al Ciudadano y la Política de Participación Ciudadana en la Gestión Pública no se cumple con la meta establecida."/>
    <m/>
    <m/>
    <s v="Concepto No Favorable"/>
    <x v="0"/>
    <m/>
    <m/>
    <s v="Se observa que se han realizado actualizaciones a procedimientos, formatos e instructivos del proceso de Gestión de Servicio al Ciudadano durante el último trimestre de 2021, por lo que no es posible evidenciar la gestión realizada en el primer trimestre 2022."/>
    <x v="200"/>
    <m/>
    <m/>
    <s v="No Aplica"/>
  </r>
  <r>
    <n v="20"/>
    <x v="8"/>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de Relación con el Ciudadano"/>
    <s v="Número"/>
    <s v="Índice de desempeño institucional"/>
    <s v="Producto"/>
    <s v="Procesos Sede Central"/>
    <n v="1"/>
    <n v="0"/>
    <n v="0"/>
    <n v="1"/>
    <n v="0"/>
    <n v="0"/>
    <s v="Se reportó el FURAG de la vigencia 2021 en el mes de marzo y se espera tener oportunidades de mejora tan pronto lleguen los resultados."/>
    <n v="0"/>
    <s v="Se revisan los resultados del FURAG el 29 de junio. Política de servicio al ciudadano: 95%, Política de racionalización de trámites 90,2% y Política de Participación ciudadana con 85%."/>
    <m/>
    <m/>
    <m/>
    <m/>
    <n v="0"/>
    <d v="2022-04-19T00:00:00"/>
    <d v="2022-07-19T00:00:00"/>
    <m/>
    <m/>
    <n v="0"/>
    <s v=""/>
    <s v=""/>
    <n v="0"/>
    <s v=""/>
    <s v="Sin meta asignada en el periodo"/>
    <s v="Sin meta asignada en el periodo"/>
    <m/>
    <m/>
    <s v="Sin meta asignada en el periodo"/>
    <s v="A pesar de que no tenían meta asignada para el período, de acuerdo con la evidencia cargada se observa que realizaron reunión el 29 de junio para revisar los resultados del FURAG "/>
    <m/>
    <m/>
    <s v="Sin meta asignada en el periodo"/>
    <x v="1"/>
    <m/>
    <m/>
    <s v="Sin meta asignada para el Trimestre."/>
    <x v="22"/>
    <m/>
    <m/>
    <s v="No Aplica"/>
  </r>
  <r>
    <n v="21"/>
    <x v="8"/>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de Relación con el Ciudadano"/>
    <s v="Número"/>
    <s v="Índice de desempeño institucional"/>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en el periodo"/>
    <s v="Sin meta asignada para el período_x000a_"/>
    <m/>
    <m/>
    <s v="Sin meta asignada en el periodo"/>
    <x v="1"/>
    <m/>
    <m/>
    <s v="Sin meta asignada para el trimestre"/>
    <x v="22"/>
    <m/>
    <m/>
    <s v="No Aplica"/>
  </r>
  <r>
    <n v="22"/>
    <x v="8"/>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Oficina de Relación con el Ciudadano"/>
    <s v="Número"/>
    <s v="Índice de desempeño institucional"/>
    <s v="Producto"/>
    <s v="Procesos Sede Central"/>
    <n v="4"/>
    <n v="1"/>
    <n v="1"/>
    <n v="1"/>
    <n v="1"/>
    <n v="1"/>
    <s v="Se realiza el seguimiento a las actividades del PAA y PAAC de la Oficina de Relación con el Ciudadano en el PLANIGAC"/>
    <n v="1"/>
    <s v="Se realiza el seguimiento a las actividades del PAA y PAAC de la oficina de relación con el ciudadano."/>
    <m/>
    <m/>
    <m/>
    <m/>
    <n v="2"/>
    <d v="2022-04-19T00:00:00"/>
    <d v="2022-07-19T00:00:00"/>
    <m/>
    <m/>
    <n v="0.5"/>
    <n v="1"/>
    <n v="1"/>
    <n v="0"/>
    <n v="0"/>
    <s v="Concepto Favorable"/>
    <s v="Concepto Favorable"/>
    <m/>
    <m/>
    <s v="De acuerdo con las evidencias cargadas se observa que la Oficina de Relación con el Ciudadano realizó seguimiento a las actividades del PAA y PAAC del primer trimestre 2022. Se cumple con el documento de verificación._x000d__x000a_"/>
    <s v="De acuerdo con la evidencia cargada se observa que se realizó el seguimiento a las actividades del PAA y PAAC de la oficina de relación con el ciudadano"/>
    <m/>
    <m/>
    <s v="Concepto Favorable"/>
    <x v="0"/>
    <m/>
    <m/>
    <s v="Según Planigac del Proceso de Gestión de Servicio al Ciudadano se observa que se realiza seguimiento a las actividades contempladas en el Plan de Acción Anual, respecto a las actividades y gestiones adelantadas en el marco del Plan Anticorrupción y atención al ciudadano no se presentan evidencias, se sugiere revisar este tema."/>
    <x v="201"/>
    <m/>
    <m/>
    <s v="No Aplica"/>
  </r>
  <r>
    <n v="23"/>
    <x v="8"/>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de Relación con el Ciudadano"/>
    <s v="Número"/>
    <s v="Índice de desempeño institucional"/>
    <s v="Producto"/>
    <s v="Procesos Sede Central"/>
    <n v="2"/>
    <n v="0"/>
    <n v="0"/>
    <n v="0"/>
    <n v="2"/>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en el periodo"/>
    <s v="Sin meta asignada en el periodo"/>
    <m/>
    <m/>
    <s v="Sin meta asignada en el periodo"/>
    <x v="1"/>
    <m/>
    <m/>
    <s v="Sin meta asignada para el Trimestre."/>
    <x v="22"/>
    <m/>
    <m/>
    <s v="No Aplica"/>
  </r>
  <r>
    <n v="24"/>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1.1. Presentar informe al Comité de Gestión y Desempeño de la oficina de relación con el ciudadano con el propósito de tomar decisiones y detectar oportunidades de mejora"/>
    <d v="2022-10-01T00:00:00"/>
    <d v="2022-12-31T00:00:00"/>
    <s v="Acta del Comité de Gestión y Desempeño_x000a_Informe relación con el ciudadano "/>
    <s v="Oficina de Relación con el Ciudadano"/>
    <s v="Número"/>
    <s v="Avance Plan Anticorrupciòn y Atenciòn al Ciudadano"/>
    <s v="Producto"/>
    <s v="Procesos Sede Central"/>
    <n v="2"/>
    <n v="0"/>
    <n v="0"/>
    <n v="0"/>
    <n v="2"/>
    <n v="0"/>
    <s v="Actividad programada para el cuarto trimestre "/>
    <n v="0"/>
    <s v="Actividad programada para el cuarto trimestre."/>
    <m/>
    <m/>
    <m/>
    <m/>
    <n v="0"/>
    <d v="2022-04-19T00:00:00"/>
    <d v="2022-07-19T00:00:00"/>
    <m/>
    <m/>
    <n v="0"/>
    <s v=""/>
    <s v=""/>
    <s v=""/>
    <n v="0"/>
    <s v="Sin meta asignada en el periodo"/>
    <s v="Sin meta asignada en el periodo"/>
    <m/>
    <m/>
    <s v="sin meta asignada para el periodo"/>
    <s v="Actividad programada para el cuarto trimestre."/>
    <m/>
    <m/>
    <s v="Sin meta asignada en el periodo"/>
    <x v="1"/>
    <m/>
    <m/>
    <s v="Sin meta asignada para el trimestre."/>
    <x v="109"/>
    <m/>
    <m/>
    <s v="Plan Anticorrupción y de Atención al Ciudadano"/>
  </r>
  <r>
    <n v="25"/>
    <x v="8"/>
    <s v="no aplica"/>
    <s v="Plan Anticorrupciòn y Atenciòn al Ciudadano"/>
    <s v="Garantizar una atención eficiente y oportuna a los ciudadanos y partes interesadas"/>
    <s v="Mejoramiento en la prestación del servicio a la ciudadanía"/>
    <s v="Información y Comunicación"/>
    <s v="Transparencia, acceso a la información pública y lucha contra la corrupción"/>
    <s v="PAAC -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d v="2022-04-01T00:00:00"/>
    <d v="2022-06-30T00:00:00"/>
    <s v="Herramienta actualizada con la información de los productos, servicios, trámites y procedimientos de cara al ciudadano_x000a_Evidencias de la socialización de la guía o herramienta"/>
    <s v="Oficina de Relación con el Ciudadano"/>
    <s v="Número"/>
    <s v="Avance Plan Anticorrupciòn y Atenciòn al Ciudadano"/>
    <s v="Producto"/>
    <s v="Procesos Sede Central"/>
    <n v="2"/>
    <n v="0"/>
    <n v="2"/>
    <n v="0"/>
    <n v="0"/>
    <n v="0"/>
    <s v="Actividad programada para el segundo trimestre "/>
    <n v="1"/>
    <s v="Se actualiza herramienta dinámica que contiene productos, servicios, trámites y procedimientos de cara al ciudadano, con los respectivos requisitos, tiempos y dependencias que lo atiende para facilitar la distribución de las peticiones al interior del Instituto."/>
    <m/>
    <m/>
    <m/>
    <m/>
    <n v="1"/>
    <d v="2022-04-19T00:00:00"/>
    <d v="2022-07-19T00:00:00"/>
    <m/>
    <m/>
    <n v="0.5"/>
    <s v=""/>
    <n v="0.5"/>
    <s v=""/>
    <s v=""/>
    <s v="Sin meta asignada en el periodo"/>
    <s v="Concepto No Favorable"/>
    <m/>
    <m/>
    <s v="sin meta para el periodo"/>
    <s v="se revisa la actualización a la herramienta cumple con el producto esperado, sin embargo falta la evidencia de la socialización"/>
    <m/>
    <m/>
    <s v="Sin meta asignada en el periodo"/>
    <x v="2"/>
    <m/>
    <m/>
    <s v="Sin meta asignada para el trimestre."/>
    <x v="202"/>
    <m/>
    <m/>
    <s v="Plan Anticorrupción y de Atención al Ciudadano"/>
  </r>
  <r>
    <n v="26"/>
    <x v="8"/>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5. Revisar y actualizar de ser necesario, la caracterización de las personas que atienden público por canal de atención, evaluando capacidad, competencia, actitud de servicio y tipo de vinculación, así como análisis de la suficiencia de talento humano "/>
    <d v="2022-04-01T00:00:00"/>
    <s v="31/09/2022"/>
    <s v="Caracterización de las personas que atienden público actualizada _x000a_Acta de reunión de mesas de trabajo en las que se revisó la caracterización"/>
    <s v="Oficina de Relación con el Ciudadano"/>
    <s v="Número"/>
    <s v="Avance Plan Anticorrupciòn y Atenciòn al Ciudadano"/>
    <s v="Producto"/>
    <s v="Procesos Sede Central"/>
    <n v="2"/>
    <n v="0"/>
    <n v="1"/>
    <n v="1"/>
    <n v="0"/>
    <n v="0"/>
    <s v="Se realiza reunión de los responsables de la actividad para definir tareas el 21 de febrero. Así mismo, se proyecta correo para remitir a las territoriales y solicitar la actualización de la información. "/>
    <n v="1"/>
    <s v="Se adjunta archivo Excel con la caracterizacion de personas que atienden público a nivel nacional parcialmente actualizado."/>
    <m/>
    <m/>
    <m/>
    <m/>
    <n v="1"/>
    <d v="2022-04-19T00:00:00"/>
    <d v="2022-07-19T00:00:00"/>
    <m/>
    <m/>
    <n v="0.5"/>
    <s v=""/>
    <n v="1"/>
    <n v="0"/>
    <s v=""/>
    <s v="Sin meta asignada en el periodo"/>
    <s v="Concepto Favorable"/>
    <m/>
    <m/>
    <s v="se revisa la evidencia cumple con el producto esperado, sin embargo la meta esta asignada para el siguiente periodo"/>
    <s v="se revisa la evidencia cargada por el proceso, cumple con el producto esperado"/>
    <m/>
    <m/>
    <s v="Sin meta asignada en el periodo"/>
    <x v="2"/>
    <m/>
    <m/>
    <s v="Sin meta asignada para el trimestre. Sin embargo el proceso presenta registro de asistencia de reunión del 21 de febrero 2022 en donde se establece plan de trabajo para la actualización de la información, ademas se presenta proyección de correo al respecto."/>
    <x v="203"/>
    <m/>
    <m/>
    <s v="Plan Anticorrupción y de Atención al Ciudadano"/>
  </r>
  <r>
    <n v="27"/>
    <x v="8"/>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6. Fomentar la cultura de servicio al ciudadano mediante campaña interna para fortalecer las competencias de los servidores públicos."/>
    <d v="2022-07-01T00:00:00"/>
    <s v="31/09/2022"/>
    <s v=" 2 campañas al año de Servicio al ciudadano"/>
    <s v="Oficina de Relación con el Ciudadano"/>
    <s v="Número"/>
    <s v="Avance Plan Anticorrupciòn y Atenciòn al Ciudadano"/>
    <s v="Producto"/>
    <s v="Procesos Sede Central"/>
    <n v="1"/>
    <n v="0"/>
    <n v="0"/>
    <n v="1"/>
    <n v="0"/>
    <n v="1"/>
    <s v="Se realiza campaña en el mes de febrero sobre Lenguaje no verbal con la Oficina de Comunicaciones (correos 21 y 23 de febrero) y se envía a los funcionarios al correo institucional el día 28 de febrero. Así mismo, se realiza propuesta de campaña de atención al ciudadano (protocolo de atención al Ciudadano - marzo 2022) y diseño de la pieza. "/>
    <n v="1"/>
    <s v="Se realiza campaña de protocolo de atención al ciudadano y es difundida a nivel nacional mediante comunicación interna el 20 de abril de 2022."/>
    <m/>
    <m/>
    <m/>
    <m/>
    <n v="2"/>
    <d v="2022-04-19T00:00:00"/>
    <d v="2022-07-19T00:00:00"/>
    <m/>
    <m/>
    <n v="1"/>
    <s v=""/>
    <s v=""/>
    <n v="0"/>
    <s v=""/>
    <s v="Sin meta asignada en el periodo"/>
    <s v="Concepto Favorable"/>
    <m/>
    <m/>
    <s v="se revisa la evidencia cumple con el producto esperado, sin embargo la meta esta asignada para el siguiente periodo"/>
    <s v="Se realiza campaña de protocolo de atención al ciudadano y es difundida a nivel nacional mediante comunicación interna el 20 de abril de 2022."/>
    <m/>
    <m/>
    <s v="Sin meta asignada en el periodo"/>
    <x v="1"/>
    <m/>
    <m/>
    <s v="Sin meta asignada para el Trimestre. Sin embargo el proceso presenta  evidencias correos electrónicos del 21, 23 y 28 de feberero se observa trabajo colaborativo con el área de comunicacíones para el desarrollo de campaña de sensiblización en la atención al ciudadno, es así como el 28 de febrero se comparta pieza comunicativa con consejos del lenguaje no verbal y protocolo de atención al ciudadano."/>
    <x v="22"/>
    <m/>
    <m/>
    <s v="Plan Anticorrupción y de Atención al Ciudadano"/>
  </r>
  <r>
    <n v="28"/>
    <x v="8"/>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4.1. Actualizar, publicar y socializar el protocolo de atención al ciudadano y carta de trato digno"/>
    <d v="2022-07-01T00:00:00"/>
    <d v="2022-12-31T00:00:00"/>
    <s v="Protocolo de atención al ciudadano actualizado y publicado_x000a_Carta de trato digno actualizada y publicada_x000a_Evidencia de Socializaciones"/>
    <s v="Oficina de Relación con el Ciudadano"/>
    <s v="Número"/>
    <s v="Avance Plan Anticorrupciòn y Atenciòn al Ciudadano"/>
    <s v="Producto"/>
    <s v="Procesos Sede Central"/>
    <n v="3"/>
    <n v="0"/>
    <n v="0"/>
    <n v="2"/>
    <n v="1"/>
    <n v="0"/>
    <s v="Actividad programada para el tercer trimestre "/>
    <n v="0"/>
    <s v="Actividad programada para el tercer trimestre."/>
    <m/>
    <m/>
    <m/>
    <m/>
    <n v="0"/>
    <d v="2022-04-19T00:00:00"/>
    <d v="2022-07-19T00:00:00"/>
    <m/>
    <m/>
    <n v="0"/>
    <s v=""/>
    <s v=""/>
    <n v="0"/>
    <n v="0"/>
    <s v="Sin meta asignada en el periodo"/>
    <s v="Sin meta asignada en el periodo"/>
    <m/>
    <m/>
    <s v="la meta esta asignada para otro periodo"/>
    <s v="Actividad programada para el tercer trimestre."/>
    <m/>
    <m/>
    <s v="Sin meta asignada en el periodo"/>
    <x v="1"/>
    <m/>
    <m/>
    <s v="Sin meta asignada para el trimestre."/>
    <x v="22"/>
    <m/>
    <m/>
    <s v="Plan Anticorrupción y de Atención al Ciudadano"/>
  </r>
  <r>
    <n v="29"/>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1. Revisar y ajustar la caracterización de los grupos de valor"/>
    <d v="2022-10-01T00:00:00"/>
    <d v="2022-12-31T00:00:00"/>
    <s v="Caracterización de los grupos de valor actualizada"/>
    <s v="Oficina de Relación con el Ciudadano"/>
    <s v="Número"/>
    <s v="Avance Plan Anticorrupciòn y Atenciòn al Ciudadano"/>
    <s v="Producto"/>
    <s v="Procesos Sede Central"/>
    <n v="1"/>
    <n v="0"/>
    <n v="0"/>
    <n v="0"/>
    <n v="1"/>
    <n v="0"/>
    <s v="Actividad programada para el cuarto "/>
    <n v="0"/>
    <s v="Actividad programada para el cuarto trimestre."/>
    <m/>
    <m/>
    <m/>
    <m/>
    <n v="0"/>
    <d v="2022-04-19T00:00:00"/>
    <d v="2022-07-19T00:00:00"/>
    <m/>
    <m/>
    <n v="0"/>
    <s v=""/>
    <s v=""/>
    <s v=""/>
    <n v="0"/>
    <s v="Sin meta asignada en el periodo"/>
    <s v="Sin meta asignada en el periodo"/>
    <m/>
    <m/>
    <s v="Actividad programada para el cuarto periodo"/>
    <s v="Actividad programada para el cuarto trimestre."/>
    <m/>
    <m/>
    <s v="Sin meta asignada en el periodo"/>
    <x v="1"/>
    <m/>
    <m/>
    <s v="Sin meta asignada para el trimestre."/>
    <x v="22"/>
    <m/>
    <m/>
    <s v="Plan Anticorrupción y de Atención al Ciudadano"/>
  </r>
  <r>
    <n v="30"/>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2. Realizar encuestas de percepción de los ciudadanos "/>
    <d v="2022-07-01T00:00:00"/>
    <d v="2022-12-31T00:00:00"/>
    <s v="4 Informes de encuestas de satisfacción y percepción al ciudadano publicado"/>
    <s v="Oficina de Relación con el Ciudadano"/>
    <s v="Número"/>
    <s v="Avance Plan Anticorrupciòn y Atenciòn al Ciudadano"/>
    <s v="Producto"/>
    <s v="Procesos Sede Central"/>
    <n v="2"/>
    <n v="0"/>
    <n v="0"/>
    <n v="1"/>
    <n v="1"/>
    <n v="0"/>
    <s v="Actividad programada para el tercer trimestre "/>
    <n v="0"/>
    <s v="Se realiza informe semestral de encuestas con los siguientes indicadores:_x000d__x000a_*nivel de satisfacción canal telefónico: 93%_x000d__x000a_*nivel de satisfacción canal virtual: 37%_x000d__x000a_*nivel de satisfacción canal presencial: 94% "/>
    <m/>
    <m/>
    <m/>
    <m/>
    <n v="0"/>
    <d v="2022-04-19T00:00:00"/>
    <d v="2022-07-19T00:00:00"/>
    <m/>
    <m/>
    <n v="0"/>
    <s v=""/>
    <s v=""/>
    <n v="0"/>
    <n v="0"/>
    <s v="Sin meta asignada en el periodo"/>
    <s v="Concepto Favorable"/>
    <m/>
    <m/>
    <s v="Actividad programada para el tercer trimestre "/>
    <s v="Se realiza informe semestral de encuestas con los siguientes indicadores:_x000d__x000a_*nivel de satisfacción canal telefónico: 93%_x000d__x000a_*nivel de satisfacción canal virtual: 37%_x000d__x000a_*nivel de satisfacción canal presencial: 94% "/>
    <m/>
    <m/>
    <s v="Sin meta asignada en el periodo"/>
    <x v="1"/>
    <m/>
    <m/>
    <s v="Sin meta asignada para el trimestre."/>
    <x v="22"/>
    <m/>
    <m/>
    <s v="Plan Anticorrupción y de Atención al Ciudadano"/>
  </r>
  <r>
    <n v="31"/>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5.4. Realizar y /o participar en ferias de servicio"/>
    <d v="2022-04-01T00:00:00"/>
    <d v="2022-12-31T00:00:00"/>
    <s v="Evidencias de realización y/o participación en dos (2) ferias de servicio"/>
    <s v="Oficina de Relación con el Ciudadano"/>
    <s v="Número"/>
    <s v="Avance Plan Anticorrupciòn y Atenciòn al Ciudadano"/>
    <s v="Producto"/>
    <s v="Procesos Sede Central"/>
    <n v="2"/>
    <n v="0"/>
    <n v="1"/>
    <n v="0"/>
    <n v="1"/>
    <n v="0"/>
    <s v="La Oficina de Relación con el Ciudadano realiza la inscripción a las Ferias del Departamento Administrativo de la Función Pública - DAFP para La Jagua de Ibirico- Cesar el 1 al 2 de abril, Montelibano- Cordoba el 6 y 7 de mayo. Se envía memorando interno a la Secretaría General 3000SECG-2022-0001820-IE- 001 el 10 de marzo de 2021 solicitando la unidad móvil. "/>
    <n v="1"/>
    <s v="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
    <m/>
    <m/>
    <m/>
    <m/>
    <n v="1"/>
    <d v="2022-04-19T00:00:00"/>
    <d v="2022-07-19T00:00:00"/>
    <m/>
    <m/>
    <n v="0.5"/>
    <s v=""/>
    <n v="1"/>
    <s v=""/>
    <n v="0"/>
    <s v="Sin meta asignada en el periodo"/>
    <s v="Concepto Favorable"/>
    <m/>
    <m/>
    <s v="Actividad programada para el segundo trimestre "/>
    <s v="Se participa en la Feria Acercate del DAFP en la Jagua de Ibirico del departamento del Cesar el 1 y 2 de abril de 2022. Se adjunta informe de la feria y video de promoción por parte de la Secretaria General del IGAC con el apoyo de la Oficina Asesora de Comunicaciones en la logistica del evento."/>
    <m/>
    <m/>
    <s v="Sin meta asignada en el periodo"/>
    <x v="0"/>
    <m/>
    <m/>
    <s v="Sin meta asignada para el trimestre.Sin embargo el proceso presenta correos electrónicos en donde se evidencia la gestión realizada para la participación en ferias en el mes de abril."/>
    <x v="204"/>
    <m/>
    <m/>
    <s v="Plan Anticorrupción y de Atención al Ciudadano"/>
  </r>
  <r>
    <n v="32"/>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6. Actualizar la información que le compete a la oficina de relación  con el  ciudadano en la sección de Transparencia y acceso a la información pública  del portal web."/>
    <d v="2022-05-01T00:00:00"/>
    <d v="2022-12-31T00:00:00"/>
    <s v="2 Reportes de los cambios realizados en la información que le compete a relación con el ciudadano "/>
    <s v="Oficina de Relación con el Ciudadano"/>
    <s v="Número"/>
    <s v="Avance Plan Anticorrupciòn y Atenciòn al Ciudadano"/>
    <s v="Producto"/>
    <s v="Procesos Sede Central"/>
    <n v="2"/>
    <n v="0"/>
    <n v="1"/>
    <n v="0"/>
    <n v="1"/>
    <n v="0"/>
    <s v="Actividad programada para el segundo trimestre "/>
    <n v="1"/>
    <s v="Se realizaron los siguientes cambios en la pagina web del Instituto:_x000d__x000a_*Actualización de nombres de directores y encargados de 4 territoriales; *Actualización de correo electronico para la Territorial Tolima; *Actualización de horarios de atención a nivel nacional, direcciones y datos de la Oficina en San Andrés Isla; *Cambio del número del conmutador. Se adjuntan GLPI para los cambios."/>
    <m/>
    <m/>
    <m/>
    <m/>
    <n v="1"/>
    <d v="2022-04-19T00:00:00"/>
    <d v="2022-07-19T00:00:00"/>
    <m/>
    <m/>
    <n v="0.5"/>
    <s v=""/>
    <n v="1"/>
    <s v=""/>
    <n v="0"/>
    <s v="Sin meta asignada en el periodo"/>
    <s v="Concepto Favorable"/>
    <m/>
    <m/>
    <s v="Actividad programada para el segundo trimestre "/>
    <s v="se revisa la evidencia cumple con el producto esperado"/>
    <m/>
    <m/>
    <s v="Sin meta asignada en el periodo"/>
    <x v="0"/>
    <m/>
    <m/>
    <s v="Sin meta asignada para el trimestre."/>
    <x v="205"/>
    <m/>
    <m/>
    <s v="Plan Anticorrupción y de Atención al Ciudadano"/>
  </r>
  <r>
    <n v="33"/>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4.1. Realizar la traducción del propósito central y del objetivo retador dirigidos a los grupos étnicos conforme lo dispone el artículo 8 de la Ley 1381 de 2010"/>
    <d v="2022-10-01T00:00:00"/>
    <d v="2022-12-31T00:00:00"/>
    <s v="Traducción del propósito central y del objetivo retador"/>
    <s v="Oficina de Relación con el Ciudadano"/>
    <s v="Número"/>
    <s v="Avance Plan Anticorrupciòn y Atenciòn al Ciudadano"/>
    <s v="Producto"/>
    <s v="Procesos Sede Central"/>
    <n v="1"/>
    <n v="0"/>
    <n v="0"/>
    <n v="1"/>
    <n v="0"/>
    <n v="0"/>
    <s v="Actividad programada para el tercer trimestre "/>
    <n v="0"/>
    <s v="Actividad programada para el tercer trimestre."/>
    <m/>
    <m/>
    <m/>
    <m/>
    <n v="0"/>
    <d v="2022-04-19T00:00:00"/>
    <d v="2022-07-19T00:00:00"/>
    <m/>
    <m/>
    <n v="0"/>
    <s v=""/>
    <s v=""/>
    <n v="0"/>
    <s v=""/>
    <s v="Sin meta asignada en el periodo"/>
    <s v="Concepto Favorable"/>
    <m/>
    <m/>
    <s v="Actividad programada para el tercer trimestre "/>
    <s v="Actividad programada para el tercer trimestre."/>
    <m/>
    <m/>
    <s v="Sin meta asignada en el periodo"/>
    <x v="1"/>
    <m/>
    <m/>
    <s v="Sin meta asignada para el trimestre."/>
    <x v="109"/>
    <m/>
    <m/>
    <s v="Plan Anticorrupción y de Atención al Ciudadano"/>
  </r>
  <r>
    <n v="34"/>
    <x v="8"/>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5.1. Realizar, tabular y publicar informe de los resultados de la encuesta sobre Transparencia y acceso a la información del sitio Web oficial"/>
    <d v="2022-10-01T00:00:00"/>
    <d v="2022-12-31T00:00:00"/>
    <s v="Informe de resultados de la encuesta de satisfacción del ciudadano sobre Transparencia y acceso a la información del sitio Web oficial"/>
    <s v="Oficina de Relación con el Ciudadano"/>
    <s v="Número"/>
    <s v="Avance Plan Anticorrupciòn y Atenciòn al Ciudadano"/>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Actividad programada para el cuarto trimestre "/>
    <s v="Actividad programada para el cuarto trimestre."/>
    <m/>
    <m/>
    <s v="Sin meta asignada en el periodo"/>
    <x v="1"/>
    <m/>
    <m/>
    <s v="Sin meta asignada para el trimestre."/>
    <x v="109"/>
    <m/>
    <m/>
    <s v="Plan Anticorrupción y de Atención al Ciudadano"/>
  </r>
  <r>
    <n v="35"/>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1.1. Realizar autodiagnóstico, autoevaluación y reto para presentarlo al equipo líder de participación ciudadana y rendición de cuentas para su validación y posterior publicación."/>
    <d v="2022-01-01T00:00:00"/>
    <d v="2022-06-30T00:00:00"/>
    <s v="Instrumento de autodiagnóstico de rendición de cuentas aplicado_x000a_Instrumento de Autoevaluación enfoque de derechos humanos y paz en la rendición de cuentas aplicado_x000a_Reto de la rendición de cuentas formulado _x000a_Soporte de validación del equipo líder del autodiagnóstico, autoevaluación y el reto. _x000a_Evidencia de la Publicación de los instrumentos validados. "/>
    <s v="Oficina de Relación con el Ciudadano"/>
    <s v="Número"/>
    <s v="Avance Plan Anticorrupciòn y Atenciòn al Ciudadano"/>
    <s v="Producto"/>
    <s v="Procesos Sede Central"/>
    <n v="5"/>
    <n v="3"/>
    <n v="2"/>
    <n v="0"/>
    <n v="0"/>
    <n v="3"/>
    <s v="Se realizan:_x000d__x000a_-Instrumento de autodiagnóstico de rendición de cuentas aplicado_x000d__x000a_-Instrumento de Autoevaluación enfoque de derechos humanos y paz en la rendición de cuentas aplicado_x000d__x000a_-Reto de la rendición de cuentas formulado "/>
    <n v="0"/>
    <s v="Instrumentos pendiente por validar por el Equipo Líder."/>
    <m/>
    <m/>
    <m/>
    <m/>
    <n v="3"/>
    <d v="2022-04-19T00:00:00"/>
    <d v="2022-07-19T00:00:00"/>
    <m/>
    <m/>
    <n v="0.6"/>
    <n v="1"/>
    <n v="0"/>
    <s v=""/>
    <s v=""/>
    <s v="Concepto Favorable"/>
    <s v="Concepto No Favorable"/>
    <m/>
    <m/>
    <s v="se revisa la evidencia cumple con el producto esperado"/>
    <s v="Instrumentos pendiente por validar por el Equipo Líder, por lo cual no se puede verificar el cumplimiento de la actividad"/>
    <m/>
    <m/>
    <s v="Concepto Favorable"/>
    <x v="2"/>
    <m/>
    <m/>
    <s v="De acuerdo con las evidencias presentadas &quot;Reto IGac 2022&quot;, &quot;Auto diagnóstico Igac&quot; &quot;Autoevaluación Ddhh y paz 2022&quot; se observa que se ha venido trabajando en los instrumentsos de autodiagnóstico para la rendición de cuentas."/>
    <x v="206"/>
    <m/>
    <m/>
    <s v="Plan Anticorrupción y de Atención al Ciudadano"/>
  </r>
  <r>
    <n v="36"/>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1.3. Identificar los enlaces de cada dependencia y cada dirección territorial para suministro de información orientada a la rendición de cuentas"/>
    <d v="2022-01-01T00:00:00"/>
    <d v="2022-03-31T00:00:00"/>
    <s v="Archivo con la relación de enlaces para rendición de cuentas"/>
    <s v="Oficina de Relación con el Ciudadano"/>
    <s v="Número"/>
    <s v="Avance Plan Anticorrupciòn y Atenciòn al Ciudadano"/>
    <s v="Producto"/>
    <s v="Procesos Sede Central"/>
    <n v="1"/>
    <n v="1"/>
    <n v="0"/>
    <n v="0"/>
    <n v="0"/>
    <n v="1"/>
    <s v="Se adjunta archivo con la relación de enlaces para el suministro de información orientada a la rendición de cuentas"/>
    <n v="0"/>
    <s v="actividad completada en el primer trimestre "/>
    <m/>
    <m/>
    <m/>
    <m/>
    <n v="1"/>
    <d v="2022-04-19T00:00:00"/>
    <d v="2022-07-19T00:00:00"/>
    <m/>
    <m/>
    <n v="1"/>
    <n v="1"/>
    <s v=""/>
    <s v=""/>
    <s v=""/>
    <s v="Concepto Favorable"/>
    <s v="Sin meta asignada en el periodo"/>
    <m/>
    <m/>
    <s v="evidencia cumple con el prodcuto esperado"/>
    <s v="actividad completada en el primer trimestre "/>
    <m/>
    <m/>
    <s v="Concepto Favorable"/>
    <x v="1"/>
    <m/>
    <m/>
    <s v="De acuerdo con las evidencias suministradas &quot;Roles ,responsabilidades y enlaces Rendiciòn de cuentas&quot; se evidencia la actualización de la información. Se sugiere complementar el archivo incluyendo los enlaces por cada una de las áreas"/>
    <x v="22"/>
    <m/>
    <m/>
    <s v="Plan Anticorrupción y de Atención al Ciudadano"/>
  </r>
  <r>
    <n v="37"/>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2.1. Actualizar los roles y responsabilidades de las diferentes áreas de la entidad, en materia de rendición de cuentas y socializarla."/>
    <d v="2022-01-01T00:00:00"/>
    <d v="2022-03-31T00:00:00"/>
    <s v="Documento con roles y responsabilidades de las diferentes áreas de la entidad, en materia de rendición de cuentas_x000a_Evidencias de socialización de roles y responsabilidades"/>
    <s v="Oficina de Relación con el Ciudadano"/>
    <s v="Número"/>
    <s v="Avance Plan Anticorrupciòn y Atenciòn al Ciudadano"/>
    <s v="Producto"/>
    <s v="Procesos Sede Central"/>
    <n v="1"/>
    <n v="1"/>
    <n v="0"/>
    <n v="0"/>
    <n v="0"/>
    <n v="0"/>
    <s v="Se realiza documento con roles y responsabilidades de las diferentes áreas de la entidad, en materia de rendición de cuentas , pero la actividad no es satisfactoria debido a que no se llevo a cabo la socialización de roles y responsabilidades. Se realizará en el siguiente trimestre."/>
    <n v="0"/>
    <s v="Roles y responsabilidades pendientes por socializador con el Equipo Líder."/>
    <m/>
    <m/>
    <m/>
    <m/>
    <n v="0"/>
    <d v="2022-04-19T00:00:00"/>
    <d v="2022-07-19T00:00:00"/>
    <m/>
    <m/>
    <n v="0"/>
    <n v="0"/>
    <s v=""/>
    <s v=""/>
    <s v=""/>
    <s v="Concepto No Favorable"/>
    <s v="Concepto No Favorable"/>
    <m/>
    <m/>
    <s v="Se realiza documento con roles y responsabilidades de las diferentes áreas de la entidad, en materia de rendición de cuentas , pero la actividad no es satisfactoria debido a que no se llevo a cabo la socialización de roles y responsabilidades. Se realizará en el siguiente trimestre."/>
    <s v="Roles y responsabilidades pendientes por socializador con el Equipo Líder."/>
    <m/>
    <m/>
    <s v="Concepto No Favorable"/>
    <x v="1"/>
    <m/>
    <m/>
    <s v="De acuerdo con la evidencia suministrada &quot;Roles ,responsabilidades y enlaces Rendiciòn de cuentas&quot; no se observa claramente la participación de todas las áreas, además no se aportan documentos que sustencten la socialización de esta actividad."/>
    <x v="22"/>
    <m/>
    <m/>
    <s v="Plan Anticorrupción y de Atención al Ciudadano"/>
  </r>
  <r>
    <n v="38"/>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3.1. Identificar, recolectar y analizar la información necesaria para la rendición de cuentas."/>
    <d v="2022-07-01T00:00:00"/>
    <d v="2022-12-31T00:00:00"/>
    <s v="Evidencias de la solicitud de información para la rendición de cuentas_x000a_Carpeta donde se encuentre la información recolectada"/>
    <s v="Oficina de Relación con el Ciudadano"/>
    <s v="Número"/>
    <s v="Avance Plan Anticorrupciòn y Atenciòn al Ciudadano"/>
    <s v="Producto"/>
    <s v="Procesos Sede Central"/>
    <n v="2"/>
    <n v="0"/>
    <n v="0"/>
    <n v="1"/>
    <n v="1"/>
    <n v="0"/>
    <s v="Actividad programada para el tercer trimestre "/>
    <n v="0"/>
    <s v="Actividad programada para el tercer trimestre."/>
    <m/>
    <m/>
    <m/>
    <m/>
    <n v="0"/>
    <d v="2022-04-19T00:00:00"/>
    <d v="2022-07-19T00:00:00"/>
    <m/>
    <m/>
    <n v="0"/>
    <s v=""/>
    <s v=""/>
    <n v="0"/>
    <n v="0"/>
    <s v="Sin meta asignada en el periodo"/>
    <s v="Sin meta asignada en el periodo"/>
    <m/>
    <m/>
    <s v="Actividad programada para el tercer trimestre "/>
    <s v="Actividad programada para el tercer trimestre."/>
    <m/>
    <m/>
    <s v="Sin meta asignada en el periodo"/>
    <x v="1"/>
    <m/>
    <m/>
    <s v="Sin meta asignada para el trimestre."/>
    <x v="22"/>
    <m/>
    <m/>
    <s v="Plan Anticorrupción y de Atención al Ciudadano"/>
  </r>
  <r>
    <n v="39"/>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3.2. Socializar temas de rendición de cuentas con los grupos de valor externos o asociaciones identificados para fortalecer capacidades de diálogo"/>
    <d v="2022-07-01T00:00:00"/>
    <s v="31/09/2022"/>
    <s v="Evidencias de la socialización"/>
    <s v="Oficina de Relación con el Ciudadano"/>
    <s v="Número"/>
    <s v="Avance Plan Anticorrupciòn y Atenciòn al Ciudadano"/>
    <s v="Producto"/>
    <s v="Procesos Sede Central"/>
    <n v="1"/>
    <n v="0"/>
    <n v="0"/>
    <n v="1"/>
    <n v="0"/>
    <n v="0"/>
    <s v="Actividad programada para el tercer trimestre "/>
    <n v="0"/>
    <s v="Actividad programada para el tercer trimestre."/>
    <m/>
    <m/>
    <m/>
    <m/>
    <n v="0"/>
    <d v="2022-04-19T00:00:00"/>
    <d v="2022-07-19T00:00:00"/>
    <m/>
    <m/>
    <n v="0"/>
    <s v=""/>
    <s v=""/>
    <n v="0"/>
    <s v=""/>
    <s v="Sin meta asignada en el periodo"/>
    <s v="Sin meta asignada en el periodo"/>
    <m/>
    <m/>
    <s v="Actividad programada para el tercer trimestre "/>
    <s v="Actividad programada para el tercer trimestre."/>
    <m/>
    <m/>
    <s v="Sin meta asignada en el periodo"/>
    <x v="1"/>
    <m/>
    <m/>
    <s v="Sin meta asignada para el trimestre."/>
    <x v="22"/>
    <m/>
    <m/>
    <s v="Plan Anticorrupción y de Atención al Ciudadano"/>
  </r>
  <r>
    <n v="40"/>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4.7. Convocar y realizar audiencia pública de rendición de cuentas del IGAC"/>
    <d v="2022-10-01T00:00:00"/>
    <d v="2022-12-31T00:00:00"/>
    <s v="Evidencias de la ejecución de la audiencia pública_x000a_Carpeta con soportes de audiencia pública "/>
    <s v="Oficina de Relación con el Ciudadano"/>
    <s v="Número"/>
    <s v="Avance Plan Anticorrupciòn y Atenciòn al Ciudadano"/>
    <s v="Producto"/>
    <s v="Procesos Sede Central"/>
    <n v="1"/>
    <n v="0"/>
    <n v="0"/>
    <n v="0"/>
    <n v="1"/>
    <n v="0"/>
    <s v="Actividad programada para el cuarto trimestre "/>
    <n v="0"/>
    <s v="Actividad programada para el cuarto trimestre."/>
    <m/>
    <m/>
    <m/>
    <m/>
    <n v="0"/>
    <m/>
    <d v="2022-07-19T00:00:00"/>
    <m/>
    <m/>
    <n v="0"/>
    <s v=""/>
    <s v=""/>
    <s v=""/>
    <n v="0"/>
    <s v="Sin meta asignada en el periodo"/>
    <s v="Sin meta asignada en el periodo"/>
    <m/>
    <m/>
    <s v="Actividad programada para el cuarto trimestre "/>
    <s v="Actividad programada para el cuarto trimestre."/>
    <m/>
    <m/>
    <s v="Sin meta asignada en el periodo"/>
    <x v="1"/>
    <m/>
    <m/>
    <s v="Sin meta asignada para el trimestre."/>
    <x v="22"/>
    <m/>
    <m/>
    <s v="Plan Anticorrupción y de Atención al Ciudadano"/>
  </r>
  <r>
    <n v="41"/>
    <x v="8"/>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5.1. Recopilar, sistematizar y analizar las propuestas y observaciones efectuadas por la ciudadanía  en la audiencia pública de rendición de cuentas."/>
    <d v="2022-10-01T00:00:00"/>
    <d v="2022-12-31T00:00:00"/>
    <s v="1 Informes recopilando propuestas y observaciones de la ciudadanía frente a la audiencia pública de rendición de cuentas_x000a_1 oficio o correo electrónico dando a conocer el informe a OAP_x000a_"/>
    <s v="Oficina de Relación con el Ciudadano"/>
    <s v="Número"/>
    <s v="Avance Plan Anticorrupciòn y Atenciòn al Ciudadano"/>
    <s v="Producto"/>
    <s v="Procesos Sede Central"/>
    <n v="2"/>
    <n v="0"/>
    <n v="0"/>
    <n v="2"/>
    <n v="0"/>
    <n v="0"/>
    <s v="Actividad programada para el tercer trimestre "/>
    <n v="0"/>
    <s v="Actividad programada para el tercer trimestre."/>
    <m/>
    <m/>
    <m/>
    <m/>
    <n v="0"/>
    <d v="2022-04-19T00:00:00"/>
    <d v="2022-07-19T00:00:00"/>
    <m/>
    <m/>
    <n v="0"/>
    <s v=""/>
    <s v=""/>
    <n v="0"/>
    <s v=""/>
    <s v="Sin meta asignada en el periodo"/>
    <s v="Sin meta asignada en el periodo"/>
    <m/>
    <m/>
    <s v="Actividad programada para el tercer trimestre "/>
    <s v="Actividad programada para el tercer trimestre."/>
    <m/>
    <m/>
    <s v="Sin meta asignada en el periodo"/>
    <x v="1"/>
    <m/>
    <m/>
    <s v="Sin meta asignada para el trimestre."/>
    <x v="22"/>
    <m/>
    <m/>
    <s v="Plan Anticorrupción y de Atención al Ciudadano"/>
  </r>
  <r>
    <n v="42"/>
    <x v="8"/>
    <s v="no aplica"/>
    <s v="Plan Anticorrupciòn y Atenciòn al Ciudadano"/>
    <s v="Garantizar una atención eficiente y oportuna a los ciudadanos y partes interesadas"/>
    <s v="Garantizar la rendición de cuentas permanente para la ciudadanía"/>
    <s v="Control Interno"/>
    <s v="Control Interno"/>
    <s v="PAAC - 4.5.4. Elaborar y publicar el informe de resultados de la estrategia de rendición de cuentas realizados en el año 2022."/>
    <d v="2022-10-01T00:00:00"/>
    <d v="2022-12-31T00:00:00"/>
    <s v="1 Informe de resultados de la estrategia de rendición de cuentas"/>
    <s v="Oficina de Relación con el Ciudadano"/>
    <s v="Número"/>
    <s v="Avance Plan Anticorrupciòn y Atenciòn al Ciudadano"/>
    <s v="Producto"/>
    <s v="Procesos Sede Central"/>
    <n v="1"/>
    <n v="0"/>
    <n v="0"/>
    <n v="0"/>
    <n v="1"/>
    <n v="0"/>
    <s v="Actividad programada para el cuarto trimestre "/>
    <n v="0"/>
    <s v="Actividad programada para el cuarto trimestre."/>
    <m/>
    <m/>
    <m/>
    <m/>
    <n v="0"/>
    <d v="2022-04-19T00:00:00"/>
    <d v="2022-07-19T00:00:00"/>
    <m/>
    <m/>
    <n v="0"/>
    <s v=""/>
    <s v=""/>
    <s v=""/>
    <n v="0"/>
    <s v="Sin meta asignada en el periodo"/>
    <s v="Sin meta asignada en el periodo"/>
    <m/>
    <m/>
    <s v="Actividad programada para el cuarto trimestre "/>
    <s v="Actividad programada para el cuarto trimestre."/>
    <m/>
    <m/>
    <s v="Sin meta asignada en el periodo"/>
    <x v="1"/>
    <m/>
    <m/>
    <s v="Sin meta asignada para el trimestre."/>
    <x v="22"/>
    <m/>
    <m/>
    <s v="Plan Anticorrupción y de Atención al Ciudadano"/>
  </r>
  <r>
    <n v="1"/>
    <x v="9"/>
    <s v="Diseño y Desarrollo de Sistemas de Información"/>
    <s v="Fortalecimiento tecnológico para la implementación del SNC"/>
    <s v="Fortalecer los recursos técnicos y tecnológicos para la modernización institucional "/>
    <s v="Implementación del nuevo SNC (sistema nacional catastral)"/>
    <s v="Gestión con Valores para Resultados"/>
    <s v="Gobierno Digital "/>
    <s v="Levantamiento de información en procura de la definición de la visión de arquitectura general, arquitectura de procesos, requerimientos detallados, arquitectura de datos y arquitectura de solución para el nuevo Sistema Nacional Catastral - SNC"/>
    <d v="2022-01-01T00:00:00"/>
    <d v="2022-07-31T00:00:00"/>
    <s v="Documentos de Arquitectura  "/>
    <s v="Subdirección de Sistemas de Información"/>
    <s v="Porcentaje"/>
    <s v="Porcentaje definición Arquitectura"/>
    <s v="Eficiencia"/>
    <s v="Procesos Sede Central"/>
    <n v="1"/>
    <n v="0"/>
    <n v="0"/>
    <n v="1"/>
    <n v="0"/>
    <n v="0"/>
    <s v="Sin meta programada para este trimestre"/>
    <n v="0"/>
    <s v="Sin meta programada para el periodo"/>
    <m/>
    <m/>
    <m/>
    <m/>
    <n v="0"/>
    <d v="2022-04-19T00:00:00"/>
    <d v="2022-07-19T00:00:00"/>
    <m/>
    <m/>
    <n v="0"/>
    <s v=""/>
    <s v=""/>
    <n v="0"/>
    <s v=""/>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2"/>
    <x v="9"/>
    <s v="Diseño y Desarrollo de Sistemas de Información"/>
    <s v="Fortalecimiento tecnológico para la implementación del SNC"/>
    <s v="Fortalecer los recursos técnicos y tecnológicos para la modernización institucional "/>
    <s v="Implementación del nuevo SNC (sistema nacional catastral)"/>
    <s v="Gestión con Valores para Resultados"/>
    <s v="Gobierno Digital "/>
    <s v="Definición y priorización de construcción o ajustes de funcionalidades del  Sistema Nacional Catastral - SNC "/>
    <d v="2021-08-01T00:00:00"/>
    <d v="2022-08-31T00:00:00"/>
    <s v="Documento de Priorización"/>
    <s v="Subdirección de Sistemas de Información"/>
    <s v="Porcentaje"/>
    <s v="Porcentaje de priorización de  funcionalidades"/>
    <s v="Eficiencia"/>
    <s v="Procesos Sede Central"/>
    <n v="1"/>
    <n v="0"/>
    <n v="0"/>
    <n v="1"/>
    <n v="0"/>
    <n v="0"/>
    <s v="Sin meta programada para este trimestre"/>
    <n v="0"/>
    <s v="Sin meta programada para el periodo"/>
    <m/>
    <m/>
    <m/>
    <m/>
    <n v="0"/>
    <d v="2022-04-19T00:00:00"/>
    <d v="2022-07-19T00:00:00"/>
    <m/>
    <m/>
    <n v="0"/>
    <s v=""/>
    <s v=""/>
    <n v="0"/>
    <s v=""/>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3"/>
    <x v="9"/>
    <s v="Diseño y Desarrollo de Sistemas de Información"/>
    <s v="Fortalecimiento tecnológico para la implementación del SNC"/>
    <s v="Fortalecer los recursos técnicos y tecnológicos para la modernización institucional "/>
    <s v="Implementación del nuevo SNC (sistema nacional catastral)"/>
    <s v="Gestión con Valores para Resultados"/>
    <s v="Gobierno Digital "/>
    <s v="Construcción de funcionalidades priorizadas por parte de  la fábrica de software  para el Sistema Nacional Catastral SNC"/>
    <d v="2022-09-01T00:00:00"/>
    <d v="2022-12-31T00:00:00"/>
    <s v="Actas puesta en producción funcionalidades"/>
    <s v="Subdirección de Sistemas de Información"/>
    <s v="Porcentaje"/>
    <s v="Porcentaje de priorización de  funcionalidades"/>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4"/>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reación de la estructura de datos de  RDM/SINIC alineado a los estándares definidos por el DNP"/>
    <d v="2022-01-01T00:00:00"/>
    <d v="2022-12-31T00:00:00"/>
    <s v="El Modelo entidad relación implementado sobre la base de datos"/>
    <s v="Subdirección de Sistemas de Información"/>
    <s v="Porcentaje"/>
    <s v="Porcentaje Modelo entidad relación implementado"/>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5"/>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reación de funcionalidades de cargue de Información catastral y registral  RDM/SINIC"/>
    <d v="2022-04-01T00:00:00"/>
    <d v="2022-12-31T00:00:00"/>
    <s v="Actas Modulo de cargue de Información catastral, registral y de objetos territoriales "/>
    <s v="Subdirección de Sistemas de Información"/>
    <s v="Porcentaje"/>
    <s v="Porcentaje de implementación de las funcionalidades"/>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6"/>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reación de funcionalidades de consulta de información catastral y registral  en el RDM/SINIC  para Gestores Catastrales"/>
    <d v="2022-07-01T00:00:00"/>
    <d v="2022-12-31T00:00:00"/>
    <s v="Actas Modulo de consulta de información catastral, registral y de objetos territoriales "/>
    <s v="Subdirección de Sistemas de Información"/>
    <s v="Porcentaje"/>
    <s v="Porcentaje de implementación de las funcionalidades"/>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7"/>
    <x v="9"/>
    <s v="Diseño y Desarrollo de Sistemas de Información"/>
    <s v="Fortalecimiento tecnológico para la implementación del SINIC/RMD"/>
    <s v="Fortalecer los recursos técnicos y tecnológicos para la modernización institucional "/>
    <s v="Implementación del SINIC (Sistema Nacional de Información de Catastro Multipropósito)"/>
    <s v="Gestión con Valores para Resultados"/>
    <s v="Gobierno Digital "/>
    <s v="Construcción de la Interoperabilidad entre en SNC y el RDM y demás requerimientos pendientes dentro de la priorización abordadas por la fábrica software. "/>
    <d v="2022-10-01T00:00:00"/>
    <d v="2022-12-31T00:00:00"/>
    <s v="Acta de implementación de interoperabilidad"/>
    <s v="Subdirección de Sistemas de Información"/>
    <s v="Porcentaje"/>
    <s v="Porcentaje de Construcción de la Interoperabilidad entre en SNC y el RDM"/>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8"/>
    <x v="9"/>
    <s v="Diseño y Desarrollo de Sistemas de Información"/>
    <s v="Funcionalidades de software implementadas"/>
    <s v="Fortalecer los recursos técnicos y tecnológicos para la modernización institucional "/>
    <s v="Unificación de Sistemas de Información de Gestión Catastral"/>
    <s v="Gestión con Valores para Resultados"/>
    <s v="Gobierno Digital "/>
    <s v="Migración de información de COBOL a SNC - Territorial Nariño, Territorial  Risaralda (Municipios de Chocó restantes), Territorial Cesar,  Territorial la Guajira, Territorial Magdalena,  Territorial Norte de Santander, Territorial Santander y Territorial Valle del Cauca. "/>
    <d v="2022-01-01T00:00:00"/>
    <d v="2022-12-31T00:00:00"/>
    <s v="Actas de Migración"/>
    <s v="Subdirección de Sistemas de Información"/>
    <s v="Porcentaje"/>
    <s v="Porcentaje de Direcciones territoriales migradas a SNC"/>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207"/>
    <m/>
    <m/>
    <s v="Plan Estratégico de Tecnologías de la Información y las Comunicaciones PETI"/>
  </r>
  <r>
    <n v="9"/>
    <x v="9"/>
    <s v="Gestión de Infraestructura"/>
    <s v="Solicitudes de TI"/>
    <s v="Fortalecer los recursos técnicos y tecnológicos para la modernización institucional "/>
    <s v="Modernizar la infraestructura de conectividad del IGAC"/>
    <s v="Gestión con Valores para Resultados"/>
    <s v="Gobierno Digital "/>
    <s v="Atender incidencias y requerimientos de la mesa de servicios TI"/>
    <d v="2021-01-01T00:00:00"/>
    <d v="2022-12-31T00:00:00"/>
    <s v="Reporte de incidencias y requerimientos atendidos"/>
    <s v="Subdirección de Infraestructura Tecnológica"/>
    <s v="Porcentaje"/>
    <s v="Solicitudes de TI atendidas"/>
    <s v="Eficiencia"/>
    <s v="Procesos Sede Central"/>
    <n v="1"/>
    <n v="0.25"/>
    <n v="0.25"/>
    <n v="0.25"/>
    <n v="0.25"/>
    <n v="0.25"/>
    <s v="Dentro del periodo  de enero   a  marzo de 2022  se atendió un total 6433 solicitudes, de los cuales se resolvieron 6135 casos. Atendiendo en un  95%  los casos registrados por los usuarios. Se anexa Reporte de incidencias y requerimientos atendidos en los meses de enero, febrero y marzo 2022"/>
    <n v="0.25"/>
    <s v="Dentro del periodo  de enero   y junio  de 2022, se atendió un total de 14.273  casos  (Incidencias: 1046 y Requerimientos: 13.227)  de los cuales se solucionaron 13.841 casos, con un índice de cumplimiento del servicio del 97%."/>
    <m/>
    <m/>
    <m/>
    <m/>
    <n v="0.5"/>
    <d v="2022-04-19T00:00:00"/>
    <d v="2022-07-19T00:00:00"/>
    <m/>
    <m/>
    <n v="0.5"/>
    <n v="1"/>
    <n v="1"/>
    <n v="0"/>
    <n v="0"/>
    <s v="Concepto Favorable"/>
    <s v="Concepto Favorable"/>
    <m/>
    <m/>
    <s v="Se evidencian reportes de la mesa de servicio de los meses de enero, febrero y marzo de 2022. Al ser coincidentes la evidencia con el documento de soporte se aprueba el seguimiento "/>
    <s v="Se evidencia reporte de la mesa de servicio del periodo comprendido entre enero a junio de 2022. Al ser coincidentes la evidencia con el documento de soporte se aprueba el seguimiento "/>
    <m/>
    <m/>
    <s v="Concepto Favorable"/>
    <x v="0"/>
    <m/>
    <m/>
    <s v="Se presentan como evidencias los reportes de incidencias y requerimientos atendidos mensualmente durante el primer trimestre 2022, arrojando un total de 1068  casos resueltos y 14 no resueltos en enero; para febrero 2886, resueltos 2835 y no resueltos 51 y para marzo 2465, resueltos 2232 y 231 no resueltos. También presentan cuántos fueron atendidos fuera de los ANS"/>
    <x v="208"/>
    <m/>
    <m/>
    <s v="Plan Estratégico de Tecnologías de la Información y las Comunicaciones PETI"/>
  </r>
  <r>
    <n v="10"/>
    <x v="9"/>
    <s v="Gestión de Infraestructura"/>
    <s v="Servicios Tecnológicos"/>
    <s v="Fortalecer los recursos técnicos y tecnológicos para la modernización institucional "/>
    <s v="Modernizar la infraestructura de conectividad del IGAC"/>
    <s v="Gestión con Valores para Resultados"/>
    <s v="Gobierno Digital "/>
    <s v="Implementación y sostenimiento de estrategias de Seguridad Informática  y/o Monitoreo  de servicios Web y Nube"/>
    <d v="2022-01-01T00:00:00"/>
    <d v="2022-12-31T00:00:00"/>
    <s v="Informe de Monitoreo "/>
    <s v="Subdirección de Infraestructura Tecnológica"/>
    <s v="Número"/>
    <s v="índice de capacidad en la prestación de servicios de tecnología"/>
    <s v="Eficiencia"/>
    <s v="Procesos Sede Central"/>
    <n v="4"/>
    <n v="1"/>
    <n v="1"/>
    <n v="1"/>
    <n v="1"/>
    <n v="1"/>
    <s v="Durante el periodo se realiza  la implementación y sostenimiento  a las estrategias de seguridad Informática, que se basan en el uso de las diferentes plataformas tecnológica relacionadas a continuación: Firewall perimetral, Balanceador de carga y WAF (Fotianalyzer, FORTISIEM y SOC, FortiEDR, Certificados SSL, Google Analytics, Sistemas operativos Asegurado, Plataforma de Virtualización, Correo electrónico,_x000a_plataforma XROAD, Servicios de Nube y Bases de datos respaldadas sobre_x000a_una NAS (NetApp)). Se anexa informe de monitoreo."/>
    <n v="1"/>
    <s v="Durante el periodo se realiza  la implementacióny sostenimiento  a las estrategias de seguridad Informática, en diferentes plataformas tecnológica como Firewall perimetral, Balanceador de carga y WAF (Fotianalyzer, FORTISIEM y SOC, FortiEDR, Certificados SSL, Google Analytics, Sistemas operativos Asegurado, Plataforma de Virtualización, Correo electrónico, plataforma XROAD, Servicios de Nube y Bases de datos respaldadas sobre una NAS (NetApp)). Se anexa informe de monitoreo."/>
    <m/>
    <m/>
    <m/>
    <m/>
    <n v="2"/>
    <d v="2022-04-19T00:00:00"/>
    <d v="2022-07-19T00:00:00"/>
    <m/>
    <m/>
    <n v="0.5"/>
    <n v="1"/>
    <n v="1"/>
    <n v="0"/>
    <n v="0"/>
    <s v="Concepto Favorable"/>
    <s v="Concepto Favorable"/>
    <m/>
    <m/>
    <s v="Se evidencia informe de monitoreo de las herramientas utilizadas para la implementación de la estrategia de seguridad informatica, al ser coincidente con el documento de verificacíón se aprueba el seguimento. "/>
    <s v="Se evidencia informe de monitoreo de las herramientas utilizadas así como minutograma de firewall que muestran la implementación de la estrategia de seguridad informatica, al ser coincidente con el documento de verificacíón se aprueba el seguimento. "/>
    <m/>
    <m/>
    <s v="Concepto Favorable"/>
    <x v="0"/>
    <m/>
    <m/>
    <s v="Se observa informe de implementación y sostenimiento de estrategias de seguridad informática y/o monitoreo de servicios web y nube de enero a marzo 2022, donde se hace la presentación de funcionamiento de plataformas tales como firewall perimetral, balanceador de cargas y WAF, Google analytics, sistemas operativos asegurados, plataforma de virtualización, correo electrónico, interoperabilidad, servicios en la nube y respaldo de la información, entre otros."/>
    <x v="209"/>
    <m/>
    <m/>
    <s v="Plan Estratégico de Tecnologías de la Información y las Comunicaciones PETI"/>
  </r>
  <r>
    <n v="11"/>
    <x v="9"/>
    <s v="Gestión de Infraestructura"/>
    <s v="Servicios Tecnológicos"/>
    <s v="Fortalecer los recursos técnicos y tecnológicos para la modernización institucional "/>
    <s v="Modernizar la infraestructura de conectividad del IGAC"/>
    <s v="Gestión con Valores para Resultados"/>
    <s v="Gobierno Digital "/>
    <s v="Plataforma de redes modernizada y en operación  - Networking"/>
    <d v="2022-02-01T00:00:00"/>
    <d v="2022-12-30T00:00:00"/>
    <s v="Informe Plataforma de redes modernizada"/>
    <s v="Subdirección de Infraestructura Tecnológica"/>
    <s v="Número"/>
    <s v="índice de capacidad en la prestación de servicios de tecnología"/>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
    <m/>
    <m/>
    <s v="Sin meta asignada en el periodo"/>
    <x v="1"/>
    <m/>
    <m/>
    <s v="No se asigna meta para este trimestre"/>
    <x v="49"/>
    <m/>
    <m/>
    <s v="Plan Estratégico de Tecnologías de la Información y las Comunicaciones PETI"/>
  </r>
  <r>
    <n v="12"/>
    <x v="9"/>
    <s v="Gestión de Tecnologías de Información"/>
    <s v="Marco estratégico de TI"/>
    <s v="Fortalecer los recursos técnicos y tecnológicos para la modernización institucional "/>
    <s v="Mejoramiento del servicio de datos abiertos"/>
    <s v="Gestión con Valores para Resultados"/>
    <s v="Gobierno Digital "/>
    <s v="Extender el conjunto de datos abiertos publicados por el IGAC (Énfasis información no geográfica)_x000a__x000a_(Número de conjunto de datos abiertos nuevos no geográficos  publicados en el período / total de los conjuntos de datos abiertos publicados)  * 100_x000a__x000a__x000a__x000a__x000a__x000a_"/>
    <d v="2022-01-01T00:00:00"/>
    <d v="2022-12-31T00:00:00"/>
    <s v="Reporte de Conjunto de datos abiertos"/>
    <s v="Subdirección de Información "/>
    <s v="Porcentaje"/>
    <s v="Porcentaje de ampliación de conjuntos de datos abiertos"/>
    <s v="Eficiencia"/>
    <s v="Procesos Sede Central"/>
    <n v="0.2"/>
    <n v="0"/>
    <n v="0.1"/>
    <n v="0"/>
    <n v="0.1"/>
    <n v="0"/>
    <s v="Sin meta programada para este trimestre"/>
    <n v="0"/>
    <s v="Se está construyendo  la planificación y el trabajo de levantamiento de la información  que actualmente existe como dato abierto; con el fin de obtener  una línea base y  realizar las  mediciones. No se aporta evidencia "/>
    <m/>
    <m/>
    <m/>
    <m/>
    <n v="0"/>
    <d v="2022-04-19T00:00:00"/>
    <d v="2022-07-19T00:00:00"/>
    <m/>
    <m/>
    <n v="0"/>
    <s v=""/>
    <n v="0"/>
    <s v=""/>
    <n v="0"/>
    <s v="Sin meta asignada en el periodo"/>
    <s v="Concepto No Favorable"/>
    <m/>
    <m/>
    <s v="Sin meta asignada para el periodo "/>
    <s v="No se cumple con la meta programada "/>
    <m/>
    <m/>
    <s v="Sin meta asignada en el periodo"/>
    <x v="2"/>
    <m/>
    <m/>
    <s v="No se asigna meta para este trimestre"/>
    <x v="210"/>
    <m/>
    <m/>
    <s v="Plan Estratégico de Tecnologías de la Información y las Comunicaciones PETI"/>
  </r>
  <r>
    <n v="13"/>
    <x v="9"/>
    <s v="Gestión de Tecnologías de Información"/>
    <s v="Marco estratégico de TI"/>
    <s v="Implementar políticas y acciones enfocadas en el fortalecimiento institucional y la arquitectura de procesos como pilar estratégico del Instituto"/>
    <s v="Rediseño del IGAC y modernización basada en procesos"/>
    <s v="Gestión con Valores para Resultados"/>
    <s v="Gobierno Digital "/>
    <s v="Generar la primera vista (Hoja de Ruta)  de la Arquitectura Empresarial de acuerdo al nuevo organigrama IGAC "/>
    <d v="2022-04-01T00:00:00"/>
    <d v="2022-12-31T00:00:00"/>
    <s v="Documento primera vista alinean a la estructura orgánica de la  entidad"/>
    <s v="Dirección de Tecnologías de la Información y Comunicaciones"/>
    <s v="Número"/>
    <s v="Implementación del marco estratégico de TI"/>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
    <m/>
    <m/>
    <s v="Sin meta asignada en el periodo"/>
    <x v="1"/>
    <m/>
    <m/>
    <s v="No se asigna meta para este trimestre"/>
    <x v="49"/>
    <m/>
    <m/>
    <s v="Plan Estratégico de Tecnologías de la Información y las Comunicaciones PETI"/>
  </r>
  <r>
    <n v="14"/>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Actualizar el PETIC de acuerdo con el marco de referencia de arquitectura empresarial"/>
    <d v="2022-06-01T00:00:00"/>
    <d v="2022-12-31T00:00:00"/>
    <s v="PETIC"/>
    <s v="Dirección de Tecnologías de la Información y Comunicaciones"/>
    <s v="Número"/>
    <s v="Implementación del marco estratégico de TI"/>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
    <m/>
    <m/>
    <s v="Sin meta asignada en el periodo"/>
    <x v="1"/>
    <m/>
    <m/>
    <s v="No se asigna meta para este trimestre"/>
    <x v="49"/>
    <m/>
    <m/>
    <s v="Plan Estratégico de Tecnologías de la Información y las Comunicaciones PETI"/>
  </r>
  <r>
    <n v="15"/>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Actualizar el Portafolio Servicios Tecnológicos "/>
    <d v="2022-04-01T00:00:00"/>
    <d v="2022-12-31T00:00:00"/>
    <s v="Portafolio de servicios tecnológicos"/>
    <s v="Dirección de Tecnologías de la Información y Comunicaciones"/>
    <s v="Número"/>
    <s v="Implementación del marco estratégico de TI"/>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49"/>
    <m/>
    <m/>
    <s v="Plan Estratégico de Tecnologías de la Información y las Comunicaciones PETI"/>
  </r>
  <r>
    <n v="16"/>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Ejecutar el Plan de Sensibilización del SGSI de la Vigencia "/>
    <d v="2022-02-01T00:00:00"/>
    <d v="2022-12-30T00:00:00"/>
    <s v="Registros de asistencia y/o correos electrónicos"/>
    <s v="Subdirección de Infraestructura Tecnológica"/>
    <s v="Número"/>
    <s v="Implementación del marco estratégico de TI"/>
    <s v="Eficiencia"/>
    <s v="Procesos Sede Central"/>
    <n v="9"/>
    <n v="1"/>
    <n v="3"/>
    <n v="3"/>
    <n v="2"/>
    <n v="1"/>
    <s v="Se da cumplimiento al Plan de Sensibilización del SGSI de la Vigencia, mediante el cual se realizó una sensibilización en seguridad de la información, así como el desarrollo de la iniciativa del concurso del avatar con la Oficina Asesora de Comunicaciones. "/>
    <n v="3"/>
    <s v="Se da cumplimiento al Plan de Sensibilización del SGSI de la Vigencia con el  desarrollo  de las siguientes  actividades: Aplicación de una encuesta, desarrollo de las piezas de comunicaciones, crear recursos que soporten las actividades de sensibilización y capacitación, ejecutar actividades de sensibilización y capacitación,  miércoles de sensibilización de seguridad de la información."/>
    <m/>
    <m/>
    <m/>
    <m/>
    <n v="4"/>
    <d v="2022-04-19T00:00:00"/>
    <d v="2022-07-19T00:00:00"/>
    <m/>
    <m/>
    <n v="0.44444444444444442"/>
    <n v="1"/>
    <n v="1"/>
    <n v="0"/>
    <n v="0"/>
    <s v="Concepto No Favorable"/>
    <s v="Concepto Favorable"/>
    <m/>
    <m/>
    <s v="Dentro del plan de sensibilización del SGSI adjunto como evidencia, se muestra que para el primer trimestre del año se debian cumplir con diez productos (1 Documento con resultado de la aplicación de una encuesta, Evidencias de la creación de nueve (9)  piezas de comunicaciones , Evidencias de cinco  (5) capacitaciones y/o publicaciones, 1 Indicador de seguridad de la información, Evidencias de cinco  (5) socializaciones presenciales o virtuales de seguridad de la información, (Un) 1 pieza de divulgación del concurso, Nueve (9) Listados de asistencia, Cuatro (4) mediciones del indicador, Cuatro (4)  Correos electrónicos trimestrales y Cuatro (4)  Correos electrónicos trimestrales, sin embargo, solo se adjuntan evidencias de dos actividades, por tanto, no se cumple con la ejecución del plan"/>
    <s v="Se evidencian registros de asistencia, piezas de comunicación e informe de la encuesta que muestran la ejecución del plan de sensibilización del SGSI. Al ser coincidente la evidencia con el documento de verificación se valida el seguimiento"/>
    <m/>
    <m/>
    <s v="Concepto No Favorable"/>
    <x v="0"/>
    <m/>
    <m/>
    <s v="Se evidencia registro de asistencia de 27 asistentes, capacitación ¿Qué papel juegas como usuario en la seguridad de la información?; 3 correos invitando a votar para escoger el avatar de 3, 14 y 29 de marzo 2022. Las demás actividades propuestas para el trimestre en el Plan de comunicación, sensibilización y capacitación en seguridad de la información no se evidencian, como:_x000d__x000a_Documento resultado de la aplicación de 1 encuesta, creación de 2 piezas de comunicaciones, 1 capacitación y/o publicación, definir 1 indicador de seg. de la inf., 1 socialización de seg. de la inf, 1 pieza de divulgación del concurso Avatar, 1 listado asistencia capacitación seg de la inf, 1 medición de un indicador de gestión de la cultura de seg de la inf, entre otros"/>
    <x v="211"/>
    <m/>
    <m/>
    <s v="Plan Estratégico de Tecnologías de la Información y las Comunicaciones PETI"/>
  </r>
  <r>
    <n v="17"/>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Gobierno Digital "/>
    <s v="Actualización de la política Seguridad de la Información "/>
    <d v="2022-02-01T00:00:00"/>
    <d v="2022-06-30T00:00:00"/>
    <s v="Política de seguridad de la información actualizada"/>
    <s v="Subdirección de Infraestructura Tecnológica"/>
    <s v="Número"/>
    <s v="Implementación del marco estratégico de TI"/>
    <s v="Eficiencia"/>
    <s v="Procesos Sede Central"/>
    <n v="1"/>
    <n v="0"/>
    <n v="1"/>
    <n v="0"/>
    <n v="0"/>
    <n v="0"/>
    <s v="Sin meta programada para este trimestre"/>
    <n v="1"/>
    <s v="Se realiza la  actualización y publicación de la Política de Seguridad de la información la cual se encuentra publicada en el Listado Maestro de Documentos SGI. Se anexa política seguridad y pantallazo publicación."/>
    <m/>
    <m/>
    <m/>
    <m/>
    <n v="1"/>
    <d v="2022-04-19T00:00:00"/>
    <d v="2022-07-19T00:00:00"/>
    <m/>
    <m/>
    <n v="1"/>
    <s v=""/>
    <n v="1"/>
    <s v=""/>
    <s v=""/>
    <s v="Sin meta asignada en el periodo"/>
    <s v="Concepto Favorable"/>
    <m/>
    <m/>
    <s v="Sin meta asignada para el periodo "/>
    <s v="Se evidencia la politica de seguridad de la información oficializada con fecha 16 de junio de 2022. Al ser coincidente la evidencia con el documento de verificación se valida el seguimiento "/>
    <m/>
    <m/>
    <s v="Sin meta asignada en el periodo"/>
    <x v="0"/>
    <m/>
    <m/>
    <s v="No se asigna meta para este trimestre."/>
    <x v="212"/>
    <m/>
    <m/>
    <s v="Plan Estratégico de Tecnologías de la Información y las Comunicaciones PETI"/>
  </r>
  <r>
    <n v="18"/>
    <x v="9"/>
    <s v="Gestión de Tecnologías de Información"/>
    <s v="Marco estratégico de TI"/>
    <s v="Implementar políticas y acciones enfocadas en el fortalecimiento institucional y la arquitectura de procesos como pilar estratégico del Instituto"/>
    <s v="Sostenimiento de las políticas del Modelo Integrado de Planeación y Gestión (MIPG)"/>
    <s v="Identificación e incorporación de avances tecnológicos e innovación en procesos misionales"/>
    <s v="Gestión con Valores para Resultados"/>
    <s v="Realizar y publicar el registro de activos de información de procesos priorizados, conseguir su aprobación por acto administrativo y publicarlos en la portal web"/>
    <d v="2022-05-01T00:00:00"/>
    <d v="2022-12-30T00:00:00"/>
    <s v="Matriz de activos de información publicados en la página web_x000a_Acto administrativo de aprobación del Registro de activos de información"/>
    <s v="Subdirección de Infraestructura Tecnológica"/>
    <s v="Número"/>
    <s v="Implementación del marco estratégico de TI"/>
    <s v="Eficiencia"/>
    <s v="Procesos Sede Central"/>
    <n v="6"/>
    <n v="0"/>
    <n v="0"/>
    <n v="0"/>
    <n v="6"/>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47"/>
    <m/>
    <m/>
    <s v="Plan Estratégico de Tecnologías de la Información y las Comunicaciones PETI"/>
  </r>
  <r>
    <n v="19"/>
    <x v="9"/>
    <s v="Infraestructura de Datos Espaciales (ICDE)"/>
    <s v="Plataforma tecnológica de la ICDE"/>
    <s v="Maximizar la disposición y uso de la información generada "/>
    <s v="Fortalecimiento de la Infraestructura Colombiana de Datos Espaciales"/>
    <s v="Gestión del Conocimiento y la Innovación"/>
    <s v="Gestión del conocimiento y la innovación"/>
    <s v="Desarrollar y poner en operación la plataforma tecnológica de la ICDE para la administración territorial (Fase 2)"/>
    <d v="2022-04-01T00:00:00"/>
    <d v="2022-12-31T00:00:00"/>
    <s v="Informe técnico del proceso desarrollado para la construcción y puesta en operación de la Plataforma Tecnológica de la ICDE durante la Fase 2, en el cual se describa, resultados obtenidos, y procesos a desarrollar durante la siguiente vigencia"/>
    <s v="Subdirección de Información "/>
    <s v="Porcentaje"/>
    <s v="Plataforma tecnológica de la ICDE rediseñada y puesta en operación bajo la estrategia de interoperabilidad con los demás sistemas nacionales de información para la administración del territorio."/>
    <s v="Eficiencia"/>
    <s v="Procesos Sede Central"/>
    <n v="1"/>
    <n v="0"/>
    <n v="0.2"/>
    <n v="0.4"/>
    <n v="0.4"/>
    <n v="0"/>
    <s v="Sin meta programada para este trimestre"/>
    <n v="0.2"/>
    <s v="Se da continuidad a la puesta en operación de la plataforma tecnológica de la ICDE la cual se llevó a cabo durante el segundo semestre de 2021. Las actividades desarrolladas buscan mejorar el nivel de servicio y las funcionalidades disponibles en la plataforma. Esta gestión permite mejorar los servicios implementados y los datos disponibles desde el momento del lanzamiento, trayendo nuevas funcionalidades y/o mejorando las existentes como: El lanzamiento de la herramienta denominada InData. Avance en la implementación de servicio de catálogo web CSW. Conformación degl Hub de datos abiertos geográficos a partir del portal existente de datos abiertos geográficos de la ICDE. Se anexa informe."/>
    <m/>
    <m/>
    <m/>
    <m/>
    <n v="0.2"/>
    <d v="2022-04-19T00:00:00"/>
    <d v="2022-07-19T00:00:00"/>
    <m/>
    <m/>
    <n v="0.2"/>
    <s v=""/>
    <n v="1"/>
    <n v="0"/>
    <n v="0"/>
    <s v="Sin meta asignada en el periodo"/>
    <s v="Concepto No Favorable"/>
    <m/>
    <m/>
    <s v="Sin meta asignada para el periodo "/>
    <s v="El seguimiento hace mención a actividades desarrolladas durante el segundo semestre de 2021, lo cual no corresponde al periodo de seguimiento, 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
    <m/>
    <m/>
    <s v="Sin meta asignada en el periodo"/>
    <x v="0"/>
    <m/>
    <m/>
    <s v="No se asigna meta para este trimestre."/>
    <x v="213"/>
    <m/>
    <m/>
    <s v="No Aplica"/>
  </r>
  <r>
    <n v="20"/>
    <x v="9"/>
    <s v="Infraestructura de Datos Espaciales (ICDE)"/>
    <s v="Plataforma tecnológica de la ICDE"/>
    <s v="Maximizar la disposición y uso de la información generada "/>
    <s v="Fortalecimiento de la Infraestructura Colombiana de Datos Espaciales"/>
    <s v="Gestión del Conocimiento y la Innovación"/>
    <s v="Gestión del conocimiento y la innovación"/>
    <s v="Diseñar funcionalmente los servicios tecnológicos (de información y transaccionales) para la optimización de la operación catastral haciendo uso de tecnologías emergentes (big data, inteligencia artificial, blockchain) y procesos participativos"/>
    <d v="2022-04-01T00:00:00"/>
    <d v="2022-12-31T00:00:00"/>
    <s v="Informe técnico de los servicios tecnológicos implementados en el fortalecimiento de la ICDE con enfoque en la optimización de la gestión catastral"/>
    <s v="Subdirección de Información "/>
    <s v="Porcentaje"/>
    <s v="Servicios tecnológicos para la optimización de la operación catastral diseñados y puestos en operación"/>
    <s v="Eficiencia"/>
    <s v="Procesos Sede Central"/>
    <n v="1"/>
    <n v="0"/>
    <n v="0.2"/>
    <n v="0.4"/>
    <n v="0.4"/>
    <n v="0"/>
    <s v="Sin meta programada para este trimestre"/>
    <n v="0.2"/>
    <s v="Durante el primer semestre se llevó a cabo la revisión de las propuestas de prototipos de servicios a implementar durante el año 2022 con miras a seleccionar el servicio final de acuerdo a la pertinencia en relación con los demás componentes existentes de la plataforma ICDE. Se dio inicio a la implementación del servicio de catálogo web para la consolidación de una base de metadatos de información geográfica de la ICDE. Creación del HUB de ArcGIS de datos. Se anexa Informe."/>
    <m/>
    <m/>
    <m/>
    <m/>
    <n v="0.2"/>
    <d v="2022-04-19T00:00:00"/>
    <d v="2022-07-19T00:00:00"/>
    <m/>
    <m/>
    <n v="0.2"/>
    <s v=""/>
    <n v="1"/>
    <n v="0"/>
    <n v="0"/>
    <s v="Sin meta asignada en el periodo"/>
    <s v="Concepto No Favorable"/>
    <m/>
    <m/>
    <s v="Sin meta asignada para el periodo "/>
    <s v="La evidencia aportada como documento técnico corresponde al seguimiento del plan de adquisiciones del IGAC, lo cual no corresponde al documento de verificación de la actividad, el indicador mencionado no corresponde al indicador de esta actividad de plan de acción, dentro del informe se mencionan actividades realizadas en el segundo semestre de 2022, periodo que no ha sido ejecutado. El documento uso de colaboraciones de arcgis tiene fecha de julio de 2022, lo cual no esta dentro del periodo de evaluación. "/>
    <m/>
    <m/>
    <s v="Sin meta asignada en el periodo"/>
    <x v="0"/>
    <m/>
    <m/>
    <s v="No se asigna meta para este trimestre."/>
    <x v="214"/>
    <m/>
    <m/>
    <s v="No Aplica"/>
  </r>
  <r>
    <n v="21"/>
    <x v="9"/>
    <s v="Infraestructura de Datos Espaciales (ICDE)"/>
    <s v="Datos geográficos integrados y dispuestos en la plataforma ICDE como apoyo al catastro multipropósito y a la administración del territorio"/>
    <s v="Maximizar la disposición y uso de la información generada "/>
    <s v="Fortalecimiento de la Infraestructura Colombiana de Datos Espaciales"/>
    <s v="Gestión del Conocimiento y la Innovación"/>
    <s v="Gestión del conocimiento y la innovación"/>
    <s v="Disponer los datos fundamentales identificados en la matriz de insumos como soporte a la implementación del catastro  multipropósito, la administración del territorio."/>
    <d v="2022-04-01T00:00:00"/>
    <d v="2022-12-31T00:00:00"/>
    <s v="Conjuntos de datos fundamentales dispuestos de la matriz de insumos."/>
    <s v="Subdirección de Información "/>
    <s v="Número"/>
    <s v="Número de conjuntos de datos dispuestos  como apoyo al catastro multipropósito y a la administración del territorio"/>
    <s v="Eficiencia"/>
    <s v="Procesos Sede Central"/>
    <n v="5"/>
    <n v="0"/>
    <n v="0"/>
    <n v="0"/>
    <n v="5"/>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asignada para el periodo"/>
    <m/>
    <m/>
    <s v="Sin meta asignada en el periodo"/>
    <x v="1"/>
    <m/>
    <m/>
    <s v="No se asigna meta para este trimestre."/>
    <x v="47"/>
    <m/>
    <m/>
    <s v="No Aplica"/>
  </r>
  <r>
    <n v="22"/>
    <x v="9"/>
    <s v="Infraestructura de Datos Espaciales (ICDE)"/>
    <s v="Datos geográficos integrados y dispuestos en la plataforma ICDE como apoyo al catastro multipropósito y a la administración del territorio"/>
    <s v="Maximizar la disposición y uso de la información generada "/>
    <s v="Fortalecimiento de la Infraestructura Colombiana de Datos Espaciales"/>
    <s v="Gestión del Conocimiento y la Innovación"/>
    <s v="Gestión del conocimiento y la innovación"/>
    <s v="Establecer la arquitectura de los datos fundamentales complementarios a la matriz de insumos para el catastro multipropósito y contenidos en las temáticas definidas por el IGIF, adoptando mecanismos de custodia, gestión y disposición dentro de la ICDE."/>
    <d v="2022-04-01T00:00:00"/>
    <d v="2022-12-31T00:00:00"/>
    <s v="Conjuntos de datos complementarios a la matriz de insumos gestionados y dispuestos en la plataforma tecnológica ICDE"/>
    <s v="Subdirección de Información "/>
    <s v="Número"/>
    <s v="Número de conjuntos de datos dispuestos  como apoyo al catastro multipropósito y a la administración del territorio"/>
    <s v="Eficiencia"/>
    <s v="Procesos Sede Central"/>
    <n v="30"/>
    <n v="0"/>
    <n v="5"/>
    <n v="15"/>
    <n v="10"/>
    <n v="0"/>
    <s v="Sin meta programada para este trimestre"/>
    <n v="9"/>
    <s v="En la mesa técnica sectorial de Ambiente se han gestionado reuniones con Ministerio de Ambiente y desarrollo Sostenible y con entidades como Parques Nacionales Naturales (PNN) y Agencia Nacional de Licencias Ambientales.  En el marco de la mesa del sector Ambiental se obtiene acceso a la información del SINAP y se dispone a través la plataforma ICDE con el Geo servicio denominado  el servicio de PNN que contiene 9 datos fundamentales. Con respecto a la meta para el año 2022 este avance representa un 30% en la gestión de datos fundamentales. Se anexa Informe "/>
    <m/>
    <m/>
    <m/>
    <m/>
    <n v="9"/>
    <d v="2022-04-19T00:00:00"/>
    <d v="2022-07-19T00:00:00"/>
    <m/>
    <m/>
    <n v="0.3"/>
    <s v=""/>
    <n v="1"/>
    <n v="0"/>
    <n v="0"/>
    <s v="Sin meta asignada en el periodo"/>
    <s v="Concepto Favorable"/>
    <m/>
    <m/>
    <s v="Sin meta asignada para el periodo "/>
    <s v="Se evidencia informe y conjunto de datos fundamentales dispuestos en el periodo de evaluación, al ser coincidente la evidencia aportada con el documento de verificación se validad el seguimiento"/>
    <m/>
    <m/>
    <s v="Sin meta asignada en el periodo"/>
    <x v="0"/>
    <m/>
    <m/>
    <s v="No se asigna meta para este trimestre."/>
    <x v="215"/>
    <m/>
    <m/>
    <s v="No Aplica"/>
  </r>
  <r>
    <n v="23"/>
    <x v="9"/>
    <s v="Infraestructura de Datos Espaciales (ICDE)"/>
    <s v="Datos geográficos integrados y dispuestos en la plataforma ICDE como apoyo al catastro multipropósito y a la administración del territorio"/>
    <s v="Maximizar la disposición y uso de la información generada "/>
    <s v="Fortalecimiento de la Infraestructura Colombiana de Datos Espaciales"/>
    <s v="Gestión del Conocimiento y la Innovación"/>
    <s v="Gestión del conocimiento y la innovación"/>
    <s v="Gestionar y disponer datos de observación de la tierra y otros datos geográficos para la gestión territorial"/>
    <d v="2022-04-01T00:00:00"/>
    <d v="2022-12-31T00:00:00"/>
    <s v="Conjuntos de datos de Observación de la Tierra y otros datos geográficos dispuestos"/>
    <s v="Subdirección de Información "/>
    <s v="Número"/>
    <s v="Número de conjuntos de datos dispuestos  como apoyo al catastro multipropósito y a la administración del territorio"/>
    <s v="Eficiencia"/>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asignada para el periodo "/>
    <m/>
    <m/>
    <s v="Sin meta asignada en el periodo"/>
    <x v="1"/>
    <m/>
    <m/>
    <s v="No se asigna meta para este trimestre."/>
    <x v="47"/>
    <m/>
    <m/>
    <s v="No Aplica"/>
  </r>
  <r>
    <n v="24"/>
    <x v="9"/>
    <s v="Infraestructura de Datos Espaciales (ICDE)"/>
    <s v="Marco de referencia geoespacial actualizado para Colombia"/>
    <s v="Maximizar la disposición y uso de la información generada "/>
    <s v="Fortalecimiento de la Infraestructura Colombiana de Datos Espaciales"/>
    <s v="Gestión del Conocimiento y la Innovación"/>
    <s v="Gestión del conocimiento y la innovación"/>
    <s v="Avanzar en los procesos de implementación de las vías estratégicas del Marco de Referencia Geoespacial de la ICDE"/>
    <d v="2022-04-01T00:00:00"/>
    <d v="2022-12-31T00:00:00"/>
    <s v="Informe técnico de los lineamientos implementados "/>
    <s v="Subdirección de Información "/>
    <s v="Número"/>
    <s v="Lineamientos para gestión de información geoespacial implementados"/>
    <s v="Eficiencia"/>
    <s v="Procesos Sede Central"/>
    <n v="1"/>
    <n v="0"/>
    <n v="0"/>
    <n v="1"/>
    <n v="0"/>
    <n v="0"/>
    <s v="Sin meta programada para este trimestre"/>
    <n v="0"/>
    <s v="Sin meta programada para el periodo"/>
    <m/>
    <m/>
    <m/>
    <m/>
    <n v="0"/>
    <d v="2022-04-19T00:00:00"/>
    <d v="2022-07-19T00:00:00"/>
    <m/>
    <m/>
    <n v="0"/>
    <s v=""/>
    <s v=""/>
    <n v="0"/>
    <s v=""/>
    <s v="Sin meta asignada en el periodo"/>
    <s v="Sin meta asignada en el periodo"/>
    <m/>
    <m/>
    <s v="Sin meta asignada para el periodo "/>
    <s v="Sin meta asignada para el periodo "/>
    <m/>
    <m/>
    <s v="Sin meta asignada en el periodo"/>
    <x v="1"/>
    <m/>
    <m/>
    <s v="No se asigna meta para este trimestre."/>
    <x v="49"/>
    <m/>
    <m/>
    <s v="No Aplica"/>
  </r>
  <r>
    <n v="25"/>
    <x v="9"/>
    <s v="Infraestructura de Datos Espaciales (ICDE)"/>
    <s v="Marco de referencia geoespacial actualizado para Colombia"/>
    <s v="Maximizar la disposición y uso de la información generada "/>
    <s v="Fortalecimiento de la Infraestructura Colombiana de Datos Espaciales"/>
    <s v="Gestión del Conocimiento y la Innovación"/>
    <s v="Gestión del conocimiento y la innovación"/>
    <s v="Implementar la estrategia de fortalecimiento en el uso y aprovechamiento de la información geoespacial dispuesta a través de la ICDE para el catastro multipropósito y la administración de las tierras en los municipios priorizados en el marco de la política de catastro multipropósito"/>
    <d v="2022-04-01T00:00:00"/>
    <d v="2022-12-31T00:00:00"/>
    <s v="Informe sobre la implementación de la ruta de fortalecimiento de capacidades de los municipios priorizados, incluyendo componente tecnológico._x000a__x000a_"/>
    <s v="Subdirección de Información "/>
    <s v="Número"/>
    <s v="Municipios fortalecidos  en materia de uso y gestión de información geográfica "/>
    <s v="Eficiencia"/>
    <s v="Procesos Sede Central"/>
    <n v="3"/>
    <n v="0"/>
    <n v="1"/>
    <n v="1"/>
    <n v="1"/>
    <n v="0"/>
    <s v="Sin meta programada para este trimestre"/>
    <n v="1"/>
    <s v="Se realiza la actualización del esquema de intervención en territorio, en el marco del proceso de socialización y promoción del Proyecto de Fortalecimiento Tecnológico de la ICDE en los frentes de trabajo: Datos, Tecnología e Innovación. Se realiza la Gestión y participación en una jornada de planeación y estructuración con el Departamento Nacional de Planeación – DNP;  con el fin de coordinar los espacios de fortalecimiento en territorio a realizarse por parte del equipo de la ICDE. Se lleva a cabo la estructuración y ajuste de los contenidos asociados al proceso de fortalecimiento de capacidades territoriales en torno al acceso, uso y aprovechamiento de la información geoespacial dispuesta por la ICDE. Se Anexa Informe. "/>
    <m/>
    <m/>
    <m/>
    <m/>
    <n v="1"/>
    <d v="2022-04-19T00:00:00"/>
    <d v="2022-07-19T00:00:00"/>
    <m/>
    <m/>
    <n v="0.33333333333333331"/>
    <s v=""/>
    <n v="1"/>
    <n v="0"/>
    <n v="0"/>
    <s v="Sin meta asignada en el periodo"/>
    <s v="Concepto No Favorable"/>
    <m/>
    <m/>
    <s v="Sin meta asignada para el periodo "/>
    <s v="El documento aportado corresponde a la versión 2 del mismo el cual tiene fecha de 13 de julio de 2022, lo cual no corresponde al periodo evaluado. Así mismo en el documento se menciona que la implementación y socialización de la estrategia se realizará durante el segundo semestre de 2022. "/>
    <m/>
    <m/>
    <s v="Sin meta asignada en el periodo"/>
    <x v="2"/>
    <m/>
    <m/>
    <s v="No se asigna meta para este trimestre."/>
    <x v="216"/>
    <m/>
    <m/>
    <s v="No Aplica"/>
  </r>
  <r>
    <n v="26"/>
    <x v="9"/>
    <s v="Infraestructura de Datos Espaciales (ICDE)"/>
    <s v="Niveles de información dispuestos a través de Geoservicios"/>
    <s v="Maximizar la disposición y uso de la información generada "/>
    <s v="Integración y disposición de la información geográfica nacional a través de Colombia en Mapas como portal único de información geográfica nacional"/>
    <s v="Gestión del Conocimiento y la Innovación"/>
    <s v="Gestión del conocimiento y la innovación"/>
    <s v="Gestionar nuevos geoservicios y realizar el monitoreo de los publicados para garantizar su integración y disponibilidad a través de la plataforma dispuesta para tal fin."/>
    <d v="2022-02-01T00:00:00"/>
    <d v="2022-12-31T00:00:00"/>
    <s v="Matriz con geoservicios nuevos y reporte de mantenimiento de los geoservicios publicados y disponibles."/>
    <s v="Subdirección de Información "/>
    <s v="Número"/>
    <s v="Geoservicios publicados y disponibles"/>
    <s v="Eficiencia"/>
    <s v="Procesos Sede Central"/>
    <n v="28"/>
    <n v="0"/>
    <n v="8"/>
    <n v="15"/>
    <n v="5"/>
    <n v="0"/>
    <s v="Sin meta programada para este trimestre"/>
    <n v="8"/>
    <s v="Al mes de junio de 2022, se realizó el monitoreo de 1684 geoservicios de distintas entidades, mediante el aplicativo Geohealthcheck, dentro de los cuales se adicionaron 18  nuevos geoservicios correspondientes al IGAC.  Es de aclarar que de los 1684  geoservircios  motinoreados,  1001  se encuentran operando plenamente._x000d__x000a_"/>
    <m/>
    <m/>
    <m/>
    <m/>
    <n v="8"/>
    <d v="2022-04-19T00:00:00"/>
    <d v="2022-07-19T00:00:00"/>
    <m/>
    <m/>
    <n v="0.2857142857142857"/>
    <s v=""/>
    <n v="1"/>
    <n v="0"/>
    <n v="0"/>
    <s v="Sin meta asignada en el periodo"/>
    <s v="Concepto Favorable"/>
    <m/>
    <m/>
    <s v="Sin meta asignada para el periodo "/>
    <s v="Se evidencia el monitoreo de los geoservicios realizado durante el periodo evaluado, mediante el documento de monitoreo de geoservicios. Al ser coincidente el documento de verificación con la evidencia entregada se valida el seguimiento. "/>
    <m/>
    <m/>
    <s v="Sin meta asignada en el periodo"/>
    <x v="2"/>
    <m/>
    <m/>
    <s v="No se asigna meta para este trimestre."/>
    <x v="217"/>
    <m/>
    <m/>
    <s v="No Aplica"/>
  </r>
  <r>
    <n v="27"/>
    <x v="9"/>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Tecnologías de la Información y Comunicaciones"/>
    <s v="Número"/>
    <s v="Índice de desempeño institucional"/>
    <s v="Producto"/>
    <s v="Procesos Sede Central"/>
    <n v="4"/>
    <n v="1"/>
    <n v="1"/>
    <n v="1"/>
    <n v="1"/>
    <n v="1"/>
    <s v="Se realiza seguimiento a los controles de los riesgos del proceso, las evidencias se encuentra  en el respectivo OneDrive.  Se anexa reporte seguimiento Herramienta PLANIGAC"/>
    <n v="1"/>
    <s v="Se realiza seguimiento a los controles de los riesgos del proceso, las evidencias se encuentra  en el respectivo OneDrive.  Se anexa reporte seguimiento Herramienta PLANIGAC"/>
    <m/>
    <m/>
    <m/>
    <m/>
    <n v="2"/>
    <d v="2022-04-19T00:00:00"/>
    <d v="2022-07-19T00:00:00"/>
    <m/>
    <m/>
    <n v="0.5"/>
    <n v="1"/>
    <n v="1"/>
    <n v="0"/>
    <n v="0"/>
    <s v="Concepto Favorable"/>
    <s v="Concepto Favorable"/>
    <m/>
    <m/>
    <s v="Se evidencia reporte de la herramienta planigac con el seguimiento a riesgos del primer trimestre, al ser coincidentes la evidencia por el documento de verificación se aprueba el seguimiento "/>
    <s v="Se evidencia reporte de la herramienta planigac con el seguimiento a riesgos del segundo trimestre, al ser coincidentes la evidencia por el documento de verificación se aprueba el seguimiento "/>
    <m/>
    <m/>
    <s v="Concepto Favorable"/>
    <x v="0"/>
    <m/>
    <m/>
    <s v="Se presenta el reporte PLANIGAC de dos riesgos del proceso. Al estar bloqueada la hoja Resumen riesgos, no se puede leer el contenido correspondiente al control, sin embargo reportan una ejecución del 100% frente a la meta fijada para el primer trimestre. De igual forma, se presenta otro control, que en lo poco que se puede leer hace alusión a las bases de datos, presentando una ejecución de uno frente a una meta de cero."/>
    <x v="218"/>
    <m/>
    <m/>
    <s v="No Aplica"/>
  </r>
  <r>
    <n v="28"/>
    <x v="9"/>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Tecnologías de la Información y Comunicaciones"/>
    <s v="Número"/>
    <s v="Índice de desempeño institucional"/>
    <s v="Producto"/>
    <s v="Procesos Sede Central"/>
    <n v="1"/>
    <n v="0"/>
    <n v="0"/>
    <n v="0"/>
    <n v="1"/>
    <n v="0"/>
    <s v="Sin meta programada para este tri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49"/>
    <m/>
    <m/>
    <s v="No Aplica"/>
  </r>
  <r>
    <n v="29"/>
    <x v="9"/>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Tecnologías de la Información y Comunicaciones"/>
    <s v="Porcentaje"/>
    <s v="Índice de desempeño institucional"/>
    <s v="Producto"/>
    <s v="Procesos Sede Central"/>
    <n v="1"/>
    <n v="0.5"/>
    <n v="0.5"/>
    <n v="0"/>
    <n v="0"/>
    <n v="0"/>
    <s v="Se llevó a cabo la actualización del documento de caracterización del proceso;  el cual se encuentra publicado en el Listado Maestro de Documentos SGI: https://www.igac.gov.co/sites/igac.gov.co/files/listadomaestro/ct-sii_gestion_de_sistemas_de_informacion_e_infraestructura_0.pdf. Se anexa documento en mención. Adicional, a la fecha se encuentran  listos  para ser oficializados cinco (5) procedimientos nuevos correspondientes al suproceso (ICDE), los cuales cuentan con revisión técnica y metodológica aprobada, una vez se cuente con la aprobación del líder del proceso serán enviados a la OAP para ser oficializados. Así mismo, durante el periodo se realizó el trámite de la derogación de dos procedimientos (ICDE). "/>
    <n v="0.1"/>
    <s v="Se llevó a cabo la actualización del documento de caracterización, Política Seguridad, Política Gobierno Digital y Gestión Mesa de Servicios TI, los cuales se encuentran publicados en el Listado Maestro de Documentos SGI. Se Anexa, caracterización, Políticas y Procedimiento Gestión Mesa de Servicios TI."/>
    <m/>
    <m/>
    <m/>
    <m/>
    <n v="0.1"/>
    <d v="2022-04-19T00:00:00"/>
    <d v="2022-07-19T00:00:00"/>
    <m/>
    <m/>
    <n v="0.1"/>
    <n v="0"/>
    <n v="0.2"/>
    <s v=""/>
    <s v=""/>
    <s v="Concepto No Favorable"/>
    <s v="Concepto No Favorable"/>
    <m/>
    <m/>
    <s v="No se cumplio con la meta de actualización documental del proceso "/>
    <s v="No se cumple con la meta programada "/>
    <m/>
    <m/>
    <s v="Concepto Favorable"/>
    <x v="2"/>
    <m/>
    <m/>
    <s v="Se evidencia publicación de la caracterización del proceso que, de acuerdo a lo informado por los encargados de la actividad, fue actualizado. Teniendo en cuenta que la meta para este trimestre es 0,5, se observa el cumplimiento de la actividad. "/>
    <x v="219"/>
    <m/>
    <m/>
    <s v="No Aplica"/>
  </r>
  <r>
    <n v="30"/>
    <x v="9"/>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Dirección de Tecnologías de la Información y Comunicaciones"/>
    <s v="Número"/>
    <s v="Índice de desempeño institucional"/>
    <s v="Producto"/>
    <s v="Procesos Sede Central"/>
    <n v="1"/>
    <n v="0"/>
    <n v="0"/>
    <n v="0"/>
    <n v="1"/>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47"/>
    <m/>
    <m/>
    <s v="No Aplica"/>
  </r>
  <r>
    <n v="31"/>
    <x v="9"/>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Dirección de Tecnologías de la Información y Comunicaciones"/>
    <s v="Número"/>
    <s v="Índice de desempeño institucional"/>
    <s v="Producto"/>
    <s v="Procesos Sede Central"/>
    <n v="1"/>
    <n v="0"/>
    <n v="0"/>
    <n v="1"/>
    <n v="0"/>
    <n v="0"/>
    <s v="Sin meta programada para este trismestre."/>
    <n v="0"/>
    <s v="Sin meta programada para el periodo"/>
    <m/>
    <m/>
    <m/>
    <m/>
    <n v="0"/>
    <d v="2022-04-19T00:00:00"/>
    <d v="2022-07-19T00:00:00"/>
    <m/>
    <m/>
    <n v="0"/>
    <s v=""/>
    <s v=""/>
    <n v="0"/>
    <s v=""/>
    <s v="Sin meta asignada en el periodo"/>
    <s v="Sin meta asignada en el periodo"/>
    <m/>
    <m/>
    <s v="Sin meta asignada para el periodo "/>
    <s v="Sin meta para el trimestre"/>
    <m/>
    <m/>
    <s v="Sin meta asignada en el periodo"/>
    <x v="1"/>
    <m/>
    <m/>
    <s v="No se asigna meta para este trimestre."/>
    <x v="47"/>
    <m/>
    <m/>
    <s v="No Aplica"/>
  </r>
  <r>
    <n v="32"/>
    <x v="9"/>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Dirección de Tecnologías de la Información y Comunicaciones"/>
    <s v="Número"/>
    <s v="Índice de desempeño institucional"/>
    <s v="Producto"/>
    <s v="Procesos Sede Central"/>
    <n v="4"/>
    <n v="1"/>
    <n v="1"/>
    <n v="1"/>
    <n v="1"/>
    <n v="1"/>
    <s v="Se realiza   las actividades contempladas en el Plan de Acción Anual y en el Plan Anticorrupción y Atención al Ciudadano,  las evidencias se encuentran en el respectivo OneDrive.  Se anexa reporte seguimiento Herramienta PLANIGAC"/>
    <n v="1"/>
    <s v="Se realiza   las actividades contempladas en el Plan de Acción Anual y en el Plan Anticorrupción y Atención al Ciudadano,  las evidencias se encuentran en el respectivo OneDrive.  Se anexa reporte seguimiento Herramienta PLANIGAC"/>
    <m/>
    <m/>
    <m/>
    <m/>
    <n v="2"/>
    <d v="2022-04-19T00:00:00"/>
    <d v="2022-07-19T00:00:00"/>
    <m/>
    <m/>
    <n v="0.5"/>
    <n v="1"/>
    <n v="1"/>
    <n v="0"/>
    <n v="0"/>
    <s v="Concepto Favorable"/>
    <s v="Concepto Favorable"/>
    <m/>
    <m/>
    <s v="Se evidencia reporte de planigac con el seguimiento del PAA y del PAAC, al ser coincidentes la evidencia y el documento de soporte se aprueba el seguimiento "/>
    <s v="Se evidencia reporte de planigac con el seguimiento del PAA y del PAAC, al ser coincidentes la evidencia y el documento de soporte se aprueba el seguimiento "/>
    <m/>
    <m/>
    <s v="Concepto Favorable"/>
    <x v="0"/>
    <m/>
    <m/>
    <s v="Se presenta el cuadro en Excel Reporte PLANIGAC Plan de Acción, donde se reporta que la actividad Actualizar la información documentada del SGI del proceso cuya meta era el 50% tuve un avance de 0%; las actividades Realizar seguimiento a los controles de los riesgos del proceso, realizar actividades contempladas en el PAA y el PAAC a cargo del proceso, Atender incidencias y requerimientos de la mesa de servicios de TI, Implementación y sostenimiento de estrategias de seguridad informática y/o monitoreo de servicios y Ejecutar el plan de sensibilización del SGSI de la vigencia fueron evaluados con un avance del 100%."/>
    <x v="220"/>
    <m/>
    <m/>
    <s v="No Aplica"/>
  </r>
  <r>
    <n v="33"/>
    <x v="9"/>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Tecnologías de la Información y Comunicaciones"/>
    <s v="Número"/>
    <s v="Índice de desempeño institucional"/>
    <s v="Producto"/>
    <s v="Procesos Sede Central"/>
    <n v="2"/>
    <n v="0"/>
    <n v="0"/>
    <n v="0"/>
    <n v="2"/>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ara el trimestre"/>
    <m/>
    <m/>
    <s v="Sin meta asignada en el periodo"/>
    <x v="1"/>
    <m/>
    <m/>
    <s v="No se asigna meta para este trimestre"/>
    <x v="47"/>
    <m/>
    <m/>
    <s v="No Aplica"/>
  </r>
  <r>
    <n v="34"/>
    <x v="9"/>
    <s v="no aplica"/>
    <s v="Plan Anticorrupciòn y Atenciòn al Ciudadano"/>
    <s v="Fortalecer los recursos técnicos y tecnológicos para la modernización institucional "/>
    <s v="Modernizar la infraestructura de conectividad del IGAC"/>
    <s v="Información y Comunicación"/>
    <s v="Transparencia, acceso a la información pública y lucha contra la corrupción"/>
    <s v="PAAC - 2.2.3. Garantizar que la estructura del portal web cumpla frente a lo establecido en la NTC 5854 de accesibilidad en los niveles (A, AA y AAA), así como la usabilidad web en los criterios evaluados por el FURAG."/>
    <d v="2022-04-01T00:00:00"/>
    <d v="2022-09-30T00:00:00"/>
    <s v="Informe del cumplimiento del portal web frente a la NTC 5854"/>
    <s v="Dirección de Tecnologías de la Información y Comunicaciones"/>
    <s v="Número"/>
    <s v="Avance Plan Anticorrupciòn y Atenciòn al Ciudadano"/>
    <s v="Producto"/>
    <s v="Procesos Sede Central"/>
    <n v="2"/>
    <n v="0"/>
    <n v="1"/>
    <n v="0"/>
    <n v="1"/>
    <n v="0"/>
    <s v="Sin meta programada para este trismestre."/>
    <n v="1"/>
    <s v="Se garantizó que  la estructura del portal web cumpliera  frente a lo establecido en la NTC 5854 de accesibilidad en los niveles (A, AA y AAA), así como la usabilidad web en los criterios evaluados por el FURAG. El documento presentado (EVALUACION.pdf) muestra los numerales del FURAG, que son evaluados para los temas de accesibilidad (108) y usabilidad (109).  En el documento se evidencian cada uno de los literales evaluados donde se indica el cumplimiento de cada uno de ellos en el portal web versión Drupal 7.  "/>
    <m/>
    <m/>
    <m/>
    <m/>
    <n v="1"/>
    <d v="2022-04-19T00:00:00"/>
    <d v="2022-07-19T00:00:00"/>
    <m/>
    <m/>
    <n v="0.5"/>
    <s v=""/>
    <n v="1"/>
    <s v=""/>
    <n v="0"/>
    <s v="Sin meta asignada en el periodo"/>
    <s v="Concepto Favorable"/>
    <m/>
    <m/>
    <s v="Sin meta asignada para el periodo "/>
    <s v="se revisa la evidencia cumple con el producto esperado"/>
    <m/>
    <m/>
    <s v="Sin meta asignada en el periodo"/>
    <x v="0"/>
    <m/>
    <m/>
    <s v="No se asigna meta para este trimestre"/>
    <x v="221"/>
    <m/>
    <m/>
    <s v="Plan Anticorrupción y de Atención al Ciudadano"/>
  </r>
  <r>
    <n v="35"/>
    <x v="9"/>
    <s v="no aplica"/>
    <s v="Plan Anticorrupciòn y Atenciòn al Ciudadano"/>
    <s v="Fortalecer los recursos técnicos y tecnológicos para la modernización institucional "/>
    <s v="Modernizar la infraestructura de conectividad del IGAC"/>
    <s v="Información y Comunicación"/>
    <s v="Transparencia, acceso a la información pública y lucha contra la corrupción"/>
    <s v="PAAC - 2.2.4. Realizar en la vigencia las acciones determinadas en el plan de trabajo, frente a los criterios de accesibilidad y usabilidad evaluados por el FURAG."/>
    <d v="2022-10-01T00:00:00"/>
    <d v="2022-12-31T00:00:00"/>
    <s v="1. Documento que identifica los cambios realizados en la portal web"/>
    <s v="Dirección de Tecnologías de la Información y Comunicaciones"/>
    <s v="Número"/>
    <s v="Avance Plan Anticorrupciòn y Atenciòn al Ciudadano"/>
    <s v="Producto"/>
    <s v="Procesos Sede Central"/>
    <n v="2"/>
    <n v="0"/>
    <n v="1"/>
    <n v="0"/>
    <n v="1"/>
    <n v="0"/>
    <s v="Sin meta programada para este trismestre."/>
    <n v="1"/>
    <s v="Frente a las gestiones realizadas en portal web versión Drupal 7, se han incluido las más acciones realizadas; con el fin de dar cumplimiento con todos los elementos requeridos por las diversas normatividades exigidas para portales web o sedes electrónicas. Se anexa documento (Excel) que identifica los cambios realizados en el portal web."/>
    <m/>
    <m/>
    <m/>
    <m/>
    <n v="1"/>
    <d v="2022-04-19T00:00:00"/>
    <d v="2022-07-19T00:00:00"/>
    <m/>
    <m/>
    <n v="0.5"/>
    <s v=""/>
    <n v="1"/>
    <s v=""/>
    <n v="0"/>
    <s v="Sin meta asignada en el periodo"/>
    <s v="Concepto Favorable"/>
    <m/>
    <m/>
    <s v="Sin meta asignada para el periodo "/>
    <s v="se revisa la evidencia cumple con el producto esperado"/>
    <m/>
    <m/>
    <s v="Sin meta asignada en el periodo"/>
    <x v="0"/>
    <m/>
    <m/>
    <s v="No se asigna meta para este trimestre"/>
    <x v="222"/>
    <m/>
    <m/>
    <s v="Plan Anticorrupción y de Atención al Ciudadano"/>
  </r>
  <r>
    <n v="36"/>
    <x v="9"/>
    <s v="no aplica"/>
    <s v="Plan Anticorrupciòn y Atenciòn al Ciudadano"/>
    <s v="Fortalecer los recursos técnicos y tecnológicos para la modernización institucional "/>
    <s v="Modernizar la infraestructura de conectividad del IGAC"/>
    <s v="Información y Comunicación"/>
    <s v="Transparencia, acceso a la información pública y lucha contra la corrupción"/>
    <s v="PAAC - 2.2.5. Gestionar la capacitación para el IGAC en el uso y funcionamiento de la herramienta Centro de Relevo para la atención al usuario con discapacidad auditiva o lenguaje de señas."/>
    <d v="2022-04-01T00:00:00"/>
    <d v="2022-12-31T00:00:00"/>
    <s v="Evidencia de la capacitación prestada al personal._x000a_Registro de asistencia."/>
    <s v="Dirección de Tecnologías de la Información y Comunicaciones"/>
    <s v="Número"/>
    <s v="Avance Plan Anticorrupciòn y Atenciòn al Ciudadano"/>
    <s v="Producto"/>
    <s v="Procesos Sede Central"/>
    <n v="1"/>
    <n v="0"/>
    <n v="1"/>
    <n v="0"/>
    <n v="0"/>
    <n v="0"/>
    <s v="Sin meta programada para este trismestre."/>
    <n v="1"/>
    <s v="El día 29 de junio, se realiza la capacitación en el uso y funcionamiento de  herramienta de Centro de Relevo para la atención al usuario con discapacidad auditiva o lenguaje de señas. La actividad se realizó con funcionarios y contratistas de la oficina de relación con el ciudadano y las direcciones territoriales. Se anexa registro  de asistencia. "/>
    <m/>
    <m/>
    <m/>
    <m/>
    <n v="1"/>
    <d v="2022-04-19T00:00:00"/>
    <d v="2022-07-19T00:00:00"/>
    <m/>
    <m/>
    <n v="1"/>
    <s v=""/>
    <n v="1"/>
    <s v=""/>
    <s v=""/>
    <s v="Sin meta asignada en el periodo"/>
    <s v="Concepto Favorable"/>
    <m/>
    <m/>
    <s v="Sin meta asignada para el periodo "/>
    <s v="se revisa la evidencia cumple con el producto esperado"/>
    <m/>
    <m/>
    <s v="Sin meta asignada en el periodo"/>
    <x v="0"/>
    <m/>
    <m/>
    <s v="No se asigna meta para este trimestre"/>
    <x v="223"/>
    <m/>
    <m/>
    <s v="Plan Anticorrupción y de Atención al Ciudadano"/>
  </r>
  <r>
    <n v="37"/>
    <x v="9"/>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4.3. Mantener y solicitar la notificación de los servicios de interoperabilidad con las entidades del gobierno en lenguaje común"/>
    <d v="2022-10-01T00:00:00"/>
    <d v="2022-12-31T00:00:00"/>
    <s v="Correo electrónico con la notificación de los servicios de interoperabilidad"/>
    <s v="Dirección de Tecnologías de la Información y Comunicaciones"/>
    <s v="Número"/>
    <s v="Avance Plan Anticorrupciòn y Atenciòn al Ciudadano"/>
    <s v="Producto"/>
    <s v="Procesos Sede Central"/>
    <n v="1"/>
    <n v="0"/>
    <n v="0"/>
    <n v="0"/>
    <n v="1"/>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rogramada para el periodo"/>
    <m/>
    <m/>
    <s v="Sin meta asignada en el periodo"/>
    <x v="1"/>
    <m/>
    <m/>
    <s v="No se asigna meta para este trimestre"/>
    <x v="47"/>
    <m/>
    <m/>
    <s v="Plan Anticorrupción y de Atención al Ciudadano"/>
  </r>
  <r>
    <n v="38"/>
    <x v="9"/>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3.1. Realizar y publicar el registro de activos de información de procesos priorizados, conseguir su aprobación por acto administrativo y publicarlos en la portal web"/>
    <d v="2022-10-01T00:00:00"/>
    <d v="2022-12-31T00:00:00"/>
    <s v="Activos de información de 12 procesos publicados en la página web_x000a_Acto administrativo de aprobación del Registro de activos de información"/>
    <s v="Dirección de Tecnologías de la Información y Comunicaciones"/>
    <s v="Número"/>
    <s v="Avance Plan Anticorrupciòn y Atenciòn al Ciudadano"/>
    <s v="Producto"/>
    <s v="Procesos Sede Central"/>
    <n v="6"/>
    <n v="0"/>
    <n v="0"/>
    <n v="0"/>
    <n v="6"/>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rogramada para el periodo"/>
    <m/>
    <m/>
    <s v="Sin meta asignada en el periodo"/>
    <x v="1"/>
    <m/>
    <m/>
    <s v="No se asigna meta para este trimestre"/>
    <x v="47"/>
    <m/>
    <m/>
    <s v="Plan Anticorrupción y de Atención al Ciudadano"/>
  </r>
  <r>
    <n v="39"/>
    <x v="9"/>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5.2. Implementar las  mejoras identificadas y  priorizadas por las áreas  en la sección de transparencia del Portal Web"/>
    <d v="2022-07-01T00:00:00"/>
    <d v="2022-12-31T00:00:00"/>
    <s v="Documento de las mejoras realizadas"/>
    <s v="Dirección de Tecnologías de la Información y Comunicaciones"/>
    <s v="Número"/>
    <s v="Avance Plan Anticorrupciòn y Atenciòn al Ciudadano"/>
    <s v="Producto"/>
    <s v="Procesos Sede Central"/>
    <n v="1"/>
    <n v="0"/>
    <n v="0"/>
    <n v="0"/>
    <n v="1"/>
    <n v="0"/>
    <s v="Sin meta programada para este trismestre."/>
    <n v="0"/>
    <s v="Sin meta programada para el periodo"/>
    <m/>
    <m/>
    <m/>
    <m/>
    <n v="0"/>
    <d v="2022-04-19T00:00:00"/>
    <d v="2022-07-19T00:00:00"/>
    <m/>
    <m/>
    <n v="0"/>
    <s v=""/>
    <s v=""/>
    <s v=""/>
    <n v="0"/>
    <s v="Sin meta asignada en el periodo"/>
    <s v="Sin meta asignada en el periodo"/>
    <m/>
    <m/>
    <s v="Sin meta asignada para el periodo "/>
    <s v="Sin meta programada para el periodo"/>
    <m/>
    <m/>
    <s v="Sin meta asignada en el periodo"/>
    <x v="1"/>
    <m/>
    <m/>
    <s v="No se asigna meta para este trimestre"/>
    <x v="47"/>
    <m/>
    <m/>
    <s v="Plan Anticorrupción y de Atención al Ciudadano"/>
  </r>
  <r>
    <n v="1"/>
    <x v="10"/>
    <s v="Administración de personal"/>
    <s v="Plan Estratégico del Talento Human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Estratégico de Talento Humano"/>
    <d v="2022-01-01T00:00:00"/>
    <d v="2022-02-28T00:00:00"/>
    <s v="Plan Estratégico del Talento Humano"/>
    <s v="Subdirección de Talento Humano"/>
    <s v="Número"/>
    <s v="Cumplimiento de Actividades propuestas"/>
    <s v="Eficiencia"/>
    <s v="Procesos Sede Central"/>
    <n v="1"/>
    <n v="1"/>
    <n v="0"/>
    <n v="0"/>
    <n v="0"/>
    <n v="1"/>
    <s v="Se elaboró el Plan Estratégico de Talento Humano 2022, el cual fue aprobado en la reunión sostenida por el Comité Institucional de Gestión y Desempeño realizada el día 28 de enero y pub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Se valida la evidencia"/>
    <s v="Actividad ejecutada durante el primer trimestre"/>
    <m/>
    <m/>
    <s v="Concepto Favorable"/>
    <x v="1"/>
    <m/>
    <m/>
    <s v="Se evidencia Plan Estratégico Talento Humano Vigencia 2022.V1 y Acta No. 2 Comité de Gestión y Desempeño Institucional del 28 de enero de 2022"/>
    <x v="224"/>
    <m/>
    <m/>
    <s v="Plan Estratégico de Talento Humano"/>
  </r>
  <r>
    <n v="2"/>
    <x v="10"/>
    <s v="Administración de personal"/>
    <s v="Piezas comunicativas promoviendo (2)_x000a_Reportes de SIGEP (2)"/>
    <s v="Implementar políticas y acciones enfocadas en el fortalecimiento institucional y la arquitectura de procesos como pilar estratégico del Instituto"/>
    <s v="Sostenimiento de las políticas del Modelo Integrado de Planeación y Gestión (MIPG)"/>
    <s v="Talento Humano"/>
    <s v="Talento Humano"/>
    <s v="Promover y realizar seguimiento a la actualización de la información registrada en el SIGEP por los funcionario de planta   "/>
    <d v="2022-04-01T00:00:00"/>
    <d v="2022-10-31T00:00:00"/>
    <s v="Piezas comunicativas promoviendo (2)_x000a_Reportes de SIGEP (2)"/>
    <s v="Subdirección de Talento Humano"/>
    <s v="Número"/>
    <s v="Cumplimiento de Actividades propuestas"/>
    <s v="Eficacia"/>
    <s v="Procesos Sede Central"/>
    <n v="4"/>
    <n v="0"/>
    <n v="2"/>
    <n v="2"/>
    <n v="0"/>
    <n v="0"/>
    <s v="Actividad no programada para el primer trimestre"/>
    <n v="2"/>
    <s v="Se promocionó la actualización de la información registrada en SIGEP a través de piezas publicitarias enviadas los días 2, 25 y 31 de mayo. Adicionalmente, se realizó el reporte de seguimiento de registro de Bienes y rentas en SIGEP, encontrando que el 65% de los funcionarios a nivel nacional presentó esta información de manera oportuna, según se detalla por proceso y Dirección Territorial en el archivo que se envía como evidencia."/>
    <m/>
    <m/>
    <m/>
    <m/>
    <n v="2"/>
    <d v="2022-04-05T00:00:00"/>
    <d v="2022-07-05T00:00:00"/>
    <m/>
    <m/>
    <n v="0.5"/>
    <s v=""/>
    <n v="1"/>
    <n v="0"/>
    <s v=""/>
    <s v="Sin meta asignada en el periodo"/>
    <s v="Concepto Favorable"/>
    <m/>
    <m/>
    <s v="Actividad no programada para el primer trimestre"/>
    <s v="Las evidencias corresponden"/>
    <m/>
    <m/>
    <s v="Sin meta asignada en el periodo"/>
    <x v="0"/>
    <m/>
    <m/>
    <s v="Esta actividad se encuentra programada para el 2do. trimestre"/>
    <x v="225"/>
    <m/>
    <m/>
    <s v="Plan Estratégico de Talento Humano"/>
  </r>
  <r>
    <n v="3"/>
    <x v="10"/>
    <s v="Administración de personal"/>
    <s v="Reportes trimestr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Promover y realizar seguimiento a la actualización de la información en el aplicativo para la integridad pública (Ley 2013)"/>
    <d v="2022-04-01T00:00:00"/>
    <d v="2022-12-31T00:00:00"/>
    <s v="Reportes trimestrales"/>
    <s v="Subdirección de Talento Humano"/>
    <s v="Número"/>
    <s v="Cumplimiento de Actividades propuestas"/>
    <s v="Eficacia"/>
    <s v="Procesos Sede Central"/>
    <n v="3"/>
    <n v="0"/>
    <n v="1"/>
    <n v="1"/>
    <n v="1"/>
    <n v="0"/>
    <s v="Actividad no programada para el primer trimestre"/>
    <n v="1"/>
    <s v="Se realiza seguimiento a la actualización de la información en el aplicativo para la integridad pública (Ley 2013), encontrando que el 50% de los directivos cumplen, al 30% le falta adjuntar la última declaración de renta y 20% no ha realizado el registro, el detalle de los resultados se encuentran en el archivo que se envía como soporte. A partir de estos resultados se han enviado correos electrónicos solicitando la actualización respectiva."/>
    <m/>
    <m/>
    <m/>
    <m/>
    <n v="1"/>
    <d v="2022-04-05T00:00:00"/>
    <d v="2022-07-05T00:00:00"/>
    <m/>
    <m/>
    <n v="0.33333333333333331"/>
    <s v=""/>
    <n v="1"/>
    <n v="0"/>
    <n v="0"/>
    <s v="Sin meta asignada en el periodo"/>
    <s v="Concepto Favorable"/>
    <m/>
    <m/>
    <s v="Actividad no programada para el primer trimestre"/>
    <s v="Las evidencias corresponden"/>
    <m/>
    <m/>
    <s v="Sin meta asignada en el periodo"/>
    <x v="0"/>
    <m/>
    <m/>
    <s v="Esta actividad se encuentra programada para el 2do. 3er, y 4to. trimestre"/>
    <x v="226"/>
    <m/>
    <m/>
    <s v="Plan Estratégico de Talento Humano"/>
  </r>
  <r>
    <n v="4"/>
    <x v="10"/>
    <s v="Administración de personal"/>
    <s v="Plan de trabajo para la organización documental_x000a_Avance en el cumplimiento de ese plan de trabajo"/>
    <s v="Implementar políticas y acciones enfocadas en el fortalecimiento institucional y la arquitectura de procesos como pilar estratégico del Instituto"/>
    <s v="Sostenimiento de las políticas del Modelo Integrado de Planeación y Gestión (MIPG)"/>
    <s v="Talento Humano"/>
    <s v="Talento Humano"/>
    <s v="Organización de las historias laborales del archivo de gestión de la Subdirección de Talento Humano"/>
    <d v="2022-02-01T00:00:00"/>
    <d v="2022-12-31T00:00:00"/>
    <s v="Plan de trabajo para la organización documental_x000a_Avance en el cumplimiento de ese plan de trabajo"/>
    <s v="Subdirección de Talento Humano"/>
    <s v="Porcentaje"/>
    <s v="Porcentaje de cumplimiento del plan de trabajo para la organizacional documental"/>
    <s v="Eficacia"/>
    <s v="Procesos Sede Central"/>
    <n v="0.95"/>
    <n v="0.18"/>
    <n v="0.27"/>
    <n v="0.27"/>
    <n v="0.23"/>
    <n v="0.18"/>
    <s v="Se formuló plan de trabajo para la organización de las historias laborales, del cual se ha cumplido lo siguiente: Se verificó el inventario inicial contra lo físico. (Evidencia: archivo diagnóstico)_x000d__x000a_- Se actualiza el inventario documental (evidencia: inventario documental actualizado)_x000d__x000a_-Se crean carpetas de los nuevos funcionarios de las vigencias 2021 y 2022, de Sede Central y Direcciones Territoriales. (evidencia: informe de actividades desarrolladas)_x000d__x000a_-Se ha clasificado y archivado parcialmente unos documentos en su respectiva carpeta. (evidencia: informe de actividades desarrolladas)"/>
    <n v="0.27"/>
    <s v="Se modifica el plan de trabajo de archivo de gestión debido a que el archivo central comunicó que la fecha de entrega de la trasferencia es en el mes de noviembre., por lo que se tuvieron que ajustar las actividades 11 hacia adelante, conforme se evidencia en la versión 2 de este documento que se envía. Se desarrollan las actividades programadas para el segundo trimestre respecto a la organización de historias laborales, según se observa en el informe que se envía."/>
    <m/>
    <m/>
    <m/>
    <m/>
    <n v="0.45"/>
    <d v="2022-04-18T00:00:00"/>
    <d v="2022-07-05T00:00:00"/>
    <m/>
    <m/>
    <n v="0.47368421052631582"/>
    <n v="1"/>
    <n v="1"/>
    <n v="0"/>
    <n v="0"/>
    <s v="Concepto Favorable"/>
    <s v="Concepto Favorable"/>
    <m/>
    <m/>
    <s v="Se validan las evidencias"/>
    <s v="Se valida plan de trabajo y seguimiento a este"/>
    <m/>
    <m/>
    <s v="Concepto Favorable"/>
    <x v="0"/>
    <m/>
    <m/>
    <s v="Se evidencia documento de Diagnóstico del archivo de Gestión, Cronograma Plan de Trabajo, Inventario Único Documenta (Sede Central, Territoriales, Exfuncionarios 2022 y el Informe de Actividades Primer Trimestre Archivo de Gestión Talento Humano."/>
    <x v="227"/>
    <m/>
    <m/>
    <s v="Plan Estratégico de Talento Humano"/>
  </r>
  <r>
    <n v="5"/>
    <x v="10"/>
    <s v="Administración de personal"/>
    <s v="Encuesta de medición _x000a_Informe de resultados de la encuesta realizada_x000a_Acciones de mejora ante los resultados, sin dan lugar a ello"/>
    <s v="Implementar políticas y acciones enfocadas en el fortalecimiento institucional y la arquitectura de procesos como pilar estratégico del Instituto"/>
    <s v="Sostenimiento de las políticas del Modelo Integrado de Planeación y Gestión (MIPG)"/>
    <s v="Talento Humano"/>
    <s v="Talento Humano"/>
    <s v="Realizar mediciones frente a los servicios prestados por parte de la Subdirección de Talento Humano  y tomar acciones de mejora frente a sus resultados"/>
    <d v="2022-04-01T00:00:00"/>
    <d v="2022-06-30T00:00:00"/>
    <s v="Encuesta de medición _x000a_Informe de resultados de la encuesta realizada_x000a_Acciones de mejora ante los resultados, sin dan lugar a ello"/>
    <s v="Subdirección de Talento Humano"/>
    <s v="Número"/>
    <s v="Cumplimiento de Actividades propuestas"/>
    <s v="Eficacia"/>
    <s v="Procesos Sede Central"/>
    <n v="1"/>
    <n v="0"/>
    <n v="1"/>
    <n v="0"/>
    <n v="0"/>
    <n v="0"/>
    <s v="Actividad no programada para el primer trimestre"/>
    <n v="1"/>
    <s v="Se elaboró la encuesta para la evaluación de los servicios prestados por la Subdirección de Talento Humano y se solicitó a la Oficina de Comunicaciones su publicación en la Igacnet, para conocimiento de los servidores públicos del IGAC. La encuesta de medición se encuentra en el siguiente enlace https://forms.office.com/pages/responsepage.aspx?id=mv5J7epu5ke_Uu6ey12oB7i8QcXqgexIoqXgYwHC7jxUOFZGT0MyUEIxNE5ERVhFTThBM0hVSDNZOS4u"/>
    <m/>
    <m/>
    <m/>
    <m/>
    <n v="1"/>
    <d v="2022-04-05T00:00:00"/>
    <d v="2022-07-05T00:00:00"/>
    <m/>
    <m/>
    <n v="1"/>
    <s v=""/>
    <n v="1"/>
    <s v=""/>
    <s v=""/>
    <s v="Sin meta asignada en el periodo"/>
    <s v="Concepto Favorable"/>
    <m/>
    <m/>
    <s v="Actividad no programada para el primer trimestre"/>
    <s v="Se validan las evidencias"/>
    <m/>
    <m/>
    <s v="Sin meta asignada en el periodo"/>
    <x v="0"/>
    <m/>
    <m/>
    <s v="Actividad programada para el 2do. trimestre"/>
    <x v="228"/>
    <m/>
    <m/>
    <s v="Plan Estratégico de Talento Humano"/>
  </r>
  <r>
    <n v="6"/>
    <x v="10"/>
    <s v="Administración de personal"/>
    <s v="Plan de trabajo del programa de productividad_x000a_Informe de resultados de la medición de la productividad en la prueba piloto (LNS, gestión catastral y atención al usuario en sede central y territori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Realizar el programa “medición de la productividad” "/>
    <d v="2022-04-01T00:00:00"/>
    <d v="2022-12-31T00:00:00"/>
    <s v="Plan de trabajo del programa de productividad_x000a_Informe de resultados de la medición de la productividad en la prueba piloto (LNS, gestión catastral y atención al usuario en sede central y territoriales)"/>
    <s v="Subdirección de Talento Humano"/>
    <s v="Porcentaje"/>
    <s v="Porcentaje de cumplimiento del plan de trabajo para medición de la productividad"/>
    <s v="Eficacia"/>
    <s v="Procesos Sede Central"/>
    <n v="1"/>
    <n v="0"/>
    <n v="0.33"/>
    <n v="0.33"/>
    <n v="0.34"/>
    <n v="0"/>
    <s v="Actividad no programada para el primer trimestre"/>
    <n v="0.33"/>
    <s v="Se elaboró el plan de trabajo del programa de productividad, del cual se han ejecutado las siguientes actividades: Se realizó una reunión con el Director de Gestión Catastral, Jhon Fredy González, quien aprobó realizar el estudio piloto de productividad en la dependencia que él lidera. Se solicitó la información de históricos de trámites catastrales desde 2014 a 2022 de las DT Caldas, Córdoba y Quindío. Se elaboró la estructura del informe que tendrá esta medición de productividad"/>
    <m/>
    <m/>
    <m/>
    <m/>
    <n v="0.33"/>
    <d v="2022-04-05T00:00:00"/>
    <d v="2022-07-05T00:00:00"/>
    <m/>
    <m/>
    <n v="0.33"/>
    <s v=""/>
    <n v="1"/>
    <n v="0"/>
    <n v="0"/>
    <s v="Sin meta asignada en el periodo"/>
    <s v="Concepto Favorable"/>
    <m/>
    <m/>
    <s v="Actividad no programada para el primer trimestre"/>
    <s v="SE validan las evidencias"/>
    <m/>
    <m/>
    <s v="Sin meta asignada en el periodo"/>
    <x v="0"/>
    <m/>
    <m/>
    <s v="Actividad programada a aprtir del 2do. trimestre"/>
    <x v="229"/>
    <m/>
    <m/>
    <s v="Plan Estratégico de Talento Humano"/>
  </r>
  <r>
    <n v="7"/>
    <x v="10"/>
    <s v="Calidad de Vida"/>
    <s v="Plan de Bienestar Institucional"/>
    <s v="Implementar políticas y acciones enfocadas en el fortalecimiento institucional y la arquitectura de procesos como pilar estratégico del Instituto"/>
    <s v="Sostenimiento de las políticas del Modelo Integrado de Planeación y Gestión (MIPG)"/>
    <s v="Talento Humano"/>
    <s v="Talento Humano"/>
    <s v="Generar estrategias para gestionar una cultura y clima organizacional"/>
    <d v="2022-01-01T00:00:00"/>
    <d v="2022-12-30T00:00:00"/>
    <s v="Campaña institucional, encuesta de clima organizacional, sensibilizaciones, plan de intervención,"/>
    <s v="Subdirección de Talento Humano"/>
    <s v="Número"/>
    <s v="Cumplimiento de Actividades propuestas"/>
    <s v="Eficiencia"/>
    <s v="Procesos Sede Central"/>
    <n v="2"/>
    <n v="0"/>
    <n v="1"/>
    <n v="1"/>
    <n v="0"/>
    <n v="0"/>
    <s v="Actividad no programada para el primer trimestre"/>
    <n v="1"/>
    <s v="Se realizó mesa de trabajo con Compensar, donde se definió el instrumento de la encuesta de clima organizacional, la cual será sometida a participación de los sindicatos y se tiene previsto realizar entre septiembre y octubre de 2022. Se adjunta instrumento, pieza comunicativa proyectada a difundir y carta de la mencionada Caja de Compensación Familiar"/>
    <m/>
    <m/>
    <m/>
    <m/>
    <n v="1"/>
    <d v="2022-04-05T00:00:00"/>
    <d v="2022-07-15T00:00:00"/>
    <m/>
    <m/>
    <n v="0.5"/>
    <s v=""/>
    <n v="1"/>
    <n v="0"/>
    <s v=""/>
    <s v="Sin meta asignada en el periodo"/>
    <s v="Concepto Favorable"/>
    <m/>
    <m/>
    <s v="Actividad no programada para el primer trimestre"/>
    <s v="Se valida la evidencia"/>
    <m/>
    <m/>
    <s v="Sin meta asignada en el periodo"/>
    <x v="0"/>
    <m/>
    <m/>
    <s v="Actividad  programada para el 2do. y 3er  trimestre"/>
    <x v="230"/>
    <m/>
    <m/>
    <s v="Plan de Bienestar Institucional"/>
  </r>
  <r>
    <n v="8"/>
    <x v="10"/>
    <s v="Calidad de Vida"/>
    <s v="Plan de Incentivos Institucion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de Bienestar e Incentivos Institucionales"/>
    <d v="2022-01-01T00:00:00"/>
    <d v="2022-02-28T00:00:00"/>
    <s v="Plan  de Bienestar e Incentivos Institucionales"/>
    <s v="Subdirección de Talento Humano"/>
    <s v="Número"/>
    <s v="Cumplimiento de Actividades propuestas"/>
    <s v="Eficiencia"/>
    <s v="Procesos Sede Central"/>
    <n v="1"/>
    <n v="1"/>
    <n v="0"/>
    <n v="0"/>
    <n v="0"/>
    <n v="1"/>
    <s v="Se elaboró el Plan de Bienestar e Incentivos 2022, el cual fue aprobado en la reunión sostenida por el Comité Institucional de Gestión y Desempeño realizada el día 28 de enero y pub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 la evidencia corresponde"/>
    <s v="Sin meta asignada en el periodo"/>
    <m/>
    <m/>
    <s v="Concepto Favorable"/>
    <x v="1"/>
    <m/>
    <m/>
    <s v="Se evidencia Documento Plan de Bienestar e Incentivos Vigencia 2022-V1 y Acta No. 2 Comité de Gestión y Desempeño Institucional de fecha 28 de enero de 2022."/>
    <x v="231"/>
    <m/>
    <m/>
    <s v="Plan de Incentivos Institucionales"/>
  </r>
  <r>
    <n v="9"/>
    <x v="10"/>
    <s v="Calidad de Vida"/>
    <s v="Plan de Incentivos Institucional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2022 del Plan de  Plan de Bienestar e Incentivos Institucionales"/>
    <d v="2022-01-01T00:00:00"/>
    <d v="2022-12-30T00:00:00"/>
    <s v="Informe, listas de asistencias, ejecución del plan"/>
    <s v="Subdirección de Talento Humano"/>
    <s v="Número"/>
    <s v="Cumplimiento de Actividades propuestas"/>
    <s v="Eficiencia"/>
    <s v="Procesos Sede Central"/>
    <n v="125"/>
    <n v="24"/>
    <n v="44"/>
    <n v="34"/>
    <n v="23"/>
    <n v="22"/>
    <s v="De las 24 actividades programadas, se ejecutaron 22. No se puso en servicio la sala de lactancia porque ésta se encuentra ocupada con archivo procedente de las UOC que se cerraron (ver correo). La socialización de los servicios del fondo de empleados no se realizó en el mes de marzo por optimización de la planeación de actividades de la STH. Se adjuntan evidencias y se da acceso a Planner a Esperanza Garzón"/>
    <n v="37"/>
    <s v="De las 44 actividades programadas, se ejecutaron 37. Cuatro actividades de incentivos no se realizaron porque no se contó con la base de datos del 100% de evaluaciones de desempeño laboral y acuerdos de gestión definitivas. Las 7 actividades pendientes se desarrollarán durante el tercer trimestre.De las dos actividades pendientes del primer trimestre se ejecutó una, faltando la correspondiente a poner en servicio la sala de lactancia."/>
    <m/>
    <m/>
    <m/>
    <m/>
    <n v="59"/>
    <d v="2022-04-19T00:00:00"/>
    <d v="2022-07-15T00:00:00"/>
    <m/>
    <m/>
    <n v="0.47199999999999998"/>
    <n v="0.91666666666666663"/>
    <n v="0.84090909090909094"/>
    <n v="0"/>
    <n v="0"/>
    <s v="Concepto Favorable"/>
    <s v="Concepto No Favorable"/>
    <m/>
    <m/>
    <s v="Se valida la evidencia"/>
    <s v="No se ejecutó el 100% de la meta programada"/>
    <m/>
    <m/>
    <s v="Concepto Favorable"/>
    <x v="2"/>
    <m/>
    <m/>
    <s v="De las actividades del Plan de trabajo se evidencia entre otros: Circular del 04 de marzo Turnos de compensación-Semana Santa, Circular Día de la Familia del 17-02-2022, Registros de Asistencia (Taller solos y solas, Encuentro de parejas del 25-03-2022, Tarde de Bienestar del mes de febrero, Código de Integridad del IGAC 2022, Conformación Comité COPASST-28-03-2022, Correos enviados cumpleaños 02, 11, -03-2022, Correo Sala amiga lactancia-11-04-2022, Jornada Donación de sangre Marzo 15, Invitaciones Jornadas físicas dirigidas 17-03-2022, Taller de Manualidades-22-03-2022, Conoce nuestra Cooperativa-16-02-2022, II Encuentro solos y solas 07-03-2022, Preparándome para un nuevo Ciclo-30-03-2022, Registros de Asistencia- 17, 31-03, Informe de Gestión del 08-04-2022, entre otros."/>
    <x v="232"/>
    <m/>
    <m/>
    <s v="Plan de Incentivos Institucionales"/>
  </r>
  <r>
    <n v="10"/>
    <x v="10"/>
    <s v="Calidad de Vida"/>
    <s v="Base de datos con la caracterización de los servidores públicos identificados"/>
    <s v="Implementar políticas y acciones enfocadas en el fortalecimiento institucional y la arquitectura de procesos como pilar estratégico del Instituto"/>
    <s v="Sostenimiento de las políticas del Modelo Integrado de Planeación y Gestión (MIPG)"/>
    <s v="Talento Humano"/>
    <s v="Talento Humano"/>
    <s v="Caracterizar a todos los servidores públicos de la entidad como información base para todos los subprocesos de talento humano "/>
    <d v="2022-04-01T00:00:00"/>
    <d v="2022-04-30T00:00:00"/>
    <s v="Base de datos con la caracterización de los servidores públicos identificados"/>
    <s v="Subdirección de Talento Humano"/>
    <s v="Porcentaje"/>
    <s v="Porcentaje de funcionarios caracterizados"/>
    <s v="Eficacia"/>
    <s v="Procesos Sede Central"/>
    <n v="0.9"/>
    <n v="0"/>
    <n v="0.9"/>
    <n v="0"/>
    <n v="0"/>
    <n v="0"/>
    <s v="Actividad no programada para el primer trimestre"/>
    <n v="0.3"/>
    <s v="Se elaboró el formulario de encuesta para caracterización de funcionarios, teniendo en cuenta las necesidades de información requeridas por cada subproceso de Gestión de Talento Humano, el cual fue remitido el 30 de junio a través de correo electrónico a todos los funcionarios para su diligenciamiento"/>
    <m/>
    <m/>
    <m/>
    <m/>
    <n v="0.3"/>
    <d v="2022-04-05T00:00:00"/>
    <d v="2022-07-05T00:00:00"/>
    <m/>
    <m/>
    <n v="0.33333333333333331"/>
    <s v=""/>
    <n v="0.33333333333333331"/>
    <s v=""/>
    <s v=""/>
    <s v="Sin meta asignada en el periodo"/>
    <s v="Concepto No Favorable"/>
    <m/>
    <m/>
    <s v="Actividad no programada para el primer trimestre"/>
    <s v="No se cumplio la meta"/>
    <m/>
    <m/>
    <s v="Sin meta asignada en el periodo"/>
    <x v="2"/>
    <m/>
    <m/>
    <s v="Actividad programada para el 2do.  trimestre"/>
    <x v="233"/>
    <m/>
    <m/>
    <s v="Plan Estratégico de Talento Humano"/>
  </r>
  <r>
    <n v="11"/>
    <x v="10"/>
    <s v="Calidad de Vida"/>
    <s v="Entrevistas de retiro_x000a_Estadísticas de los motivos de retir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licar la modalidad de Teletrabajo en el IGAC"/>
    <d v="2022-02-01T00:00:00"/>
    <d v="2022-12-31T00:00:00"/>
    <s v="Cronograma de trabajo_x000a_Actas de reunión_x000a_Actos administrativos asignando la modalidad de teletrabajo a los funcionarios seleccionado"/>
    <s v="Subdirección de Talento Humano"/>
    <s v="Porcentaje"/>
    <s v="Porcentaje de cumplimiento del cronograma"/>
    <s v="Eficacia"/>
    <s v="Procesos Sede Central"/>
    <n v="1"/>
    <n v="0.25"/>
    <n v="0.25"/>
    <n v="0.25"/>
    <n v="0.25"/>
    <n v="0.25"/>
    <s v="Durante el primer trimestre se llevaron a cabo cuatro reuniones del Equipo de Teletrabajo, realizadas el 18 de enero, 3, 22 y 30 de marzo. _x000d__x000a_Se solicitó la autodeclaración de competencias comportamentales para teletrabajar a los funcionarios que contaban con el VoBo del jefe y de un miembro del Equipo Líder, a quienes se les realizó la evaluación técnica por parte de la Dirección de Tecnologías de la Información y Comunicaciones y se inició desde el 28 de marzo de 2022 la evaluación por parte de la ARL._x000d__x000a_Se solicitó la evaluación a los jefes que faltaban por realizarla o en los casos donde el funcionario cambió de cargo desde que presentó la solicitud a teletrabajar."/>
    <n v="0.25"/>
    <s v="Se ejecutan las actividades necesarias para la implementación de la modalidad de teletrabajo. Actualmente hay 8 funcionarios que ya se encuentran teletrabajando. Durante el segundo trimestre se llevan a cabo 4 reuniones del Equipo Líder de Teletrabajo. Se realizó una capacitación en teletrabajo, coordinada con el Ministerio TIC. "/>
    <m/>
    <m/>
    <m/>
    <m/>
    <n v="0.5"/>
    <d v="2022-04-18T00:00:00"/>
    <d v="2022-07-08T00:00:00"/>
    <m/>
    <m/>
    <n v="0.5"/>
    <n v="1"/>
    <n v="1"/>
    <n v="0"/>
    <n v="0"/>
    <s v="Concepto Favorable"/>
    <s v="Concepto Favorable"/>
    <m/>
    <m/>
    <s v="La evidencia corresponde"/>
    <s v="La evidencia corresponde"/>
    <m/>
    <m/>
    <s v="Concepto Favorable"/>
    <x v="0"/>
    <m/>
    <m/>
    <s v="Se evidencia Acta de Reunión Teletrabajo del 18-01-2022, Reuniones Equipo Teletrabajo No. 10 del 18 de enero,   No. 11 del 03-03.2022, No. 11 del 28-02.2022, No. 12 del 22 de marzo, y No. 13 de marzo 30 de 2022"/>
    <x v="234"/>
    <m/>
    <m/>
    <s v="Plan Estratégico de Talento Humano"/>
  </r>
  <r>
    <n v="12"/>
    <x v="10"/>
    <s v="Calidad de Vida"/>
    <s v="Entrevistas de retiro_x000a_Estadísticas de los motivos de retir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nalizar causas de retiro y realizar acciones para mejorar la gestión del talento humano"/>
    <d v="2022-03-02T00:00:00"/>
    <d v="2022-12-31T00:00:00"/>
    <s v="Entrevistas de retiro_x000a_Estadísticas de los motivos de retiro"/>
    <s v="Subdirección de Talento Humano"/>
    <s v="Porcentaje"/>
    <s v="Porcentaje de entrevistas realizadas frente a la cantidad de funcionarios que se retiraron en el período"/>
    <s v="Producto"/>
    <s v="Procesos Sede Central"/>
    <n v="1"/>
    <n v="0"/>
    <n v="0.33"/>
    <n v="0.33"/>
    <n v="0.34"/>
    <n v="0"/>
    <s v="Actividad no programada para el primer trimestre"/>
    <n v="0.33"/>
    <s v="De los 67 funcionarios que presentaron renuncia durante el primer semestre de la vigencia, se realizaron 10 entrevistas de retiro, de las cuales se detectaron 7 retiros porque se pensionaron, 2 porque encontraron mejores oportunidades laborales y 1 por un mejor bienestar personal. Se adjunta informe emitido por la contratista psicóloga quien realizó las respectivas entrevistas"/>
    <m/>
    <m/>
    <m/>
    <m/>
    <n v="0.33"/>
    <d v="2022-04-05T00:00:00"/>
    <d v="2022-07-15T00:00:00"/>
    <m/>
    <m/>
    <n v="0.33"/>
    <s v=""/>
    <n v="1"/>
    <n v="0"/>
    <n v="0"/>
    <s v="Sin meta asignada en el periodo"/>
    <s v="Concepto Favorable"/>
    <m/>
    <m/>
    <s v="Actividad no programada para el primer trimestre"/>
    <s v="La evidencia corresponde"/>
    <m/>
    <m/>
    <s v="Sin meta asignada en el periodo"/>
    <x v="0"/>
    <m/>
    <m/>
    <s v="Actividad no programada para el primer trimestre."/>
    <x v="235"/>
    <m/>
    <m/>
    <s v="Plan Estratégico de Talento Humano"/>
  </r>
  <r>
    <n v="13"/>
    <x v="10"/>
    <s v="Formación y Gestión del Desempeño"/>
    <s v="Plan Estratégico del Talento Humano"/>
    <s v="Implementar políticas y acciones enfocadas en el fortalecimiento institucional y la arquitectura de procesos como pilar estratégico del Instituto"/>
    <s v="Sostenimiento de las políticas del Modelo Integrado de Planeación y Gestión (MIPG)"/>
    <s v="Talento Humano"/>
    <s v="Talento Humano"/>
    <s v="Generar estrategias para una cultura de Gestión de Desempeño "/>
    <d v="2022-01-01T00:00:00"/>
    <d v="2022-12-30T00:00:00"/>
    <s v="campañas de sensibilizaciones /  talleres"/>
    <s v="Subdirección de Talento Humano"/>
    <s v="Número"/>
    <s v="Cumplimiento de Actividades propuestas"/>
    <s v="Eficiencia"/>
    <s v="Procesos Sede Central"/>
    <n v="4"/>
    <n v="1"/>
    <n v="1"/>
    <n v="1"/>
    <n v="1"/>
    <n v="1"/>
    <s v="Se realizaron diferentes reuniones con las áreas para explicar la manera correcta de realizar la evaluación de desempeño de los funcionarios del IGAC"/>
    <n v="1"/>
    <s v="Como estrategias para generar cultura entorno a la evaluación, se llevaron a cabo dos capacitaciones así:_x000d__x000a_1. El día 25 de mayo fueron capacitados directores territoriales y subdirección general en acuerdos de gestión_x000d__x000a_2. El día 22 de junio fueron capacitados todos los funcionarios en evaluación de desempeño laboral por parte de la Comisión Nacional de Servicio Civil"/>
    <m/>
    <m/>
    <m/>
    <m/>
    <n v="2"/>
    <d v="2022-04-08T00:00:00"/>
    <d v="2022-07-05T00:00:00"/>
    <m/>
    <m/>
    <n v="0.5"/>
    <n v="1"/>
    <n v="1"/>
    <n v="0"/>
    <n v="0"/>
    <s v="Concepto Favorable"/>
    <s v="Concepto No Favorable"/>
    <m/>
    <m/>
    <s v="La evidencia corresponde"/>
    <s v="No cargaron evidencias"/>
    <m/>
    <m/>
    <s v="Concepto Favorable"/>
    <x v="0"/>
    <m/>
    <m/>
    <s v="Se evidencian reuniones de acompañamiento a funcionarios del 27-01-2022, 01, 02, 04, 21-02-2022, y 14-03-2022, "/>
    <x v="236"/>
    <m/>
    <m/>
    <s v="Plan Estratégico de Talento Humano"/>
  </r>
  <r>
    <n v="14"/>
    <x v="10"/>
    <s v="Formación y Gestión del Desempeño"/>
    <s v="Plan Institucional de Capacit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Institucional de Capacitación"/>
    <d v="2022-01-01T00:00:00"/>
    <d v="2022-02-28T00:00:00"/>
    <s v="Plan Institucional de Capacitación"/>
    <s v="Subdirección de Talento Humano"/>
    <s v="Número"/>
    <s v="Cumplimiento de Actividades propuestas"/>
    <s v="Eficiencia"/>
    <s v="Procesos Sede Central"/>
    <n v="1"/>
    <n v="1"/>
    <n v="0"/>
    <n v="0"/>
    <n v="0"/>
    <n v="1"/>
    <s v="Se elaboró el Plan Institucional de Capacitación 2022, el cual fue aprobado en la reunión sostenida por el Comité Institucional de Gestión y Desempeño realizada el día 28 de enero y pub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La evidencia corresponde"/>
    <s v="Actividad ejecutada durante el primer trimestre"/>
    <m/>
    <m/>
    <s v="Concepto Favorable"/>
    <x v="1"/>
    <m/>
    <m/>
    <s v="Se evidencia ActaNo.2 Comite de Gestion y Desempeho Institucional del 28 de enero de 2022, y Plan InstitucionalL de Capacitación PIC Vigencia 2022-V. 1"/>
    <x v="237"/>
    <m/>
    <m/>
    <s v="Plan Institucional de Capacitación"/>
  </r>
  <r>
    <n v="15"/>
    <x v="10"/>
    <s v="Formación y Gestión del Desempeño"/>
    <s v="Plan Institucional de Capacit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2022 del Plan Institucional de Capacitación"/>
    <d v="2022-01-01T00:00:00"/>
    <d v="2022-12-30T00:00:00"/>
    <s v="Informe, listas de asistencias, ejecución del plan"/>
    <s v="Subdirección de Talento Humano"/>
    <s v="Número"/>
    <s v="Cumplimiento de Actividades propuestas"/>
    <s v="Eficiencia"/>
    <s v="Procesos Sede Central"/>
    <n v="91"/>
    <n v="23"/>
    <n v="37"/>
    <n v="23"/>
    <n v="8"/>
    <n v="13"/>
    <s v="De las 23 capacitaciones programadas para el primer trimestre se ejecutaron 13. Dos actividades del PIC (negociación colectiva y Geoestadística y estadísitica descriptiva) no se realizaron porque pertinencia para la realizacion de la misma al estar en este momento en negocion de los acuerdos sindicales. Se reprogramara la actividad,  la otra porque la líder del proceso solicitó se aplazara para mayo o junio por comisiones que deben realizar los funcionarios. Ocho de las que faltaron son temáticas de SST que no se pudieron realizar porque se dependía de la aprobación de proveedor por parte de la ARL y porque no se contó con un psicólogo especialista en SST que diera las capacitaciones relacionadas al riesgo psicosocial; estas capacitaciones se realizarán durante el segundo trimestre del año"/>
    <n v="28"/>
    <s v="De las capacitaciones generales se programaron 14 y se ejecutaron 10, mientras del Anexo 2 estaban programadas 23 y se ejecutaron 18. En total, de las 37 capacitaciones de todo el PIC programadas para el segundo trimestre se ejecutaron 28. En los archivos adjuntos se detallan las capacitaciones realizadas y las pendientes. Del primer trimestre se ejecutaron las capacitaciones generales pendientes ((negociación colectiva y Geoestadística y estadísitica descriptiva). De las ocho capacitaciones de temas de SST pendientes del primer trimestre se llevó a cabo una, quedando pendientes siete. Adicionalmente se ejecutaron dos capacitaciones que no se tenían programadas: uso adecuado de desfibrilador y plan de emergencias (DT Bolívar)"/>
    <m/>
    <m/>
    <m/>
    <m/>
    <n v="41"/>
    <d v="2022-04-19T00:00:00"/>
    <d v="2022-07-15T00:00:00"/>
    <m/>
    <m/>
    <n v="0.45054945054945056"/>
    <n v="0.56521739130434778"/>
    <n v="0.7567567567567568"/>
    <n v="0"/>
    <n v="0"/>
    <s v="Concepto No Favorable"/>
    <s v="Concepto No Favorable"/>
    <m/>
    <m/>
    <s v="De lo programado se cumplio con el 57% "/>
    <s v="No se ejecutó la meta, ya que de las 37 programadas se ejecutaron 28"/>
    <m/>
    <m/>
    <s v="Concepto No Favorable"/>
    <x v="2"/>
    <m/>
    <m/>
    <s v="Se observa Registro de asistencia Planeación Actividades Competencias  del 14-03-2022, Competencias Blandas Comunicación Sesión 1 del 14-03-2022, Convocatoria Transformación de Conocimiento (sin fecha), Encuentro Subdirección deTalento Humano y Dirección Territorial Tolima del 10-03-20222, Capacitación Reporte de Accidentes de Trabajo, Prácticas saludable spara reconocer y manejar el estrés, Prevención de Desordenes Musculoesqueléticos del 15, 17, 24-03-2022, Correo Necesidades SST del 22-03-2022, Evaluación SST 2022, Planeación curso Geoestadística y estadística descriptiva del 23-03-2022, Memo rando autorización participación capacitación del 03-03-2022, Mesa de trabajo para provisión y ajustes de protocolos para trabajo en campo 14-03-2022. No obstante no se da cumplimiento con la meta."/>
    <x v="238"/>
    <m/>
    <m/>
    <s v="Plan Institucional de Capacitación"/>
  </r>
  <r>
    <n v="16"/>
    <x v="10"/>
    <s v="Formación y Gestión del Desempeño"/>
    <s v="Evidencias de la implementación del programa &quot;dinos tu idea&quot;"/>
    <s v="Implementar políticas y acciones enfocadas en el fortalecimiento institucional y la arquitectura de procesos como pilar estratégico del Instituto"/>
    <s v="Sostenimiento de las políticas del Modelo Integrado de Planeación y Gestión (MIPG)"/>
    <s v="Talento Humano"/>
    <s v="Talento Humano"/>
    <s v="Crear e implementar el programa “dinos tu idea” con los servidores del Instituto"/>
    <d v="2022-07-01T00:00:00"/>
    <d v="2022-09-30T00:00:00"/>
    <s v="Evidencias de la implementación del programa &quot;dinos tu idea&quot;"/>
    <s v="Subdirección de Talento Humano"/>
    <s v="Número"/>
    <s v="Cumplimiento de Actividades propuestas"/>
    <s v="Eficacia"/>
    <s v="Procesos Sede Central"/>
    <n v="1"/>
    <n v="0"/>
    <n v="0"/>
    <n v="1"/>
    <n v="0"/>
    <n v="0"/>
    <s v="Actividad no programada para el primer trimestre"/>
    <n v="1"/>
    <s v="Se elaboró propuesta para desarrollar el programa &quot;dinos tu idea&quot;, la cual fue presentada en reunión del 16 de junio, se elaboró el formulario correspondiente para generar el espacio donde los funcionarios puedan presentar sus ideas"/>
    <m/>
    <m/>
    <m/>
    <m/>
    <n v="1"/>
    <d v="2022-04-05T00:00:00"/>
    <d v="2022-07-05T00:00:00"/>
    <m/>
    <m/>
    <n v="1"/>
    <s v=""/>
    <s v=""/>
    <n v="0"/>
    <s v=""/>
    <s v="Sin meta asignada en el periodo"/>
    <s v="Concepto Favorable"/>
    <m/>
    <m/>
    <s v="Actividad no programada para el primer trimestre"/>
    <s v="Las evidencias corresponden"/>
    <m/>
    <m/>
    <s v="Sin meta asignada en el periodo"/>
    <x v="0"/>
    <m/>
    <m/>
    <s v="Actividad programada para el 3er trimestre."/>
    <x v="239"/>
    <m/>
    <m/>
    <s v="Plan Estratégico de Talento Humano"/>
  </r>
  <r>
    <n v="17"/>
    <x v="10"/>
    <s v="Formación y Gestión del Desempeño"/>
    <s v="Acuerdos de gest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Coordinar la realización de los acuerdos de gestión y la evaluación comportamental de los gerentes públicos."/>
    <d v="2022-02-01T00:00:00"/>
    <d v="2022-12-31T00:00:00"/>
    <s v="Acuerdos de gestión"/>
    <s v="Subdirección de Talento Humano"/>
    <s v="Porcentaje"/>
    <s v="Porcentaje de gerentes públicos con acuerdos de gestión concertados y evaluados"/>
    <s v="Producto"/>
    <s v="Procesos Sede Central"/>
    <n v="1"/>
    <n v="0"/>
    <n v="0.5"/>
    <n v="0"/>
    <n v="0.5"/>
    <n v="0"/>
    <s v="Actividad no programada para el primer trimestre"/>
    <n v="0.5"/>
    <s v="Se elaboró el procedimiento para la Concertación y Evaluación de Acuerdos de Gestión para los Gerentes Públicos y sus respectivos formatos. Se solicitaron los respectivos acuerdos de gestión a los gerentes públicos"/>
    <m/>
    <m/>
    <m/>
    <m/>
    <n v="0.5"/>
    <d v="2022-04-05T00:00:00"/>
    <d v="2022-07-18T00:00:00"/>
    <m/>
    <m/>
    <n v="0.5"/>
    <s v=""/>
    <n v="1"/>
    <s v=""/>
    <n v="0"/>
    <s v="Sin meta asignada en el periodo"/>
    <s v="Concepto Favorable"/>
    <m/>
    <m/>
    <s v="Actividad no programada para el primer trimestre"/>
    <s v="La evidencia corresponde"/>
    <m/>
    <m/>
    <s v="Sin meta asignada en el periodo"/>
    <x v="0"/>
    <m/>
    <m/>
    <s v="Actividad no programada para el primer trimestre"/>
    <x v="240"/>
    <m/>
    <m/>
    <s v="Plan Estratégico de Talento Humano"/>
  </r>
  <r>
    <n v="18"/>
    <x v="10"/>
    <s v="Provisión de Empleo "/>
    <s v="Plan Anual de vacant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Anual de Vacantes y de Previsión"/>
    <d v="2022-01-01T00:00:00"/>
    <d v="2022-02-28T00:00:00"/>
    <s v="Plan Anual de Vacantes"/>
    <s v="Subdirección de Talento Humano"/>
    <s v="Número"/>
    <s v="Cumplimiento de Actividades propuestas"/>
    <s v="Eficiencia"/>
    <s v="Procesos Sede Central"/>
    <n v="1"/>
    <n v="1"/>
    <n v="0"/>
    <n v="0"/>
    <n v="0"/>
    <n v="1"/>
    <s v="Se elaboró el Plan Anual de Vacantes y de Previsión 2022, el cual fue aprobado en la reunión sostenida por el Comité Institucional de Gestión y Desempeño realizada el día 28 de enero y publ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Se valida la evidencia"/>
    <s v="Actividad ejecutada durante el primer trimestre"/>
    <m/>
    <m/>
    <s v="Concepto Favorable"/>
    <x v="1"/>
    <m/>
    <m/>
    <s v="Se evidencia Acta No.2 Comite de Gestion  yDesempeño Institucional-28 de enero de 2022, y Plan  Anual de vacantes y previsión del Talento Humano Vigencia 2022-V. 1."/>
    <x v="241"/>
    <m/>
    <m/>
    <s v="Plan Anual de Vacantes"/>
  </r>
  <r>
    <n v="19"/>
    <x v="10"/>
    <s v="Provisión de Empleo "/>
    <s v="Plan Anual de vacantes"/>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de vacantes y previsión en el año 2022"/>
    <d v="2022-01-01T00:00:00"/>
    <d v="2022-12-30T00:00:00"/>
    <s v="Informe, listas de asistencias, ejecución del plan"/>
    <s v="Subdirección de Talento Humano"/>
    <s v="Número"/>
    <s v="Cumplimiento de Actividades propuestas"/>
    <s v="Eficiencia"/>
    <s v="Procesos Sede Central"/>
    <n v="4"/>
    <n v="1"/>
    <n v="1"/>
    <n v="1"/>
    <n v="1"/>
    <n v="1"/>
    <s v="Se llevaron a cabo las actividades del Plan de trabajo de vacantes y previsión 2022, conforme se evidencia en el informe adjunto"/>
    <n v="1"/>
    <s v="Se llevaron a cabo las actividades del Plan de trabajo de vacantes y previsión 2022, conforme se evidencia en el informe y anexos adjuntos"/>
    <m/>
    <m/>
    <m/>
    <m/>
    <n v="2"/>
    <d v="2022-04-08T00:00:00"/>
    <d v="2022-07-11T00:00:00"/>
    <m/>
    <m/>
    <n v="0.5"/>
    <n v="1"/>
    <n v="1"/>
    <n v="0"/>
    <n v="0"/>
    <s v="Concepto Favorable"/>
    <s v="Concepto Favorable"/>
    <m/>
    <m/>
    <s v="La evidencia corresponde"/>
    <s v="Se validan las evidencias"/>
    <m/>
    <m/>
    <s v="Concepto Favorable"/>
    <x v="0"/>
    <m/>
    <m/>
    <s v="Se evidencia Informe de seguimiento Plan  Anual de  Vacantes y Provisión del Talento Humano-Seguimiento Primer Trimestre 2022."/>
    <x v="242"/>
    <m/>
    <m/>
    <s v="Plan Anual de Vacantes"/>
  </r>
  <r>
    <n v="20"/>
    <x v="10"/>
    <s v="Provisión de Empleo "/>
    <s v="Documento técnico sobre la propuesta de automatización_x000a_Archivo de automatiz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Realizar parametrización los procesos de encargos con herramientas disponibles"/>
    <d v="2022-03-01T00:00:00"/>
    <d v="2022-06-30T00:00:00"/>
    <s v="Documento técnico sobre la propuesta de automatización_x000a_Archivo de automatización"/>
    <s v="Subdirección de Talento Humano"/>
    <s v="Número"/>
    <s v="Cumplimiento de Actividades propuestas"/>
    <s v="Eficacia"/>
    <s v="Procesos Sede Central"/>
    <n v="2"/>
    <n v="0"/>
    <n v="2"/>
    <n v="0"/>
    <n v="0"/>
    <n v="0"/>
    <s v="Actividad no programada para el primer trimestre"/>
    <n v="2"/>
    <s v="Se elaboró el flujograma detallado de los encargos y se realizó reunión con un contratista de la Oficina Asesora de Planeación para explicarle el aplicativo en excel que se requería y se fijan compromisos a realizar para estandarizar los estudios conforme a los perfiles requeridos en cada empleo"/>
    <m/>
    <m/>
    <m/>
    <m/>
    <n v="2"/>
    <d v="2022-04-05T00:00:00"/>
    <d v="2022-07-05T00:00:00"/>
    <m/>
    <m/>
    <n v="1"/>
    <s v=""/>
    <n v="1"/>
    <s v=""/>
    <s v=""/>
    <s v="Sin meta asignada en el periodo"/>
    <s v="Concepto Favorable"/>
    <m/>
    <m/>
    <s v="Actividad no programada para el primer trimestre"/>
    <s v="Se validan ls evidencias"/>
    <m/>
    <m/>
    <s v="Sin meta asignada en el periodo"/>
    <x v="0"/>
    <m/>
    <m/>
    <s v="Actividad no programada para el primer trimestre"/>
    <x v="243"/>
    <m/>
    <m/>
    <s v="Plan Estratégico de Talento Humano"/>
  </r>
  <r>
    <n v="21"/>
    <x v="10"/>
    <s v="Provisión de Empleo "/>
    <s v="Documento donde se evidencian las estrategias de vinculación"/>
    <s v="Implementar políticas y acciones enfocadas en el fortalecimiento institucional y la arquitectura de procesos como pilar estratégico del Instituto"/>
    <s v="Sostenimiento de las políticas del Modelo Integrado de Planeación y Gestión (MIPG)"/>
    <s v="Talento Humano"/>
    <s v="Talento Humano"/>
    <s v="Identificar estrategias para la vinculación de integrantes de grupos étnicos y personas en situación de discapacidad"/>
    <d v="2022-07-01T00:00:00"/>
    <d v="2022-09-30T00:00:00"/>
    <s v="Documento donde se evidencian las estrategias de vinculación"/>
    <s v="Subdirección de Talento Humano"/>
    <s v="Número"/>
    <s v="Cumplimiento de Actividades propuestas"/>
    <s v="Eficacia"/>
    <s v="Procesos Sede Central"/>
    <n v="1"/>
    <n v="0"/>
    <n v="0"/>
    <n v="1"/>
    <n v="0"/>
    <n v="0"/>
    <s v="Actividad no programada para el primer trimestre"/>
    <n v="0"/>
    <s v="Actividad no programada para el segundo trimestre"/>
    <m/>
    <m/>
    <m/>
    <m/>
    <n v="0"/>
    <d v="2022-04-05T00:00:00"/>
    <d v="2022-07-05T00:00:00"/>
    <m/>
    <m/>
    <n v="0"/>
    <s v=""/>
    <s v=""/>
    <n v="0"/>
    <s v=""/>
    <s v="Sin meta asignada en el periodo"/>
    <s v="Sin meta asignada en el periodo"/>
    <m/>
    <m/>
    <s v="Actividad no programada para el primer trimestre"/>
    <s v="Actividad no programada para el primer trimestre"/>
    <m/>
    <m/>
    <s v="Sin meta asignada en el periodo"/>
    <x v="1"/>
    <m/>
    <m/>
    <s v="Actividad no programada para el primer trimestre"/>
    <x v="237"/>
    <m/>
    <m/>
    <s v="Plan Estratégico de Talento Humano"/>
  </r>
  <r>
    <n v="22"/>
    <x v="10"/>
    <s v="Sistema de Gestión de Seguridad y Salud en el Trabajo"/>
    <s v="Plan de Trabajo Anual en Seguridad y Salud en el Trabajo"/>
    <s v="Implementar políticas y acciones enfocadas en el fortalecimiento institucional y la arquitectura de procesos como pilar estratégico del Instituto"/>
    <s v="Sostenimiento de las políticas del Modelo Integrado de Planeación y Gestión (MIPG)"/>
    <s v="Talento Humano"/>
    <s v="Talento Humano"/>
    <s v="Aprobar, adoptar y  publicar el Plan de Trabajo Anual en Seguridad y Salud en el Trabajo"/>
    <d v="2022-01-01T00:00:00"/>
    <d v="2022-02-28T00:00:00"/>
    <s v="Plan de Trabajo Anual en Seguridad y Salud en el Trabajo"/>
    <s v="Subdirección de Talento Humano"/>
    <s v="Número"/>
    <s v="Cumplimiento de Actividades propuestas"/>
    <s v="Eficiencia"/>
    <s v="Procesos Sede Central"/>
    <n v="1"/>
    <n v="1"/>
    <n v="0"/>
    <n v="0"/>
    <n v="0"/>
    <n v="1"/>
    <s v="Se elaboró el Plan de Trabajo Anual de Seguridad y Salud en el Trabajo 2022, el cual fue aprobado en la reunión sostenida por el Comité Institucional de Gestión y Desempeño realizada el día 28 de enero y publicado en la IGACNET, según se observa en el enlace https://igacnet.igac.gov.co/contenido/planes-de-talento-humano"/>
    <n v="0"/>
    <s v="Actividad ejecutada durante el primer trimestre"/>
    <m/>
    <m/>
    <m/>
    <m/>
    <n v="1"/>
    <d v="2022-04-05T00:00:00"/>
    <d v="2022-07-05T00:00:00"/>
    <m/>
    <m/>
    <n v="1"/>
    <n v="1"/>
    <s v=""/>
    <s v=""/>
    <s v=""/>
    <s v="Concepto Favorable"/>
    <s v="Sin meta asignada en el periodo"/>
    <m/>
    <m/>
    <s v="La evidencia corresponde"/>
    <s v="Actividad ejecutada durante el primer trimestre"/>
    <m/>
    <m/>
    <s v="Concepto Favorable"/>
    <x v="1"/>
    <m/>
    <m/>
    <s v="Se evidencia Acta No.2 Comite de Gestion y Desempeño Institucional-28-01-2022, y Plan  Anual de Trabajo Sistema de Gestión en Seguridad ySalud en el Trabajo-Periodo 2022 Versión 1."/>
    <x v="244"/>
    <m/>
    <m/>
    <s v="Plan de Trabajo Anual en Seguridad y Salud en el Trabajo"/>
  </r>
  <r>
    <n v="23"/>
    <x v="10"/>
    <s v="Sistema de Gestión de Seguridad y Salud en el Trabajo"/>
    <s v="Plan de Trabajo Anual en Seguridad y Salud en el Trabajo"/>
    <s v="Implementar políticas y acciones enfocadas en el fortalecimiento institucional y la arquitectura de procesos como pilar estratégico del Instituto"/>
    <s v="Sostenimiento de las políticas del Modelo Integrado de Planeación y Gestión (MIPG)"/>
    <s v="Talento Humano"/>
    <s v="Talento Humano"/>
    <s v="Ejecutar el Plan de Trabajo 2022 del Sistema de Gestión de Seguridad y Salud en el Trabajo"/>
    <d v="2022-01-01T00:00:00"/>
    <d v="2022-12-30T00:00:00"/>
    <s v="Informe, listas de asistencias, ejecución del plan"/>
    <s v="Subdirección de Talento Humano"/>
    <s v="Número"/>
    <s v="Cumplimiento de Actividades propuestas"/>
    <s v="Eficiencia"/>
    <s v="Procesos Sede Central"/>
    <n v="155"/>
    <n v="45"/>
    <n v="39"/>
    <n v="31"/>
    <n v="40"/>
    <n v="30"/>
    <s v="De 38 actividades programadas a ejecutar durante el primer trimestre para Seguridad y Salud en el Trabajo se llevaron a cabo 30, lo que representa un cumplimiento del 79%; las 8 actividades pendientes no se llevaron a cabo porque dependían de la asignación de un proveedor por parte de la ARL, las cuales se desarrollaran durante el segundo trimestre del año . Nota: la calificación cuantitativa no permitió registrar números decimales y por eso se coloca 1. Nota 2. Las evidencias de la ejecución de esta actividad se comparten por planner con el enlace de OAP, Esperanza Garzón"/>
    <n v="31"/>
    <s v="De 39 actividades programadas se ejecutaron 31, lo que representa un porcentaje de cumplimiento de 79.4% Las ocho actividades faltantes se observan resaltadas en rojo en el archivo que se adjunta. De las 8 actividades pendientes del primer trimestre se ejecutaron cuatro, tres se ejecutarán en el tercer trimestre (Realizar el seguimiento al cumplimiento de las responsabilidades asignadas en el SG-SST, Congreso, Actualizar perfil sociodemográfico) y una definitivamente no se va a cumplir (Realizar el seguimiento a las actividades del SVE de Riesgo Psicosocial) porque para ese trimestre no se tenía programa del SVE del riesgo psicosocial"/>
    <m/>
    <m/>
    <m/>
    <m/>
    <n v="61"/>
    <d v="2022-04-18T00:00:00"/>
    <d v="2022-07-15T00:00:00"/>
    <m/>
    <m/>
    <n v="0.3935483870967742"/>
    <n v="0.66666666666666663"/>
    <n v="0.79487179487179482"/>
    <n v="0"/>
    <n v="0"/>
    <s v="Concepto Favorable"/>
    <s v="Concepto No Favorable"/>
    <m/>
    <m/>
    <s v="La evidencia corresponde"/>
    <s v="De 39 actividades programadas se ejecutaron 31, la meta no fue cumplida. "/>
    <m/>
    <m/>
    <s v="Concepto Favorable"/>
    <x v="2"/>
    <m/>
    <m/>
    <s v="Se constata Matriz de Seguimiento de Comité de Convivencia Laboral, Cuadro consolidado extintores, Correos Cumplimiento Circular 3100STH-2022-0000012-IE-002 del 23-02-2022, Inspecciones de Seguridad salud en el trabajo 28-03-2022, Confirmación Mesa laboral Positiva ARL 11/03/2022, Revisión y propuesta de ajuste de la política del SG del 25-02-2022, Solicitud documentación de Comité Paritario de Seguridad y Salud en el trabajo y Comité de convivencia Laboral 2022 DT Atlántico-15-03-2022, Cronograma Anual DME, Relación entrega de elementos de protección personal COVID 19, Informe de Inspección de Seguridad y Salud en el trabajo del 18 de marzo de 2022 D.T Tolima,  Informe de Inspección de Seguridad y Salud en el trabajo P-7 Sede Central del 09-02-2022, entre otros."/>
    <x v="245"/>
    <m/>
    <m/>
    <s v="Plan de Trabajo Anual en Seguridad y Salud en el Trabajo"/>
  </r>
  <r>
    <n v="24"/>
    <x v="1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de Talento Humano"/>
    <s v="Número"/>
    <s v="Índice de desempeño institucional"/>
    <s v="Producto"/>
    <s v="Procesos Sede Central"/>
    <n v="4"/>
    <n v="1"/>
    <n v="1"/>
    <n v="1"/>
    <n v="1"/>
    <n v="1"/>
    <s v="Se realiza seguimiento a los 3 controles de los riesgos identificados en el proceso de Gestión de Talento Humano"/>
    <n v="1"/>
    <s v="Se realiza seguimiento a dos controles de los riesgos identificados en el proceso de Gestión de Talento Humano y que tenían actividades a ejecutar durante el segundo trimestre"/>
    <m/>
    <m/>
    <m/>
    <m/>
    <n v="2"/>
    <d v="2022-04-05T00:00:00"/>
    <d v="2022-07-18T00:00:00"/>
    <m/>
    <m/>
    <n v="0.5"/>
    <n v="1"/>
    <n v="1"/>
    <n v="0"/>
    <n v="0"/>
    <s v="Concepto Favorable"/>
    <s v="Concepto No Favorable"/>
    <m/>
    <m/>
    <s v="La evidencia se valida"/>
    <s v="El documento de verificación no es congruente con la evidencia aportada"/>
    <m/>
    <m/>
    <s v="Concepto Favorable"/>
    <x v="2"/>
    <m/>
    <m/>
    <s v="Se evidencia PLANIGAC Gestión de Talento Humano controles de los riesgos."/>
    <x v="246"/>
    <m/>
    <m/>
    <s v="No Aplica"/>
  </r>
  <r>
    <n v="25"/>
    <x v="10"/>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de Talento Humano"/>
    <s v="Número"/>
    <s v="Índice de desempeño institucional"/>
    <s v="Producto"/>
    <s v="Procesos Sede Central"/>
    <n v="1"/>
    <n v="0"/>
    <n v="0"/>
    <n v="0"/>
    <n v="1"/>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Actividad no programada para el segundo trimestre"/>
    <m/>
    <m/>
    <s v="Sin meta asignada en el periodo"/>
    <x v="1"/>
    <m/>
    <m/>
    <s v="Actividad no programada para el primer trimestre"/>
    <x v="237"/>
    <m/>
    <m/>
    <s v="No Aplica"/>
  </r>
  <r>
    <n v="26"/>
    <x v="1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de Talento Humano"/>
    <s v="Número"/>
    <s v="Índice de desempeño institucional"/>
    <s v="Producto"/>
    <s v="Procesos Sede Central"/>
    <n v="1"/>
    <n v="0"/>
    <n v="0"/>
    <n v="0"/>
    <n v="1"/>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Actividad no programada para el segundo trimestre"/>
    <m/>
    <m/>
    <s v="Sin meta asignada en el periodo"/>
    <x v="1"/>
    <m/>
    <m/>
    <s v="Actividad no programada para el primer trimestre"/>
    <x v="237"/>
    <m/>
    <m/>
    <s v="No Aplica"/>
  </r>
  <r>
    <n v="27"/>
    <x v="1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Subdirección de Talento Humano"/>
    <s v="Porcentaje"/>
    <s v="Índice de desempeño institucional"/>
    <s v="Producto"/>
    <s v="Procesos Sede Central"/>
    <n v="1"/>
    <n v="0.5"/>
    <n v="0.5"/>
    <n v="0"/>
    <n v="0"/>
    <n v="0.45"/>
    <s v="Se actualizó el procedimiento de teletrabajo, el cual se encuentra publicado en la página web https://www.igac.gov.co/sites/igac.gov.co/files/listadomaestro/pc-sst-01_v2_modalidad_de_teletrabajo_institucional.pdf_x000d__x000a__x000d__x000a_Se creó el formato de declaración de competencias comportamentales para teletrabajar_x000d__x000a_https://forms.office.com/pages/responsepage.aspx?id=mv5J7epu5ke_Uu6ey12oB7i8QcXqgexIoqXgYwHC7jxUNkk4SjEyUlNBUE5PRjUzRUM3QjIyWVlSMC4u%20"/>
    <n v="0.45"/>
    <s v="Se elaboró la caracterización del proceso de Gestión de Talento Humano y fue enviada el 16 de junio. Se actualizó la poítica estratégica de TH (https://www.igac.gov.co/sites/igac.gov.co/files/listadomaestro/pl-gth-01_politica_de_gestion_del_talento_humano.pdf), así como los procedimientos de capacitaciones, exámenes médicos ocupacionales, bienestar, incentivos, investigación de AT y EL, manejo de nómina. Adicional se elaboraron los documentos para desarrollo de prácticas o pasantías. Se solicitó la eliminación de 43 documentos por diferentes motivos, según se observa en la solicitud correspondiente."/>
    <m/>
    <m/>
    <m/>
    <m/>
    <n v="0.9"/>
    <d v="2022-04-18T00:00:00"/>
    <d v="2022-07-05T00:00:00"/>
    <m/>
    <m/>
    <n v="0.9"/>
    <n v="0.9"/>
    <n v="0.9"/>
    <s v=""/>
    <s v=""/>
    <s v="Concepto Favorable"/>
    <s v="Concepto Favorable"/>
    <m/>
    <m/>
    <s v="Se valida la evidencia"/>
    <s v="Se valida mediante: (https://www.igac.gov.co/sites/igac.gov.co/files/listadomaestro/pl-gth-01_politica_de_gestion_del_talento_humano.pdf)"/>
    <m/>
    <m/>
    <s v="Concepto Favorable"/>
    <x v="0"/>
    <m/>
    <m/>
    <s v="Se evidencia documento Procedimiento Capacitación "/>
    <x v="247"/>
    <m/>
    <m/>
    <s v="No Aplica"/>
  </r>
  <r>
    <n v="28"/>
    <x v="10"/>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de Talento Humano"/>
    <s v="Número"/>
    <s v="Índice de desempeño institucional"/>
    <s v="Producto"/>
    <s v="Procesos Sede Central"/>
    <n v="1"/>
    <n v="0"/>
    <n v="0"/>
    <n v="1"/>
    <n v="0"/>
    <n v="0"/>
    <s v="Actividad no programada para el primer trimestre"/>
    <n v="0"/>
    <s v="Actividad no programada para el segundo trimestre"/>
    <m/>
    <m/>
    <m/>
    <m/>
    <n v="0"/>
    <d v="2022-04-05T00:00:00"/>
    <d v="2022-07-05T00:00:00"/>
    <m/>
    <m/>
    <n v="0"/>
    <s v=""/>
    <s v=""/>
    <n v="0"/>
    <s v=""/>
    <s v="Sin meta asignada en el periodo"/>
    <s v="Sin meta asignada en el periodo"/>
    <m/>
    <m/>
    <s v="Actividad no programada para el primer trimestre"/>
    <s v="Actividad no programada para el segundo trimestre"/>
    <m/>
    <m/>
    <s v="Sin meta asignada en el periodo"/>
    <x v="1"/>
    <m/>
    <m/>
    <s v="Actividad no programada para el primer trimestre"/>
    <x v="237"/>
    <m/>
    <m/>
    <s v="No Aplica"/>
  </r>
  <r>
    <n v="29"/>
    <x v="1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de Talento Humano"/>
    <s v="Número"/>
    <s v="Índice de desempeño institucional"/>
    <s v="Producto"/>
    <s v="Procesos Sede Central"/>
    <n v="2"/>
    <n v="0"/>
    <n v="0"/>
    <n v="0"/>
    <n v="2"/>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Actividad no programada para el segundo trimestre"/>
    <m/>
    <m/>
    <s v="Sin meta asignada en el periodo"/>
    <x v="1"/>
    <m/>
    <m/>
    <s v="Actividad no programada para el primer trimestre"/>
    <x v="237"/>
    <m/>
    <m/>
    <s v="No Aplica"/>
  </r>
  <r>
    <n v="30"/>
    <x v="10"/>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4-01T00:00:00"/>
    <d v="2022-12-31T00:00:00"/>
    <s v="Herramienta Planigac"/>
    <s v="Subdirección de Talento Humano"/>
    <s v="Número"/>
    <s v="Índice de desempeño institucional"/>
    <s v="Producto"/>
    <s v="Procesos Sede Central"/>
    <n v="4"/>
    <n v="1"/>
    <n v="1"/>
    <n v="1"/>
    <n v="1"/>
    <n v="1"/>
    <s v="Se han llevado a cabo las actividades contempladas en el PAA y en el PAAC a cargo del proceso de Gestión de Talento Humano"/>
    <n v="1"/>
    <s v="Se han llevado a cabo las actividades contempladas en el PAA y en el PAAC a cargo del proceso de Gestión de Talento Humano"/>
    <m/>
    <m/>
    <m/>
    <m/>
    <n v="2"/>
    <d v="2022-04-05T00:00:00"/>
    <d v="2022-07-05T00:00:00"/>
    <m/>
    <m/>
    <n v="0.5"/>
    <n v="1"/>
    <n v="1"/>
    <n v="0"/>
    <n v="0"/>
    <s v="Concepto Favorable"/>
    <s v="Concepto Favorable"/>
    <m/>
    <m/>
    <s v="Se valida la evidencia"/>
    <s v="Se valida PLANIGAC."/>
    <m/>
    <m/>
    <s v="Concepto Favorable"/>
    <x v="0"/>
    <m/>
    <m/>
    <s v="Se evidencia PLANIGAC Getión del Talento Humano-Actividades"/>
    <x v="248"/>
    <m/>
    <m/>
    <s v="No Aplica"/>
  </r>
  <r>
    <n v="31"/>
    <x v="10"/>
    <s v="no aplica"/>
    <s v="Plan Anticorrupciòn y Atenciòn al Ciudadano"/>
    <s v="Garantizar una atención eficiente y oportuna a los ciudadanos y partes interesadas"/>
    <s v="Mejoramiento en la prestación del servicio a la ciudadanía"/>
    <s v="Talento Humano"/>
    <s v="Talento Humano"/>
    <s v="PAAC - 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d v="2022-01-01T00:00:00"/>
    <d v="2022-12-31T00:00:00"/>
    <s v="Drive evidencia"/>
    <s v="Subdirección de Talento Humano"/>
    <s v="Número"/>
    <s v="2 socializaciones de servicio al ciudadano "/>
    <s v="Producto"/>
    <s v="Procesos Sede Central"/>
    <n v="2"/>
    <n v="0"/>
    <n v="1"/>
    <n v="0"/>
    <n v="1"/>
    <n v="0"/>
    <s v="Actividad no programada para el primer trimestre"/>
    <n v="1"/>
    <s v="El 9 de mayo se invitó a los funcionarios a participar en el curso introductorio de lenguaje incluyente y accesible, al cual se preinscribieron 53 funcionarios y se está a la espera de recibir los correspondientes certificados por parte de la ESAP"/>
    <m/>
    <m/>
    <m/>
    <m/>
    <n v="1"/>
    <d v="2022-04-05T00:00:00"/>
    <d v="2022-07-05T00:00:00"/>
    <m/>
    <m/>
    <n v="0.5"/>
    <s v=""/>
    <n v="1"/>
    <s v=""/>
    <n v="0"/>
    <s v="Sin meta asignada en el periodo"/>
    <s v="Concepto Favorable"/>
    <m/>
    <m/>
    <s v="Actividad no programada para el primer trimestre"/>
    <s v="Las evidencias corresponden"/>
    <m/>
    <m/>
    <s v="Sin meta asignada en el periodo"/>
    <x v="0"/>
    <m/>
    <m/>
    <s v="Actividad no programada para el primer trimestre"/>
    <x v="249"/>
    <m/>
    <m/>
    <s v="Plan Anticorrupción y de Atención al Ciudadano"/>
  </r>
  <r>
    <n v="32"/>
    <x v="10"/>
    <s v="no aplica"/>
    <s v="Plan Anticorrupciòn y Atenciòn al Ciudadano"/>
    <s v="Garantizar una atención eficiente y oportuna a los ciudadanos y partes interesadas"/>
    <s v="Mejoramiento en la prestación del servicio a la ciudadanía"/>
    <s v="Talento Humano"/>
    <s v="Talento Humano"/>
    <s v="PAAC - 2.3.2. Incentivar al talento humano que se destaque en la prestación del servicio al ciudadano"/>
    <d v="2022-10-01T00:00:00"/>
    <d v="2022-12-31T00:00:00"/>
    <s v="Drive evidencia"/>
    <s v="Subdirección de Talento Humano"/>
    <s v="Número"/>
    <s v="Publicación de la noticia o correo electrónico informando los ganadores del incentivo"/>
    <s v="Producto"/>
    <s v="Procesos Sede Central"/>
    <n v="1"/>
    <n v="0"/>
    <n v="0"/>
    <n v="0"/>
    <n v="1"/>
    <n v="0"/>
    <s v="Actividad no programada para el primer trimestre"/>
    <n v="0"/>
    <s v="Actividad no programada para el segundo trimestre"/>
    <m/>
    <m/>
    <m/>
    <m/>
    <n v="0"/>
    <d v="2022-04-05T00:00:00"/>
    <d v="2022-07-05T00:00:00"/>
    <m/>
    <m/>
    <n v="0"/>
    <s v=""/>
    <s v=""/>
    <s v=""/>
    <n v="0"/>
    <s v="Sin meta asignada en el periodo"/>
    <s v="Sin meta asignada en el periodo"/>
    <m/>
    <m/>
    <s v="Actividad no programada para el primer trimestre"/>
    <s v="Sin meta asignada en el periodo"/>
    <m/>
    <m/>
    <s v="Sin meta asignada en el periodo"/>
    <x v="1"/>
    <m/>
    <m/>
    <s v="Actividad no programada para el primer trimestre"/>
    <x v="250"/>
    <m/>
    <m/>
    <s v="Plan Anticorrupción y de Atención al Ciudadano"/>
  </r>
  <r>
    <n v="33"/>
    <x v="10"/>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4. Promover que todos los funcionarios realicen el curso virtual de Lenguaje Claro del DNP"/>
    <d v="2022-04-01T00:00:00"/>
    <d v="2022-12-31T00:00:00"/>
    <s v="Drive evidencia"/>
    <s v="Subdirección de Talento Humano"/>
    <s v="Número"/>
    <s v="Correo electrónico o pieza comunicacional convocando a realizar el curso a quienes no lo han tomado(segundo trimestre)_x000a_Certificado de cursos de lenguaje claro realizados (tercer trimestre)_x000a_Base de datos con las personas que han notificado la realización del curso (cuarto trimestre)"/>
    <s v="Producto"/>
    <s v="Procesos Sede Central"/>
    <n v="3"/>
    <n v="0"/>
    <n v="1"/>
    <n v="1"/>
    <n v="1"/>
    <n v="0"/>
    <s v="Actividad no programada para el primer trimestre"/>
    <n v="1"/>
    <s v="El 9 de mayo se invitó a todos los funcionarios a realizar el curso virtual de Lenguaje Claro del DNP"/>
    <m/>
    <m/>
    <m/>
    <m/>
    <n v="1"/>
    <d v="2022-04-05T00:00:00"/>
    <d v="2022-07-05T00:00:00"/>
    <m/>
    <m/>
    <n v="0.33333333333333331"/>
    <s v=""/>
    <n v="1"/>
    <n v="0"/>
    <n v="0"/>
    <s v="Sin meta asignada en el periodo"/>
    <s v="Concepto Favorable"/>
    <m/>
    <m/>
    <s v="Actividad no programada para el primer trimestre"/>
    <s v="La evidencia corresponde"/>
    <m/>
    <m/>
    <s v="Sin meta asignada en el periodo"/>
    <x v="0"/>
    <m/>
    <m/>
    <s v="Actividad no programada para el primer trimestre"/>
    <x v="251"/>
    <m/>
    <m/>
    <s v="Plan Anticorrupción y de Atención al Ciudadano"/>
  </r>
  <r>
    <n v="34"/>
    <x v="10"/>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7. Realizar seguimiento a la Implementación de los mecanismos de evaluación periódica del desempeño de los servidores en torno al servicio al ciudadano"/>
    <d v="2022-06-01T00:00:00"/>
    <d v="2022-12-31T00:00:00"/>
    <s v="Drive evidencia"/>
    <s v="Subdirección de Talento Humano"/>
    <s v="Número"/>
    <s v="Evidencia de los compromisos laborales de los servidores que contengan la competencia común orientación al usuario y al ciudadano (junio)_x000a_Reporte de análisis de los resultados de las evaluaciones de desempeño(Septiembre)"/>
    <s v="Producto"/>
    <s v="Procesos Sede Central"/>
    <n v="2"/>
    <n v="0"/>
    <n v="1"/>
    <n v="0"/>
    <n v="1"/>
    <n v="0"/>
    <s v="Actividad no programada para el primer trimestre"/>
    <n v="1"/>
    <s v="Se realizó seguimiento a la omplementación de los mecanismos de evaluación periódica del desempeño de los servidores en torno al servicio al ciudadano"/>
    <m/>
    <m/>
    <m/>
    <m/>
    <n v="1"/>
    <d v="2022-04-05T00:00:00"/>
    <d v="2022-07-18T00:00:00"/>
    <m/>
    <m/>
    <n v="0.5"/>
    <s v=""/>
    <n v="1"/>
    <s v=""/>
    <n v="0"/>
    <s v="Sin meta asignada en el periodo"/>
    <s v="Concepto Favorable"/>
    <m/>
    <m/>
    <s v="Actividad no programada para el primer trimestre"/>
    <s v="Las evidencias cumplen"/>
    <m/>
    <m/>
    <s v="Sin meta asignada en el periodo"/>
    <x v="0"/>
    <m/>
    <m/>
    <s v="Actividad no programada para el primer trimestre"/>
    <x v="252"/>
    <m/>
    <m/>
    <s v="Plan Anticorrupción y de Atención al Ciudadano"/>
  </r>
  <r>
    <n v="35"/>
    <x v="10"/>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d v="2022-01-01T00:00:00"/>
    <d v="2022-12-31T00:00:00"/>
    <s v="Drive evidencia"/>
    <s v="Subdirección de Talento Humano"/>
    <s v="Número"/>
    <s v="4 Reportes de los cambios realizados a la información de talento humano"/>
    <s v="Producto"/>
    <s v="Procesos Sede Central"/>
    <n v="4"/>
    <n v="1"/>
    <n v="1"/>
    <n v="1"/>
    <n v="1"/>
    <n v="1"/>
    <s v="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
    <n v="1"/>
    <s v="Antes del quinto día hábil de cada mes se actualiza el directorio de la planta de personal en el enlace de transparencia y acceso a la información pública de la página web, como se observa en el siguiente enlace https://igacoffice365-my.sharepoint.com/:x:/g/personal/yeison_morales_igac_gov_co/EVz5BALJTSFIulA20ubAYDMBLbK9XeG5fPgNtrp3LOMRyQ?e=kVNwWv    Se adjuntan evidencias de la actualización de la planta en la página web correspondiente a los meses de abril, mayo y junio"/>
    <m/>
    <m/>
    <m/>
    <m/>
    <n v="2"/>
    <d v="2022-04-08T00:00:00"/>
    <d v="2022-07-05T00:00:00"/>
    <m/>
    <m/>
    <n v="0.5"/>
    <n v="1"/>
    <n v="1"/>
    <n v="0"/>
    <n v="0"/>
    <s v="Concepto Favorable"/>
    <s v="Concepto Favorable"/>
    <m/>
    <m/>
    <s v="La evidencia corresponde con el producto esperado"/>
    <s v="Se valida la evidencia en https://igacoffice365-my.sharepoint.com/:x:/g/personal/yeison_morales_igac_gov_co/EVz5BALJTSFIulA20ubAYDMBLbK9XeG5fPgNtrp3LOMRyQ?e=kVNwWv"/>
    <m/>
    <m/>
    <s v="Concepto Favorable"/>
    <x v="0"/>
    <m/>
    <m/>
    <s v="Se evidencia Actualización de directorio en la página web "/>
    <x v="253"/>
    <m/>
    <m/>
    <s v="Plan Anticorrupción y de Atención al Ciudadano"/>
  </r>
  <r>
    <n v="36"/>
    <x v="10"/>
    <s v="no aplica"/>
    <s v="Plan Anticorrupciòn y Atenciòn al Ciudadano"/>
    <s v="Garantizar una atención eficiente y oportuna a los ciudadanos y partes interesadas"/>
    <s v="Garantizar la rendición de cuentas permanente para la ciudadanía"/>
    <s v="Información y Comunicación"/>
    <s v="Transparencia, acceso a la información pública y lucha contra la corrupción"/>
    <s v="PAAC - 4.1.2. Realizar socializaciones y campañas en participación, rendición de cuentas y control social para todos los servidores públicos y específicamente al equipo líder de rendición de cuenta"/>
    <d v="2022-07-01T00:00:00"/>
    <d v="2022-12-31T00:00:00"/>
    <s v="Drive evidencia"/>
    <s v="Subdirección de Talento Humano"/>
    <s v="Número"/>
    <s v="Registros de asistencia o evidencia de socialización en participación, rendición de cuentas y control social "/>
    <s v="Producto"/>
    <s v="Procesos Sede Central"/>
    <n v="1"/>
    <n v="0"/>
    <n v="0"/>
    <n v="1"/>
    <n v="0"/>
    <n v="0"/>
    <s v="Actividad no programada para el primer trimestre"/>
    <n v="0"/>
    <s v="Actividad no programada para el segundo trimestre"/>
    <m/>
    <m/>
    <m/>
    <m/>
    <n v="0"/>
    <d v="2022-04-05T00:00:00"/>
    <d v="2022-07-05T00:00:00"/>
    <m/>
    <m/>
    <n v="0"/>
    <s v=""/>
    <s v=""/>
    <n v="0"/>
    <s v=""/>
    <s v="Sin meta asignada en el periodo"/>
    <s v="Sin meta asignada en el periodo"/>
    <m/>
    <m/>
    <s v="Actividad no programada para el primer trimestre"/>
    <s v="Actividad no programada para el segundo trimestre"/>
    <m/>
    <m/>
    <s v="Sin meta asignada en el periodo"/>
    <x v="1"/>
    <m/>
    <m/>
    <s v="Actividad no programada para el primer trimestre"/>
    <x v="250"/>
    <m/>
    <m/>
    <s v="Plan Anticorrupción y de Atención al Ciudadano"/>
  </r>
  <r>
    <n v="37"/>
    <x v="10"/>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1. Socializar el Código de Integridad Institucional"/>
    <d v="2022-01-01T00:00:00"/>
    <d v="2022-12-31T00:00:00"/>
    <s v="Drive evidencia"/>
    <s v="Subdirección de Talento Humano"/>
    <s v="Número"/>
    <s v="Evidencia de una (1) socialización del Código de Integridad - comunicación interna_x000a_Evidencia de una (1) capacitación virtual - Telecentro del Código de Integridad  (registro de participantes) _x000a_Siete (7) Piezas comunicativas del Código de Integridad"/>
    <s v="Producto"/>
    <s v="Procesos Sede Central"/>
    <n v="9"/>
    <n v="1"/>
    <n v="3"/>
    <n v="3"/>
    <n v="2"/>
    <n v="0"/>
    <s v="No se realizó la socialización del Código de Integridad Institucional porque no alcanzó a ser diseñado por la Oficina de Comunicaciones, lo cual se realizará en el siguiente trimestre"/>
    <n v="4"/>
    <s v="Cada semana se llevó a cabo una campaña para promover los valores del código de integridad (respeto, diligencia, compromiso, honestidad), invitando a los funcionaros a vestirse con el color que representaba ese valor, a escuchar una película, leer un libro o conocer una historia relacionada con cada valor. Adicionalmente, se colocaba en fondo de pantalla de los computadores la imagen alusiva a cada valor."/>
    <m/>
    <m/>
    <m/>
    <m/>
    <n v="4"/>
    <d v="2022-04-18T00:00:00"/>
    <d v="2022-07-05T00:00:00"/>
    <m/>
    <m/>
    <n v="0.44444444444444442"/>
    <n v="0"/>
    <n v="1"/>
    <n v="0"/>
    <n v="0"/>
    <s v="Concepto No Favorable"/>
    <s v="Concepto Favorable"/>
    <m/>
    <m/>
    <s v="No se aportó evidencia"/>
    <s v="Las evidencias de socialización corresponden"/>
    <m/>
    <m/>
    <s v="Concepto No Favorable"/>
    <x v="0"/>
    <m/>
    <m/>
    <s v="No se registra evidencia para la PAAC - 5.1.1. Socializar el Código de Integridad Institucional"/>
    <x v="254"/>
    <m/>
    <m/>
    <s v="Plan Anticorrupción y de Atención al Ciudadano"/>
  </r>
  <r>
    <n v="38"/>
    <x v="10"/>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2. Implementar estrategias para la identificación y declaración de conflictos de interés"/>
    <d v="2022-01-01T00:00:00"/>
    <d v="2022-12-31T00:00:00"/>
    <s v="Drive evidencia"/>
    <s v="Subdirección de Talento Humano"/>
    <s v="Número"/>
    <s v="Cronograma de actividades (1)_x000a_Un (1) autodiagnóstico de conflicto de intereses _x000a_Registros de asistencia o evidencias de una (1) socialización del procedimiento para la identificación y declaración de conflictos de interés _x000a_Evidencias de una (1) capacitación, seminario o taller en conflictos de interés_x000a_Dos (2) piezas comunicativas divulgando tema de conflictos de interés _x000a_Un (1) análisis de las declaraciones de bienes y rentas, y registro de conflicto de intereses_x000a_Pieza comunicativa informando los canales de consulta y orientación para el manejo de conflictos de interés (1)_x000a_Acta de seguimiento por parte del CIGD a la implementación de la estrategia de gestión de conflicto de intereses (1)"/>
    <s v="Producto"/>
    <s v="Procesos Sede Central"/>
    <n v="9"/>
    <n v="2"/>
    <n v="2"/>
    <n v="4"/>
    <n v="1"/>
    <n v="2"/>
    <s v="En reunión sostenida el 10 de marzo se presentó y aprobó el cronograma de actividades para conflicto de interés, según se observa en la presentación y acta adjunta. Adicionalmente, el 28 de marzo se envío pieza comunicativa especificando qué es un conflicto de interés, la cual también fue dispuesta en las pantallas de los computadores por algunos días."/>
    <n v="2"/>
    <s v="En el marco de la reunión del Equipo Líder de Integridad, realizada el 7 de abri de 2022, se realizó el autodiagnóstico de conflicto de interés, obteniendo un porcentaje de cumplimiento del 70%. Se remite acta de reunión y archivo de autodiagnóstico. Adicionalmente, se realizó seguimiento al registro de las declaraciones de conflicto de interés por parte del nivel directivo del IGAC, resultados que se observan en el archivo enviado."/>
    <m/>
    <m/>
    <m/>
    <m/>
    <n v="4"/>
    <d v="2022-04-06T00:00:00"/>
    <d v="2022-07-06T00:00:00"/>
    <m/>
    <m/>
    <n v="0.44444444444444442"/>
    <n v="1"/>
    <n v="1"/>
    <n v="0"/>
    <n v="0"/>
    <s v="Concepto Favorable"/>
    <s v="Concepto Favorable"/>
    <m/>
    <m/>
    <s v="Se validan las evidencias, cumple con el producto esperado"/>
    <s v="Las evidencias se validan"/>
    <m/>
    <m/>
    <s v="Concepto Favorable"/>
    <x v="0"/>
    <m/>
    <m/>
    <s v="Se evidencia Acta de reunión mesa de trabajo del Equipo líder de Integridad y Conflictos de Interés 10.03-2022, Pieza Comunicativa ¿Sabes que es un conflicto de interés? del 28-02-2022, Reuunión Equipo Líder de Integridad de Marzo de 2022"/>
    <x v="255"/>
    <m/>
    <m/>
    <s v="Plan Anticorrupción y de Atención al Ciudadano"/>
  </r>
  <r>
    <n v="39"/>
    <x v="10"/>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3. Promover y hacer seguimiento a la realización del Curso de integridad, transparencia y lucha contra la corrupción"/>
    <d v="2022-01-01T00:00:00"/>
    <d v="2022-09-30T00:00:00"/>
    <s v="Drive evidencia"/>
    <s v="Subdirección de Talento Humano"/>
    <s v="Número"/>
    <s v="Correos electrónicos o piezas comunicativas promoviendo la realización del Curso de integridad, transparencia y lucha contra la corrupción (3)_x000a_Archivo con seguimiento de funcionarios que han realizado el curso y los que faltan por realizar(2)_x000a_Archivo con seguimiento de contratistas que han realizado el curso y los que faltan por realizar (2)"/>
    <s v="Producto"/>
    <s v="Procesos Sede Central"/>
    <n v="7"/>
    <n v="3"/>
    <n v="2"/>
    <n v="2"/>
    <n v="0"/>
    <n v="3"/>
    <s v="Se solicitó al DAFP el listado de funcionarios que habían hecho el Curso de integridad, transparencia y lucha contra la corrupción, con el cual se realizó un corte a febrero 28, obteniendo que el 67% de funcionarios lo habían realizado, reporte que fue presentado al Equipo Líder de Integridad. Adicionalmente, se socializó a través de pieza comunicativa la obligatoriedad de realizar el curso por parte de los funcionarios públicos y se realizó otro reporte con corte a marzo 31 de 2022"/>
    <n v="2"/>
    <s v="El 3 de junio se envió pieza comunicativa promoviendo la realización del Curso de integridad, transparencia y lucha contra la corrupción. Adicionalmente, se realizó seguimiento a la realización del mismo en mayo y en  junio, como consta en el archivo que se remite como evidencia."/>
    <m/>
    <m/>
    <m/>
    <m/>
    <n v="5"/>
    <d v="2022-04-18T00:00:00"/>
    <d v="2022-07-06T00:00:00"/>
    <m/>
    <m/>
    <n v="0.7142857142857143"/>
    <n v="1"/>
    <n v="1"/>
    <n v="0"/>
    <s v=""/>
    <s v="Concepto Favorable"/>
    <s v="Concepto Favorable"/>
    <m/>
    <m/>
    <s v="Las evidecias corresponden, con el producto esperado"/>
    <s v="Se validan las evidencias"/>
    <m/>
    <m/>
    <s v="Concepto Favorable"/>
    <x v="0"/>
    <m/>
    <m/>
    <s v="Se evidencia Pieza Comunicativa Invitación a realizar el Curso de Integridad del 10-03-2022, y Seguimiento a Curso de Integridad -28-02-2022, "/>
    <x v="256"/>
    <m/>
    <m/>
    <s v="Plan Anticorrupción y de Atención al Ciudadano"/>
  </r>
  <r>
    <n v="1"/>
    <x v="11"/>
    <s v="NA"/>
    <s v="Procesos disciplinarios en curso"/>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Proferir los actos administrativos necesarios para impulsar y adoptar decisiones de fondo en curso de los procesos de competencia de  la Oficina de Control Interno Disciplinario"/>
    <d v="2022-02-01T00:00:00"/>
    <d v="2022-11-30T00:00:00"/>
    <s v="Cuadro resumen de los procesos disciplinarios en curso "/>
    <s v="Oficina de Control Interno Disciplinario"/>
    <s v="Porcentaje"/>
    <s v="Porcentaje procesos disciplinarios tramitados"/>
    <s v="Eficacia"/>
    <s v="Procesos Sede Central"/>
    <n v="1"/>
    <n v="0.2"/>
    <n v="0.3"/>
    <n v="0.3"/>
    <n v="0.2"/>
    <n v="0.2"/>
    <s v="Durante el primer trimestre se profirieron actos administrativos necesarios para impulsar y adoptar decisiones de fondo en curso de los procesos de competencia de la Oficina de Control Interno Disciplinario."/>
    <n v="0.3"/>
    <s v="Durante el segundo trimestre se profirieron 93 actos administrativos  necesarios para impulsar y adoptar decisiones de fondo en curso de los procesos de competencia de la Oficina de Control Interno Disciplinario."/>
    <m/>
    <m/>
    <m/>
    <m/>
    <n v="0.5"/>
    <d v="2022-04-12T00:00:00"/>
    <d v="2022-07-07T00:00:00"/>
    <m/>
    <m/>
    <n v="0.5"/>
    <n v="1"/>
    <n v="1"/>
    <n v="0"/>
    <n v="0"/>
    <s v="Concepto Favorable"/>
    <s v="Concepto Favorable"/>
    <m/>
    <m/>
    <s v="Se da cumplimiento a la actividad y se observa en los arcchivos en el que incluyen los cuadros control con el número total de autos expedidos en el mes de: febrero 27, marzo 56. "/>
    <s v="•_x0009_Con archivos en Excel de relación de 42 autos expedidos en el mes de abril, 24 del mes de mayo y 27 del mes de junio. con un total para el trimestre de 93 autos proferidos. Evidenciándose de esta forma el cumplimiento de la actividad"/>
    <m/>
    <m/>
    <s v="Concepto Favorable"/>
    <x v="0"/>
    <m/>
    <m/>
    <s v="Se observa relación de expedición de 27 actos administrativos por el mes de febrero y 56 actos administrativos por el mes de marzo de 2022."/>
    <x v="257"/>
    <m/>
    <m/>
    <s v="No Aplica"/>
  </r>
  <r>
    <n v="2"/>
    <x v="11"/>
    <s v="NA"/>
    <s v="Procesos disciplinarios en curso"/>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Practicar las pruebas y diligencias ordenadas en curso de los procesos de competencia de la Oficina de Control Interno Disciplinario"/>
    <d v="2022-02-01T00:00:00"/>
    <d v="2022-11-30T00:00:00"/>
    <s v="Cuadro resumen de pruebas practicadas, según el expediente"/>
    <s v="Oficina de Control Interno Disciplinario"/>
    <s v="Porcentaje"/>
    <s v="Porcentaje procesos disciplinarios tramitados"/>
    <s v="Eficacia"/>
    <s v="Procesos Sede Central"/>
    <n v="1"/>
    <n v="0.2"/>
    <n v="0.3"/>
    <n v="0.3"/>
    <n v="0.2"/>
    <n v="0.2"/>
    <s v="Durante el primer trimestre se practicaron las pruebas y diligencias ordenadas en curso de los procesos de competencia de la Oficina de Control Interno Disciplinario"/>
    <n v="0.3"/>
    <s v="Durante el segundo trimestre se practicaron las pruebas y diligencias ordenadas en curso de los procesos de competencia de la Oficina de Control Interno Disciplinario, se generaon 358 comunicaciones Externas despachadas."/>
    <m/>
    <m/>
    <m/>
    <m/>
    <n v="0.5"/>
    <d v="2022-04-12T00:00:00"/>
    <d v="2022-07-07T00:00:00"/>
    <m/>
    <m/>
    <n v="0.5"/>
    <n v="1"/>
    <n v="1"/>
    <n v="0"/>
    <n v="0"/>
    <s v="Concepto Favorable"/>
    <s v="Concepto Favorable"/>
    <m/>
    <m/>
    <s v="Se comprueba realización de la actividad con el Reporte Correspondencia Externa e Interna Enviada, con 348 tramites en el mes de enero, 83 en el mes febreo, archivo cuadro - Pruebas  y diligencias en el mes de enero febrero y marzo 167. como se puede comprobar en libro excel."/>
    <s v="Se evidencia la implemenacion de la actividad con:_x000d__x000a_•_x0009_Se observa reporte consolidado de correspondencia con la siguiente información:_x000d__x000a_-_x0009_Interna, abril 47, mayo 47, junio 42. _x000d__x000a_-_x0009_Externa despachada-EE, abril 100, mayo 120, junio 138. _x000d__x000a_-_x0009_Externa Recibida -ER , abril 11, mayo 15 y junio.19  para un total de 1137 radicados Reporte _x0009_de correspondencia externa e interna enviada del 6/1/2022 al 6/29/2022_x000d__x000a_•_x0009_Pruebas documentales SIGAC con fecha 2022-04-01 a 2022-04-30_x000d__x000a_"/>
    <m/>
    <m/>
    <s v="Concepto Favorable"/>
    <x v="0"/>
    <m/>
    <m/>
    <s v="Se observa relación de  pruebas internas y externas en total 431 expedidas en el mes de Enero y Febrero de 2022. "/>
    <x v="258"/>
    <m/>
    <m/>
    <s v="No Aplica"/>
  </r>
  <r>
    <n v="4"/>
    <x v="11"/>
    <s v="NA"/>
    <s v="Sensibilizaciones y socializaciones a servidores públicos y contratistas del IGAC sobre normatividad disciplinaria vigente y Código de Integridad"/>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Sensibilizar y socializar a servidores públicos y contratistas vinculados al IGAC sobre el contenido y alcance de la normatividad disciplinaria vigente."/>
    <d v="2022-02-01T00:00:00"/>
    <d v="2022-11-30T00:00:00"/>
    <s v="Registros de asistencia, convocatoria a reunión y/o correos electrónicos enviados con información sobre normatividad disciplinaria vigente y el Código de Integridad "/>
    <s v="Oficina de Control Interno Disciplinario"/>
    <s v="Número"/>
    <s v="Actividades de socialización y sensibilización"/>
    <s v="Eficacia"/>
    <s v="Procesos Sede Central"/>
    <n v="8"/>
    <n v="1"/>
    <n v="2"/>
    <n v="3"/>
    <n v="2"/>
    <n v="1"/>
    <s v="Durante el primer trimestre se llevaron a cabo dos jornadas de socialización al interior de la Oficina sobre el contenido y alcance de la normatividad disciplinaria vigente"/>
    <n v="2"/>
    <s v="Durante el segundo trimestre se llevaron a cabo dos jornada de socialización al interior de la Oficina sobre el contenido y alcance de la normatividad disciplinaria vigente y el impacto de la Ley 2213 de 2022, adicionalmente se realizó el curso del Nuevo Régimen de Contol Disciplinario a cargo de esta Oficina y la Subdirección de Talento Humano"/>
    <m/>
    <m/>
    <m/>
    <m/>
    <n v="3"/>
    <d v="2022-04-12T00:00:00"/>
    <d v="2022-07-07T00:00:00"/>
    <m/>
    <m/>
    <n v="0.375"/>
    <n v="1"/>
    <n v="1"/>
    <n v="0"/>
    <n v="0"/>
    <s v="Concepto Favorable"/>
    <s v="Concepto Favorable"/>
    <m/>
    <m/>
    <s v="Se observan documentos de verificación: Registro de asistencia a mesa de trabajo del 21 de febrero 2022, y convocatoria hevha el 28 de marzo para reunion de seguimiento gestion disciplinaria entrada en vigencia el nuevo codigo general disciplinario a realizarse el jueves 31 de marzo de 2022, a las 2:00 p.m"/>
    <s v="Se observa evidencia en cumplimiento de la actividad de capacitación como: _x000d__x000a_-_x0009_Curso Nuevo Régimen de Control Disciplinario Formato 2022de asistencia de la Universidad Nacional con sesiones; del 18/04/2022, 19/04/2022, 20/04/2022, 21/04/2022, 22/04/2022, 25/04/ _x000d__x000a_-_x0009_Mesa de trabajo revisión Técnica Procedimiento control Disciplinaria 29 de abril y Mesa de trabajo revisión Técnica Procedimiento control Disciplinaria /2022, 24 de junio_x000d__x000a_"/>
    <m/>
    <m/>
    <s v="Concepto Favorable"/>
    <x v="0"/>
    <m/>
    <m/>
    <s v="Se bserva evidencia de capacitación al interior del proceso acerca de la normativa disciplinaria vigente, para el primer trimestre 2022."/>
    <x v="259"/>
    <m/>
    <m/>
    <s v="No Aplica"/>
  </r>
  <r>
    <n v="5"/>
    <x v="1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de Control Interno Disciplinario"/>
    <s v="Número"/>
    <s v="Índice de desempeño institucional"/>
    <s v="Producto"/>
    <s v="Procesos Sede Central"/>
    <n v="4"/>
    <n v="1"/>
    <n v="1"/>
    <n v="1"/>
    <n v="1"/>
    <n v="1"/>
    <s v="Durante el primer trimestre se realizaron el seguimiento a los controles de los riesgos del proceso."/>
    <n v="1"/>
    <s v="Durante el segundo trimestre se realizaron el seguimiento a los controles de los riesgos del proceso."/>
    <m/>
    <m/>
    <m/>
    <m/>
    <n v="2"/>
    <d v="2022-04-12T00:00:00"/>
    <d v="2022-07-07T00:00:00"/>
    <m/>
    <m/>
    <n v="0.5"/>
    <n v="1"/>
    <n v="1"/>
    <n v="0"/>
    <n v="0"/>
    <s v="Concepto Favorable"/>
    <s v="Concepto Favorable"/>
    <m/>
    <m/>
    <s v="Teniendo en cuenta la Herramienta Planigac y el reporte extraido de esta herramienta se observa el seguimiento a los riesgos dando cumplimiento a la actividad de seguimiento."/>
    <s v="Teniendo en cuenta  Planigac y pantallazo del reporte herramienta se observa el seguimiento a los riesgos dando cumplimiento a la actividad de seguimiento."/>
    <m/>
    <m/>
    <s v="Concepto Favorable"/>
    <x v="0"/>
    <m/>
    <m/>
    <s v="Se observa relación a las evidencias al seguimiento de los controles de riesgos del proceso, por el primer trimestre 2022"/>
    <x v="260"/>
    <m/>
    <m/>
    <s v="No Aplica"/>
  </r>
  <r>
    <n v="6"/>
    <x v="11"/>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de Control Interno Disciplinario"/>
    <s v="Número"/>
    <s v="Índice de desempeño institucional"/>
    <s v="Producto"/>
    <s v="Procesos Sede Central"/>
    <n v="1"/>
    <n v="0"/>
    <n v="0"/>
    <n v="0"/>
    <n v="1"/>
    <n v="0"/>
    <s v="Esta actividad esta planteada para el cuarto trimestre del año"/>
    <n v="0"/>
    <s v="Esta actividad esta planteada para el cuarto trimestre del año"/>
    <m/>
    <m/>
    <m/>
    <m/>
    <n v="0"/>
    <d v="2022-04-12T00:00:00"/>
    <d v="2022-07-07T00:00:00"/>
    <m/>
    <m/>
    <n v="0"/>
    <s v=""/>
    <s v=""/>
    <s v=""/>
    <n v="0"/>
    <s v="Sin meta asignada en el periodo"/>
    <s v="Sin meta asignada en el periodo"/>
    <m/>
    <m/>
    <s v="Actividad planteada para el cuarto trimestre del año"/>
    <s v="Actividad programada para el cuarto trimestre del año"/>
    <m/>
    <m/>
    <s v="Sin meta asignada en el periodo"/>
    <x v="1"/>
    <m/>
    <m/>
    <s v="No hay actividad para el primer trimestre 2022"/>
    <x v="261"/>
    <m/>
    <m/>
    <s v="No Aplica"/>
  </r>
  <r>
    <n v="7"/>
    <x v="1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de Control Interno Disciplinario"/>
    <s v="Número"/>
    <s v="Índice de desempeño institucional"/>
    <s v="Producto"/>
    <s v="Procesos Sede Central"/>
    <n v="1"/>
    <n v="0"/>
    <n v="0"/>
    <n v="0"/>
    <n v="1"/>
    <n v="0"/>
    <s v="Esta actividad esta planteada para el cuarto trimestre del año"/>
    <n v="0"/>
    <s v="Esta actividad esta planteada para el cuarto trimestre del año"/>
    <m/>
    <m/>
    <m/>
    <m/>
    <n v="0"/>
    <d v="2022-04-12T00:00:00"/>
    <d v="2022-07-07T00:00:00"/>
    <m/>
    <m/>
    <n v="0"/>
    <s v=""/>
    <s v=""/>
    <s v=""/>
    <n v="0"/>
    <s v="Sin meta asignada en el periodo"/>
    <s v="Sin meta asignada en el periodo"/>
    <m/>
    <m/>
    <s v=" Actividad esta planteada para el cuarto trimestre del año"/>
    <s v="Actividad programada para el cuarto trimestre del año"/>
    <m/>
    <m/>
    <s v="Sin meta asignada en el periodo"/>
    <x v="1"/>
    <m/>
    <m/>
    <s v="No hay asignación de la meta para el primer trimestre 2022"/>
    <x v="180"/>
    <m/>
    <m/>
    <s v="No Aplica"/>
  </r>
  <r>
    <n v="8"/>
    <x v="1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de Control Interno Disciplinario"/>
    <s v="Porcentaje"/>
    <s v="Índice de desempeño institucional"/>
    <s v="Producto"/>
    <s v="Procesos Sede Central"/>
    <n v="1"/>
    <n v="0.5"/>
    <n v="0.5"/>
    <n v="0"/>
    <n v="0"/>
    <n v="0.14000000000000001"/>
    <s v="El proceso durante el primer trimestre no se actualizó ningún documento, El proceso actualizará los 6 documentos pendientes en el segundo trimestre https://www.igac.gov.co/es/listado-maestro-de-documentos?shs_term_node_tid_depth=202&amp;field_tipo_de_documento_tid=All&amp;title=&amp;field_codigo_value="/>
    <n v="0.86"/>
    <s v="El proceso durante el segundo trimestre actualizó toda su documentación.  https://www.igac.gov.co/es/listado-maestro-de-documentos?shs_term_node_tid_depth=202&amp;field_tipo_de_documento_tid=All&amp;title=&amp;field_codigo_value="/>
    <m/>
    <m/>
    <m/>
    <m/>
    <n v="1"/>
    <d v="2022-04-18T00:00:00"/>
    <d v="2022-07-07T00:00:00"/>
    <m/>
    <m/>
    <n v="1"/>
    <n v="0.28000000000000003"/>
    <n v="1"/>
    <s v=""/>
    <s v=""/>
    <s v="Concepto No Favorable"/>
    <s v="Concepto Favorable"/>
    <m/>
    <m/>
    <s v="No es posible comprobar avance en la actualización para el primer trimestre."/>
    <s v="Se observa que  la documentación publicada se encuentra actualizada en el Link;  https://www.igac.gov.co/es/listado-maestro-de-documentos?shs_term_node_tid_depth=202&amp;field_tipo_de_documento_tid=All&amp;title=&amp;field_codigo_value=_x000d__x000a__x000d__x000a_"/>
    <m/>
    <m/>
    <s v="Concepto No Favorable"/>
    <x v="0"/>
    <m/>
    <m/>
    <s v="No se observa evidencia para la actividad No. 8"/>
    <x v="262"/>
    <m/>
    <m/>
    <s v="No Aplica"/>
  </r>
  <r>
    <n v="9"/>
    <x v="11"/>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de Control Interno Disciplinario"/>
    <s v="Número"/>
    <s v="Índice de desempeño institucional"/>
    <s v="Producto"/>
    <s v="Procesos Sede Central"/>
    <n v="1"/>
    <n v="0"/>
    <n v="0"/>
    <n v="1"/>
    <n v="0"/>
    <n v="0"/>
    <s v="Esta actividad esta planteada para el tercer trimestre del año"/>
    <n v="0"/>
    <s v="Esta actividad esta planteada para el tercer trimestre del año"/>
    <m/>
    <m/>
    <m/>
    <m/>
    <n v="0"/>
    <d v="2022-04-12T00:00:00"/>
    <d v="2022-07-07T00:00:00"/>
    <m/>
    <m/>
    <n v="0"/>
    <s v=""/>
    <s v=""/>
    <n v="0"/>
    <s v=""/>
    <s v="Sin meta asignada en el periodo"/>
    <s v="Sin meta asignada en el periodo"/>
    <m/>
    <m/>
    <s v="Actividad  planteada para el tercer trimestre del año"/>
    <s v="Actividad programada para el cuarto trimestre del año"/>
    <m/>
    <m/>
    <s v="Sin meta asignada en el periodo"/>
    <x v="1"/>
    <m/>
    <m/>
    <s v="Actividad sin meta para el primer trimestre 2022"/>
    <x v="180"/>
    <m/>
    <m/>
    <s v="No Aplica"/>
  </r>
  <r>
    <n v="10"/>
    <x v="1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Oficina de Control Interno Disciplinario"/>
    <s v="Número"/>
    <s v="Índice de desempeño institucional"/>
    <s v="Producto"/>
    <s v="Procesos Sede Central"/>
    <n v="4"/>
    <n v="1"/>
    <n v="1"/>
    <n v="1"/>
    <n v="1"/>
    <n v="1"/>
    <s v="Durante el primer trimestre se realizaron las actividades contempladas en el PAA y en el PAAC a cargo del proceso"/>
    <n v="1"/>
    <s v="Durante el segundo trimestre se realizaron las actividades contempladas en el PAA y en el PAAC a cargo del proceso"/>
    <m/>
    <m/>
    <m/>
    <m/>
    <n v="2"/>
    <d v="2022-04-12T00:00:00"/>
    <d v="2022-07-07T00:00:00"/>
    <m/>
    <m/>
    <n v="0.5"/>
    <n v="1"/>
    <n v="1"/>
    <n v="0"/>
    <n v="0"/>
    <s v="Concepto Favorable"/>
    <s v="Concepto Favorable"/>
    <m/>
    <m/>
    <s v="Teniendo en cuenta la Herramienta Planigac se observa la realización de actividades contempladas en  PAA.  "/>
    <s v="Con pantallazo de Planigac - Informe de avance plan de acción anual 2022 del proceso: gestión disciplinaria, se puede concluir la realización de las actividades programadas "/>
    <m/>
    <m/>
    <s v="Concepto Favorable"/>
    <x v="0"/>
    <m/>
    <m/>
    <s v="Se observan soportes a las actividades propuestas tales como informe de avance plan de acción 2022"/>
    <x v="263"/>
    <m/>
    <m/>
    <s v="No Aplica"/>
  </r>
  <r>
    <n v="11"/>
    <x v="11"/>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de Control Interno Disciplinario"/>
    <s v="Número"/>
    <s v="Índice de desempeño institucional"/>
    <s v="Producto"/>
    <s v="Procesos Sede Central"/>
    <n v="2"/>
    <n v="0"/>
    <n v="0"/>
    <n v="0"/>
    <n v="2"/>
    <n v="0"/>
    <s v="Esta actividad esta planteada para el cuarto trimestre del año"/>
    <n v="0"/>
    <s v="Esta actividad esta planteada para el cuarto trimestre del año"/>
    <m/>
    <m/>
    <m/>
    <m/>
    <n v="0"/>
    <d v="2022-04-12T00:00:00"/>
    <d v="2022-07-07T00:00:00"/>
    <m/>
    <m/>
    <n v="0"/>
    <s v=""/>
    <s v=""/>
    <s v=""/>
    <n v="0"/>
    <s v="Sin meta asignada en el periodo"/>
    <s v="Sin meta asignada en el periodo"/>
    <m/>
    <m/>
    <s v="Actividad planteada para el cuarto trimestre del año"/>
    <s v="Actividad programada para el cuarto trimestre del año"/>
    <m/>
    <m/>
    <s v="Sin meta asignada en el periodo"/>
    <x v="1"/>
    <m/>
    <m/>
    <s v="Actividad sin prodcto contemplada para el primer trimestre 2022"/>
    <x v="180"/>
    <m/>
    <m/>
    <s v="No Aplica"/>
  </r>
  <r>
    <n v="12"/>
    <x v="11"/>
    <s v="no aplica"/>
    <s v="Plan Anticorrupciòn y Atenciòn al Ciudadano"/>
    <s v="Trabajar de manera colaborativa y participativa con nuestras partes interesadas para la generación de valor público."/>
    <s v="Fortalecimiento de estrategias de comunicación institucional"/>
    <s v="Control Interno"/>
    <s v="Fortalecimiento organizacional y simplificación de procesos"/>
    <s v="PAAC - 1.2.3. Informar a la Oficina Asesora de Planeación los actos de corrupción que hayan sido declarados mediante fallo disciplinario debidamente ejecutoriado de conocimiento de la oficina de Control Interno Disciplinario"/>
    <d v="2022-04-01T00:00:00"/>
    <d v="2022-12-31T00:00:00"/>
    <s v="Correo electrónico trimestral informando a la Oficina Asesora de Planeación los actos de corrupción"/>
    <s v="Oficina de Control Interno Disciplinario"/>
    <s v="Número"/>
    <s v="Avance Plan Anticorrupciòn y Atenciòn al Ciudadano"/>
    <s v="Producto"/>
    <s v="Procesos Sede Central"/>
    <n v="3"/>
    <n v="0"/>
    <n v="1"/>
    <n v="1"/>
    <n v="1"/>
    <n v="0"/>
    <s v="Esta actividad esta programada para el segundo trimestre del año "/>
    <n v="1"/>
    <s v="Se envió correo electronico a la Oficina Asesora de Planeación informando  que durante el segundo trimestre no fueron declarados fallos disciplinarios debídamente ejecutoriados por actos de corrupción."/>
    <m/>
    <m/>
    <m/>
    <m/>
    <n v="1"/>
    <d v="2022-04-18T00:00:00"/>
    <d v="2022-07-07T00:00:00"/>
    <m/>
    <m/>
    <n v="0.33333333333333331"/>
    <s v=""/>
    <n v="1"/>
    <n v="0"/>
    <n v="0"/>
    <s v="Sin meta asignada en el periodo"/>
    <s v="Concepto Favorable"/>
    <m/>
    <m/>
    <s v="Actividad programada para el segundo trimestre del año "/>
    <s v="se revisan las evidencias cargadas, cumple con el producto esperado"/>
    <m/>
    <m/>
    <s v="Sin meta asignada en el periodo"/>
    <x v="0"/>
    <m/>
    <m/>
    <s v="Actividad sin meta programada para el primer trimestre 2022"/>
    <x v="264"/>
    <m/>
    <m/>
    <s v="No Aplica"/>
  </r>
  <r>
    <n v="13"/>
    <x v="11"/>
    <s v="no aplica"/>
    <s v="Plan Anticorrupciòn y Atenciòn al Ciudadano"/>
    <s v="Trabajar de manera colaborativa y participativa con nuestras partes interesadas para la generación de valor público."/>
    <s v="Fortalecimiento de estrategias de comunicación institucional"/>
    <s v="Talento Humano"/>
    <s v="Talento Humano"/>
    <s v="PAAC - 2.3.3. Socializar y sensibilizar a funcionarios y contratistas del IGAC sobre la normatividad disciplinaria vigente."/>
    <d v="2022-04-01T00:00:00"/>
    <d v="2022-12-31T00:00:00"/>
    <s v="Evidencias de seis (6) socializaciones y/o publicaciones orientadas a la sensibilización en normatividad disciplinaria vigente "/>
    <s v="Oficina de Control Interno Disciplinario"/>
    <s v="Número"/>
    <s v="Avance Plan Anticorrupciòn y Atenciòn al Ciudadano"/>
    <s v="Producto"/>
    <s v="Procesos Sede Central"/>
    <n v="6"/>
    <n v="0"/>
    <n v="2"/>
    <n v="2"/>
    <n v="2"/>
    <n v="0"/>
    <s v="Durante el primer trimestre se llevaron a cabo dos jornadas de socialización al interior de la Oficina sobre el contenido y alcance de la normatividad disciplinaria vigente. Este avence se reportará en el ejecutado del segundo trimestre"/>
    <n v="2"/>
    <s v="Durante el segundo trimestre se llevaron a cabo dos jornadas de socialización al interior de la Oficina sobre el contenido y alcance de la normatividad disciplinaria vigente. Adicionalmente se adjuntan los soportes del primer trimestre"/>
    <m/>
    <m/>
    <m/>
    <m/>
    <n v="2"/>
    <d v="2022-04-19T00:00:00"/>
    <d v="2022-07-07T00:00:00"/>
    <m/>
    <m/>
    <n v="0.33333333333333331"/>
    <s v=""/>
    <n v="1"/>
    <n v="0"/>
    <n v="0"/>
    <s v="Sin meta asignada en el periodo"/>
    <s v="Concepto Favorable"/>
    <m/>
    <m/>
    <s v="A pesar de que reportan avances en la  ejecución de la actividad,  esta programada para el segundo trimestre del año "/>
    <s v="se revisan las evidencias cargadas, cumple con el producto esperado"/>
    <m/>
    <m/>
    <s v="Concepto Favorable"/>
    <x v="0"/>
    <m/>
    <m/>
    <s v="Se observa infomre de  REUNIÓN DE SEGUIMIENTO GESTIÓN DISCIPLINARIA - ENTRADA EN VIGENCIA NUEVOCÓDIGO GENERAL DISCIPLINARIO por el primer trimestre 2022"/>
    <x v="259"/>
    <m/>
    <m/>
    <s v="No Aplica"/>
  </r>
  <r>
    <n v="1"/>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Realizar la intervención documental a 60 metros lineales "/>
    <d v="2022-03-01T00:00:00"/>
    <d v="2022-12-30T00:00:00"/>
    <s v="Relación de intervención documental"/>
    <s v="Subdirección Administrativa y Financiera"/>
    <s v="Número"/>
    <s v="Metros lineales del acervo documental organizado"/>
    <s v="Eficacia"/>
    <s v="Procesos Sede Central"/>
    <n v="60"/>
    <n v="0"/>
    <n v="20"/>
    <n v="20"/>
    <n v="20"/>
    <n v="0"/>
    <s v="Durante el primer trimestre se realizó la intervención documental a 14 metros lineales"/>
    <n v="26"/>
    <s v="Durante el segundo trimestre se realizó la intervención documental a 12.5  metros lineales se suma los 14 metros lineales adelantados en el primer trimestre"/>
    <m/>
    <m/>
    <m/>
    <m/>
    <n v="26"/>
    <d v="2022-04-12T00:00:00"/>
    <d v="2022-07-14T00:00:00"/>
    <m/>
    <m/>
    <n v="0.43333333333333335"/>
    <s v=""/>
    <n v="1"/>
    <n v="0"/>
    <n v="0"/>
    <s v="Sin meta asignada en el periodo"/>
    <s v="Concepto Favorable"/>
    <m/>
    <m/>
    <s v="A pesar de que no se tiene meta programada pra el primer trimestre con registro en elarchivo  INVENTARIO ÚNICO DOCUMENTAL reportan avance._x000d__x000a_"/>
    <s v="Con el diligenciamiento en el formato INVENTARIO ÚNICO DOCUMENTAL -GESTIÓN DOCUMENTAL código FO-GDO-PC01-02 se observan los inventarios únicos de archivo central del mes de abril, mayo y junio. Se evidencia el cumplimiento de la actividad"/>
    <m/>
    <m/>
    <s v="Concepto Favorable"/>
    <x v="0"/>
    <m/>
    <m/>
    <s v="No tiene meta programada para el primer trimestre 2022"/>
    <x v="265"/>
    <m/>
    <m/>
    <s v="Plan Institucional de Archivos de la Entidad -PINAR"/>
  </r>
  <r>
    <n v="2"/>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Levantar el inventario documental de los 60 metros lineales intervenidos"/>
    <d v="2022-03-01T00:00:00"/>
    <d v="2022-12-30T00:00:00"/>
    <s v="Inventario Único Documental Actualizado "/>
    <s v="Subdirección Administrativa y Financiera"/>
    <s v="Número"/>
    <s v="Metros lineales del acervo documental organizado"/>
    <s v="Eficacia"/>
    <s v="Procesos Sede Central"/>
    <n v="60"/>
    <n v="0"/>
    <n v="20"/>
    <n v="20"/>
    <n v="20"/>
    <n v="0"/>
    <s v="Durante el primer trimestre se levantó el inventario documental de 14 metros lineales intervenidos"/>
    <n v="26"/>
    <s v="Durante el segundo trimestre se realizó la intervención documental a 12.5  metros lineales se suma los 14 metros lineales adelantados en el primer trimestre"/>
    <m/>
    <m/>
    <m/>
    <m/>
    <n v="26"/>
    <d v="2022-04-12T00:00:00"/>
    <d v="2022-07-14T00:00:00"/>
    <m/>
    <m/>
    <n v="0.43333333333333335"/>
    <s v=""/>
    <n v="1"/>
    <n v="0"/>
    <n v="0"/>
    <s v="Sin meta asignada en el periodo"/>
    <s v="Concepto Favorable"/>
    <m/>
    <m/>
    <s v="A pesar de que no se tiene meta programada para el primer trimestre, se registra en e larchivo  INVENTARIO ÚNICO DOCUMENTAL reportan avance._x000d__x000a_"/>
    <s v="Se evidencia la implementación de la actividad con:_x000d__x000a_Con los el diligenciamiento del  formato  Únicos Documental código FO-GDO-PC01-02 se observan los inventarios únicos de archivo central del mes de abril, mayo y junio. _x000d__x000a_"/>
    <m/>
    <m/>
    <s v="Sin meta asignada en el periodo"/>
    <x v="0"/>
    <m/>
    <m/>
    <s v="Actividad sin meta definida para el primer trimestre 2022."/>
    <x v="265"/>
    <m/>
    <m/>
    <s v="Plan Institucional de Archivos de la Entidad -PINAR"/>
  </r>
  <r>
    <n v="3"/>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Realizar seguimiento a la implementación del proceso de gestión documental de la entidad en temas relacionados a la gestión de archivos"/>
    <d v="2022-03-01T00:00:00"/>
    <d v="2022-12-30T00:00:00"/>
    <s v="Actas de reuniones, y sensibilizaciones"/>
    <s v="Subdirección Administrativa y Financiera"/>
    <s v="Número"/>
    <s v="Reuniones o sensibilizaciones realizadas"/>
    <s v="Eficacia"/>
    <s v="Procesos Sede Central"/>
    <n v="4"/>
    <n v="1"/>
    <n v="1"/>
    <n v="1"/>
    <n v="1"/>
    <n v="1"/>
    <s v="Durante el primer trimestre se realizó el seguimiento a la implementación del proceso de gestión documental de la entidad en temas relacionados a la gestión de archivos"/>
    <n v="1"/>
    <s v="Durante el segundo trimestre se realizó el seguimiento a la implementación del proceso de gestión documental de la entidad en temas relacionados a la gestión de archivos"/>
    <m/>
    <m/>
    <m/>
    <m/>
    <n v="2"/>
    <d v="2022-04-12T00:00:00"/>
    <d v="2022-07-18T00:00:00"/>
    <m/>
    <m/>
    <n v="0.5"/>
    <n v="1"/>
    <n v="1"/>
    <n v="0"/>
    <n v="0"/>
    <s v="Concepto Favorable"/>
    <s v="Concepto Favorable"/>
    <m/>
    <m/>
    <s v="Con el Registro de asistencia de capacitación del 31 de marzo en la Territorial Pasto, Registro de asistencia de seguimiento a la aplicación de las TRD en tesoreria y con correos de acompañamiento y seguimiento, dan cumplimiento a la implementación de la actividad."/>
    <s v="observa evidencia en libro excel  “seguimiento PGD.” Se comprueba seguimiento en los temas relacionados a la gestión de archivos efectuadas en el semestre."/>
    <m/>
    <m/>
    <s v="Concepto Favorable"/>
    <x v="0"/>
    <m/>
    <m/>
    <s v="Se observa evidencia de capacitación campaña verbal y no verbal y protocolos de atención."/>
    <x v="266"/>
    <m/>
    <m/>
    <s v="Plan Institucional de Archivos de la Entidad -PINAR"/>
  </r>
  <r>
    <n v="4"/>
    <x v="12"/>
    <s v="Gestión de Archivo"/>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Programar, acompañar y verificar las transferencias documentales primarias de las oficinas productoras de la Sede Central"/>
    <d v="2022-03-01T00:00:00"/>
    <d v="2022-12-30T00:00:00"/>
    <s v="Actas de Transferencia_x000a_Registros de acompañamiento_x000a_técnico_x000a_Archivos transferidos técnicamente_x000a_organizados_x000a_Inventario Único Documental"/>
    <s v="Subdirección Administrativa y Financiera"/>
    <s v="Porcentaje"/>
    <s v="Ejecución del cronograma de transferencia"/>
    <s v="Eficacia"/>
    <s v="Procesos Sede Central"/>
    <n v="0.99999999999999989"/>
    <n v="0.05"/>
    <n v="0.3"/>
    <n v="0.3"/>
    <n v="0.35"/>
    <n v="0.05"/>
    <s v="Se remiten las evidencias respecto de la Circular enviada a las Direcciones Territoriales para el Proceso de Transferencias Documentales de las Historias Laborales que por tiempos de Retencion ya deben ser parte del Archivo Central. De igual manera se remiten las evidencias de Correos Electronicos remitidos a las Oficinas Productoras del Nivel Central para realizar las Transferencias Documentales de aquellos expedientes que por tiempos de Retencion ya cumplio su tiempos de permanenecia en los Archivos de Gestion.  Se cargo evidencia del Acta de Transferencia Documentalde las 182 cajas remitidas desde el  GIT de Gestion Contractual"/>
    <n v="0.3"/>
    <s v="Durante el segundo trimestre se adjuntan 6 actas de transferencias "/>
    <m/>
    <m/>
    <m/>
    <m/>
    <n v="0.35"/>
    <d v="2022-04-12T00:00:00"/>
    <d v="2022-07-14T00:00:00"/>
    <m/>
    <m/>
    <n v="0.35000000000000003"/>
    <n v="1"/>
    <n v="1"/>
    <n v="0"/>
    <n v="0"/>
    <s v="Concepto Favorable"/>
    <s v="Concepto Favorable"/>
    <m/>
    <m/>
    <s v="Con registros como los oficios enviados a las territoriales Bolívar, Boyacá, Caldas, Caquetá, Cauca, Cesar y Córdoba el 03-02-2022, con el asunto Centralización Expedientes de Historias Laborales para exfuncionarios de la    Entidad. Correos electrónicos con programación de Acompañamiento circular transferencias historias laborales inactivas a la territorial Bolívar, Caldas, Cesar, Guajira, Meta y Quindío entre otros. Se demuestra la implementación de la actividad."/>
    <s v="Se puede comprobar la implementación de la actividad con acta de transferencia documental de: _x000d__x000a_Valledupar 05/04/2022_x000d__x000a_Dirección Territorial Nariño — Oficina Jurídica Abril 26 de 2022_x000d__x000a_Dirección de Tecnologías de la Información y Comunicaciones2022/05/13_x000d__x000a_Oficina Asesora Jurídica 2022-04-25_x000d__x000a_Oficina de control Interno 2022-06 -01 y 2022-03-30_x000d__x000a_Subdirección Administrativas y Financiera 2022-04-01._x000d__x000a__x000d__x000a_"/>
    <m/>
    <m/>
    <s v="Concepto No Favorable"/>
    <x v="0"/>
    <m/>
    <m/>
    <s v="Actividad sin soporte."/>
    <x v="267"/>
    <m/>
    <m/>
    <s v="Plan Institucional de Archivos de la Entidad -PINAR"/>
  </r>
  <r>
    <n v="5"/>
    <x v="12"/>
    <s v="Gestión de Archivo"/>
    <s v="Instrumentos archivísticos y de gestión de la información pública actualizados"/>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Seguimiento a la convalidación de las Tablas de Retención Documental (TRD) presentadas al AGN (Estructura Orgánica Vigencia 2020)"/>
    <d v="2022-02-01T00:00:00"/>
    <d v="2022-12-30T00:00:00"/>
    <s v="Remisión de las TRD al AGN_x000a_Evidencias Mesas de trabajo comité evaluador de  AGN_x000a_Remisión de TRD ajustadas_x000a_Recepción certificación de convalidación"/>
    <s v="Subdirección Administrativa y Financiera"/>
    <s v="Número"/>
    <s v="Número de actividades ejecutadas para la convalidación de las TDR (estructura 2020) "/>
    <s v="Eficacia"/>
    <s v="Procesos Sede Central"/>
    <n v="2"/>
    <n v="1"/>
    <n v="1"/>
    <n v="0"/>
    <n v="0"/>
    <n v="1"/>
    <s v="Durante el primer trimestre se ajustó Propuesta de TRD y se realizó Mesa de Trabajo con Evaluadora del AGN para la revisión de los soportes remitidos"/>
    <n v="1"/>
    <s v="Durante el segundo trimestre se aprobaron las TRD por parte del AGN, se adjunta citación de reunión pero en el tercer trimestre se adjuntará el acta de aprobación la cual no ha sido remitida por la AGN"/>
    <m/>
    <m/>
    <m/>
    <m/>
    <n v="2"/>
    <d v="2022-04-12T00:00:00"/>
    <d v="2022-07-18T00:00:00"/>
    <m/>
    <m/>
    <n v="1"/>
    <n v="1"/>
    <n v="1"/>
    <s v=""/>
    <s v=""/>
    <s v="Concepto Favorable"/>
    <s v="Concepto Favorable"/>
    <m/>
    <m/>
    <s v="Con registro de asistencia del 18 de marzo 2022, acta de mesa de trabajo del 14 de febrerode 2022,  acta  de reunión para revisión  y  retroalimentación  de  los  ajustes  remitidos  18 de marzode 2022 yb presentación de Tablas de retencion documental del Instituto Geografico agiustin Codazzi del 22 de febrero/2022 se evidencia el seguimiento a Seguimiento a la convalidación de las Tablas de Retención Documental (TRD)."/>
    <s v="Con registros entre otros: Acta de reunión del Archivo General de la nación del 2 de mayo y del 13 de junio, Documento para revisión de ajustes, Resumen sustentación Tablas de Retención Documental–TRD Comité Evaluador de Documentos, 13 de junio, Archivo Excel COMPARATIVO TRD IGAC  V.3_V.4_V.5 final. Cuadro Resumen de las Tablas de Retención Documental del Instituto Geográfico Agustín Codazzi -IGAC. Se evidencia la implementación de la actividad"/>
    <m/>
    <m/>
    <s v="Concepto Favorable"/>
    <x v="0"/>
    <m/>
    <m/>
    <s v="Se observa evidencia de actividades de trasferencia del conocimiento, actas de reuniones. "/>
    <x v="268"/>
    <m/>
    <m/>
    <s v="Plan Institucional de Archivos de la Entidad -PINAR"/>
  </r>
  <r>
    <n v="6"/>
    <x v="12"/>
    <s v="Gestión de Archivo"/>
    <s v="Instrumentos archivísticos y de gestión de la información pública actualizados"/>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Identificar la producción documental de la Entidad de conformidad con el proceso de Modernización del año 2021, gestionando la actualización de las Tablas de Retención Documental - TRD"/>
    <d v="2022-02-01T00:00:00"/>
    <d v="2022-12-30T00:00:00"/>
    <s v="Encuestas de  levantamiento de la información_x000a_Actas de Reunión _x000a_Cuadro de Clasificación Documental _x000a_Tablas de Retención Documental "/>
    <s v="Subdirección Administrativa y Financiera"/>
    <s v="Porcentaje"/>
    <s v="Porcentaje de  avance del levantamiento de las TDR (modernización)"/>
    <s v="Eficacia"/>
    <s v="Procesos Sede Central"/>
    <n v="0.99999999999999989"/>
    <n v="0.05"/>
    <n v="0.3"/>
    <n v="0.3"/>
    <n v="0.35"/>
    <n v="0.05"/>
    <s v="Durante el primer trimestre se remitió Propuesta de TRD  a las Oficinas Productoras del Nivel Central mediante correo electrónico con respectivo cronograma de entrevista "/>
    <n v="0.3"/>
    <s v="Durante el segundo trimestre se remitió encuesta a Oficinas Productoras del Nivel Central"/>
    <m/>
    <m/>
    <m/>
    <m/>
    <n v="0.35"/>
    <d v="2022-04-12T00:00:00"/>
    <d v="2022-07-18T00:00:00"/>
    <m/>
    <m/>
    <n v="0.35000000000000003"/>
    <n v="1"/>
    <n v="1"/>
    <n v="0"/>
    <n v="0"/>
    <s v="Concepto Favorable"/>
    <s v="Concepto Favorable"/>
    <m/>
    <m/>
    <s v="Con Cronograma de Entrevistas virtuales con las Unidades administrativas del Instituto para Estudio de la Producción documental y las Tablas de Retención Documental se comprueba la realizción de la actividad."/>
    <s v="Se observa el cumplimento de la actividad a través entre otras evidencias como: correo electrónico del5 de abril, en el que se envía  el Proyecto de TRD apara la Oficina Asesora de Comunicaciones, Archivo Excel cuadro de clasificación documental-  propuesta CCD IGAC V6, Seguimiento Proceso De Actualización TRD IGAC V.6  Marzo A Junio 2022"/>
    <m/>
    <m/>
    <s v="Concepto Favorable"/>
    <x v="0"/>
    <m/>
    <m/>
    <s v="Se observa evidencia de informes de PQRSD de vigencias presentes y anteriores."/>
    <x v="269"/>
    <m/>
    <m/>
    <s v="Plan Institucional de Archivos de la Entidad -PINAR"/>
  </r>
  <r>
    <n v="7"/>
    <x v="12"/>
    <s v="Gestión de Archivo"/>
    <s v="Instrumentos archivísticos y de gestión de la información pública actualizados"/>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Implementar el programa de gestión documental PGD aprobado en el 2021"/>
    <d v="2022-03-01T00:00:00"/>
    <d v="2022-12-30T00:00:00"/>
    <s v="Programa de gestión documental PGD"/>
    <s v="Subdirección Administrativa y Financiera"/>
    <s v="Número"/>
    <s v="Número de actividades desarrolladas "/>
    <s v="Eficacia"/>
    <s v="Procesos Sede Central"/>
    <n v="1"/>
    <n v="0"/>
    <n v="0"/>
    <n v="0"/>
    <n v="1"/>
    <n v="0"/>
    <s v="Durante el primer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
    <n v="0"/>
    <s v="Durante el segundo trimestre se ha implementado el PGD 2022 en el cual esta incluido las actividades: Plan de Transferencias Documentales, Actualizacion TRD V2020 y 2021, Actualizacion Procedimientos de Gestion de Archivos, Seguimientos a los Procesos de Organizacion Documental y Aplicacion de TRD en la Oficinas Productoras del Nivel Central y Territorial"/>
    <m/>
    <m/>
    <m/>
    <m/>
    <n v="0"/>
    <d v="2022-04-12T00:00:00"/>
    <d v="2022-07-18T00:00:00"/>
    <m/>
    <m/>
    <n v="0"/>
    <s v=""/>
    <s v=""/>
    <s v=""/>
    <n v="0"/>
    <s v="Sin meta asignada en el periodo"/>
    <s v="Sin meta asignada en el periodo"/>
    <m/>
    <m/>
    <s v="Se comprueba avance en la implementacion del programa de gestión documental PGD, con correos electronicos, cronograma de actividades, actas de transferencia documental, entre otras"/>
    <s v="A pesarde que no se tiene meta programada para el periodo se evidencia avance en las actividadesPlan de Transferencias Documentales, Actualizacion TRD V2020 y 2021, Actualizacion Procedimientos de Gestion de Archivos, Seguimientos a los Procesos de Organizacion Documental y Aplicacion de TRD en la Oficinas Productoras del Nivel Central y Territorial"/>
    <m/>
    <m/>
    <s v="Sin meta asignada en el periodo"/>
    <x v="1"/>
    <m/>
    <m/>
    <s v="Se efectua seguimientos a todas las teritoriales. Sin meta asignada."/>
    <x v="270"/>
    <m/>
    <m/>
    <s v="Plan Institucional de Archivos de la Entidad -PINAR"/>
  </r>
  <r>
    <n v="8"/>
    <x v="12"/>
    <s v="Gestión de Correspondencia"/>
    <s v="Acervo documental organizado "/>
    <s v="Implementar políticas y acciones enfocadas en el fortalecimiento institucional y la arquitectura de procesos como pilar estratégico del Instituto"/>
    <s v="Sostenimiento de las políticas del Modelo Integrado de Planeación y Gestión (MIPG)"/>
    <s v="Información y Comunicación"/>
    <s v="Gestión documental"/>
    <s v="Realizar la gestión de los casos en el GLPI referente al funcionamiento del Sistema de Gestión Documental."/>
    <d v="2022-01-01T00:00:00"/>
    <d v="2022-12-30T00:00:00"/>
    <s v="Gestión mesa de ayuda, entrega de comunicaciones"/>
    <s v="Subdirección Administrativa y Financiera"/>
    <s v="Porcentaje"/>
    <s v="Gestión mesa de ayuda"/>
    <s v="Eficacia"/>
    <s v="Procesos Sede Central"/>
    <n v="1"/>
    <n v="0.25"/>
    <n v="0.25"/>
    <n v="0.25"/>
    <n v="0.25"/>
    <n v="0.25"/>
    <s v="Durante el primer trimestre se han atendido 194 ticket relacionadas al sistema SIGAG por el aplicativo GLPI."/>
    <n v="0.25"/>
    <s v="Durante el segundo trimestre se atendieron los ticket relacionadas al sistema SIGAG por el aplicativo GLPI."/>
    <m/>
    <m/>
    <m/>
    <m/>
    <n v="0.5"/>
    <d v="2022-04-12T00:00:00"/>
    <d v="2022-07-14T00:00:00"/>
    <m/>
    <m/>
    <n v="0.5"/>
    <n v="1"/>
    <n v="1"/>
    <n v="0"/>
    <n v="0"/>
    <s v="Concepto Favorable"/>
    <s v="Concepto Favorable"/>
    <m/>
    <m/>
    <s v="Reporte del GLPI y Reporte mesa de ayuda, se comprueba el avance en la actividad programada"/>
    <s v="Con reportes en el aplicativo GLPI. Para los meses de abril, mayo y junio se comprueba la gestión de los casos en el GLPI referente al funcionamiento del Sistema de Gestión Documental."/>
    <m/>
    <m/>
    <s v="Concepto Favorable"/>
    <x v="0"/>
    <m/>
    <m/>
    <s v="Se evidencia soporte de REPORTE MESA DE AYUDA GLPI ."/>
    <x v="271"/>
    <m/>
    <m/>
    <s v="Plan Institucional de Archivos de la Entidad -PINAR"/>
  </r>
  <r>
    <n v="9"/>
    <x v="1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2T00:00:00"/>
    <d v="2022-07-14T00:00:00"/>
    <m/>
    <m/>
    <n v="0.5"/>
    <n v="1"/>
    <n v="1"/>
    <n v="0"/>
    <n v="0"/>
    <s v="Concepto Favorable"/>
    <s v="Concepto Favorable"/>
    <m/>
    <m/>
    <s v="En la Herramienta Planigac y en reporte INFORME DE AVANCE RIESGOS 2022 DEL PROCESO: GESTIÓN DOCUMENTAL extraido de la herramienta se puede comprobar la realización de la actividad."/>
    <s v="Con pantallazo de Planigac - Informe de Avance Riesgos 2022 Del Proceso: Gestión Documental, Se Puede Concluir La Realización De Las Actividades Programadas "/>
    <m/>
    <m/>
    <s v="Concepto Favorable"/>
    <x v="0"/>
    <m/>
    <m/>
    <s v="Se evidencia informe de avance de riesgos del proceso de Gestión Documental."/>
    <x v="272"/>
    <m/>
    <m/>
    <s v="No Aplica"/>
  </r>
  <r>
    <n v="10"/>
    <x v="12"/>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Administrativa y Financiera"/>
    <s v="Número"/>
    <s v="Índice de desempeño institucional"/>
    <s v="Producto"/>
    <s v="Procesos Sede Central"/>
    <n v="1"/>
    <n v="0"/>
    <n v="0"/>
    <n v="0"/>
    <n v="1"/>
    <n v="0"/>
    <s v="La actividad esta programada para el cuarto trimestre"/>
    <n v="0"/>
    <s v="La actividad esta programada para el cuarto trimestre"/>
    <m/>
    <m/>
    <m/>
    <m/>
    <n v="0"/>
    <d v="2022-04-12T00:00:00"/>
    <d v="2022-07-14T00:00:00"/>
    <m/>
    <m/>
    <n v="0"/>
    <s v=""/>
    <s v=""/>
    <s v=""/>
    <n v="0"/>
    <s v="Sin meta asignada en el periodo"/>
    <s v="Sin meta asignada en el periodo"/>
    <m/>
    <m/>
    <s v="Actividad  programada para el cuarto trimestre"/>
    <s v="Actividad esta programada para el cuarto trimestre"/>
    <m/>
    <m/>
    <s v="Sin meta asignada en el periodo"/>
    <x v="1"/>
    <m/>
    <m/>
    <s v="Sin meta asignada para el 1er trimestre 2022 "/>
    <x v="58"/>
    <m/>
    <m/>
    <s v="No Aplica"/>
  </r>
  <r>
    <n v="11"/>
    <x v="1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Administrativa y Financiera"/>
    <s v="Número"/>
    <s v="Índice de desempeño institucional"/>
    <s v="Producto"/>
    <s v="Procesos Sede Central"/>
    <n v="1"/>
    <n v="0"/>
    <n v="0"/>
    <n v="0"/>
    <n v="1"/>
    <n v="0"/>
    <s v="La actividad esta programada para el cuarto trimestre"/>
    <n v="0"/>
    <s v="La actividad esta programada para el cuarto trimestre"/>
    <m/>
    <m/>
    <m/>
    <m/>
    <n v="0"/>
    <d v="2022-04-12T00:00:00"/>
    <d v="2022-07-14T00:00:00"/>
    <m/>
    <m/>
    <n v="0"/>
    <s v=""/>
    <s v=""/>
    <s v=""/>
    <n v="0"/>
    <s v="Sin meta asignada en el periodo"/>
    <s v="Sin meta asignada en el periodo"/>
    <m/>
    <m/>
    <s v="Actividad programada para el cuarto trimestre"/>
    <s v="Actividad esta programada para el cuarto trimestre"/>
    <m/>
    <m/>
    <s v="Sin meta asignada en el periodo"/>
    <x v="1"/>
    <m/>
    <m/>
    <s v="Sin meta asignada para l 1er trimestre 2022"/>
    <x v="58"/>
    <m/>
    <m/>
    <s v="No Aplica"/>
  </r>
  <r>
    <n v="12"/>
    <x v="1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Subdirección Administrativa y Financiera"/>
    <s v="Porcentaje"/>
    <s v="Índice de desempeño institucional"/>
    <s v="Producto"/>
    <s v="Procesos Sede Central"/>
    <n v="1"/>
    <n v="0.5"/>
    <n v="0.5"/>
    <n v="0"/>
    <n v="0"/>
    <n v="0.5"/>
    <s v="Durante el primer trimestre se realizó la actualización a 9 documentos que cuenta el proceso en el Listado Maestro de Documentos, esto se puede evidenciar en el link https://www.igac.gov.co/es/listado-maestro-de-documentos?shs_term_node_tid_depth=199&amp;field_tipo_de_documento_tid=All&amp;title=&amp;field_codigo_value="/>
    <n v="0.37"/>
    <s v="Durante el segundo trimestre se realizó la actualización del 37% restante de la documentación, quedando 5 documentos sin actualizar. https://www.igac.gov.co/es/listado-maestro-de-documentos?shs_term_node_tid_depth=199&amp;field_tipo_de_documento_tid=All&amp;title=&amp;field_codigo_value="/>
    <m/>
    <m/>
    <m/>
    <m/>
    <n v="0.87"/>
    <d v="2022-04-12T00:00:00"/>
    <d v="2022-07-19T00:00:00"/>
    <m/>
    <m/>
    <n v="0.87"/>
    <n v="1"/>
    <n v="0.74"/>
    <s v=""/>
    <s v=""/>
    <s v="Concepto Favorable"/>
    <s v="Concepto No Favorable"/>
    <m/>
    <m/>
    <s v="Con el registro  en la solicitud para creación, actualización y/o derogación de documentos del SGI, con el formato FO-ARC-PC03-01/ Consulta gestor habilitado aprobado entre otros,  los correos electronicos del  18, 23 y 24  de marzo de 2022 en el que se trata la aprobación de la Política de Gestión Documental y la observación en el  listado maestro entre otras se puede verificar la realización de la actividad."/>
    <s v="Se observa que la documentación actualizada está en un 87%, quedando 5 documentos pendientes (13%)l Link;  https://www.igac.gov.co/es/listado-maestro-de-documentos?shs_term_node_tid_depth=199&amp;field_tipo_de_documento_tid=All&amp;title=&amp;field_codigo_value=_x000d__x000a__x000d__x000a_"/>
    <m/>
    <m/>
    <s v="Concepto Favorable"/>
    <x v="2"/>
    <m/>
    <m/>
    <s v="Se observan soportes que soportan la meta asignada"/>
    <x v="273"/>
    <m/>
    <m/>
    <s v="No Aplica"/>
  </r>
  <r>
    <n v="13"/>
    <x v="12"/>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Administrativa y Financiera"/>
    <s v="Número"/>
    <s v="Índice de desempeño institucional"/>
    <s v="Producto"/>
    <s v="Procesos Sede Central"/>
    <n v="1"/>
    <n v="0"/>
    <n v="0"/>
    <n v="1"/>
    <n v="0"/>
    <n v="0"/>
    <s v="La actividad esta programada para el tercer trimestre"/>
    <n v="0"/>
    <s v="La actividad esta programada para el tercer trimestre"/>
    <m/>
    <m/>
    <m/>
    <m/>
    <n v="0"/>
    <d v="2022-04-12T00:00:00"/>
    <d v="2022-07-14T00:00:00"/>
    <m/>
    <m/>
    <n v="0"/>
    <s v=""/>
    <s v=""/>
    <n v="0"/>
    <s v=""/>
    <s v="Sin meta asignada en el periodo"/>
    <s v="Sin meta asignada en el periodo"/>
    <m/>
    <m/>
    <s v="Actividad  programada para el tercer trimestre"/>
    <s v="Actividad  programada para el tercer trimestre"/>
    <m/>
    <m/>
    <s v="Sin meta asignada en el periodo"/>
    <x v="1"/>
    <m/>
    <m/>
    <s v="Actividad sin meta asignada para el 1er trimestre 2022"/>
    <x v="58"/>
    <m/>
    <m/>
    <s v="No Aplica"/>
  </r>
  <r>
    <n v="14"/>
    <x v="1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1T00:00:00"/>
    <s v="Herramienta Planigac"/>
    <s v="Subdirección Administrativa y Financiera"/>
    <s v="Número"/>
    <s v="Índice de desempeño institucional"/>
    <s v="Producto"/>
    <s v="Procesos Sede Central"/>
    <n v="4"/>
    <n v="1"/>
    <n v="1"/>
    <n v="1"/>
    <n v="1"/>
    <n v="1"/>
    <s v="Durante el primer trimestre se realizaron las las actividades contempladas en el PAA y en el PAAC a cargo del proceso"/>
    <n v="1"/>
    <s v="Durante el primer trimestre se realizaron las las actividades contempladas en el PAA y en el PAAC a cargo del proceso"/>
    <m/>
    <m/>
    <m/>
    <m/>
    <n v="2"/>
    <d v="2022-04-12T00:00:00"/>
    <d v="2022-07-14T00:00:00"/>
    <m/>
    <m/>
    <n v="0.5"/>
    <n v="1"/>
    <n v="1"/>
    <n v="0"/>
    <n v="0"/>
    <s v="Concepto Favorable"/>
    <s v="Concepto Favorable"/>
    <m/>
    <m/>
    <s v="En Planigac se puede evidenciar la realizacion de la actividad"/>
    <s v="Con pantallazo de planigac- Informe de avance plan de acción anual 2022 del proceso: Gestión Documental, se puede concluir la realización de las actividades programadas "/>
    <m/>
    <m/>
    <s v="Concepto Favorable"/>
    <x v="0"/>
    <m/>
    <m/>
    <s v="Se observan soportes de PAA y planigac."/>
    <x v="274"/>
    <m/>
    <m/>
    <s v="No Aplica"/>
  </r>
  <r>
    <n v="15"/>
    <x v="12"/>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Administrativa y Financiera"/>
    <s v="Número"/>
    <s v="Índice de desempeño institucional"/>
    <s v="Producto"/>
    <s v="Procesos Sede Central"/>
    <n v="2"/>
    <n v="0"/>
    <n v="0"/>
    <n v="0"/>
    <n v="2"/>
    <n v="0"/>
    <s v="La actividad esta programada para el cuarto trimestre"/>
    <n v="0"/>
    <s v="La actividad esta programada para el cuarto trimestre"/>
    <m/>
    <m/>
    <m/>
    <m/>
    <n v="0"/>
    <d v="2022-04-12T00:00:00"/>
    <d v="2022-07-14T00:00:00"/>
    <m/>
    <m/>
    <n v="0"/>
    <s v=""/>
    <s v=""/>
    <s v=""/>
    <n v="0"/>
    <s v="Sin meta asignada en el periodo"/>
    <s v="Sin meta asignada en el periodo"/>
    <m/>
    <m/>
    <s v="La actividad esta programada para el cuarto trimestre"/>
    <s v="Actividad esta programada para el cuarto trimestre"/>
    <m/>
    <m/>
    <s v="Sin meta asignada en el periodo"/>
    <x v="1"/>
    <m/>
    <m/>
    <s v="Actividad sin meta asignada por el 1er trimestre 2022"/>
    <x v="58"/>
    <m/>
    <m/>
    <s v="No Aplica"/>
  </r>
  <r>
    <n v="16"/>
    <x v="12"/>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Gestión documental"/>
    <s v="PAAC - 2.4.2. Socializar procedimientos de gestión de correspondencia y gestión de archivo."/>
    <d v="2022-01-01T00:00:00"/>
    <d v="2022-03-31T00:00:00"/>
    <s v="Evidencias de una (2) socialización del procedimiento de correspondencia"/>
    <s v="Subdirección Administrativa y Financiera"/>
    <s v="Número"/>
    <s v="Avance Plan Anticorrupciòn y Atenciòn al Ciudadano"/>
    <s v="Producto"/>
    <s v="Procesos Sede Central"/>
    <n v="2"/>
    <n v="2"/>
    <n v="0"/>
    <n v="0"/>
    <n v="0"/>
    <n v="2"/>
    <s v="Durante el primer trimestre se realizó la socialización procedimiento de gestión de correspondencia y gestión de archivo."/>
    <n v="0"/>
    <s v="Actividad realizada en el primer trimestre"/>
    <m/>
    <m/>
    <m/>
    <m/>
    <n v="2"/>
    <d v="2022-04-12T00:00:00"/>
    <d v="2022-07-14T00:00:00"/>
    <m/>
    <m/>
    <n v="1"/>
    <n v="1"/>
    <s v=""/>
    <s v=""/>
    <s v=""/>
    <s v="Concepto Favorable"/>
    <s v="Sin meta asignada en el periodo"/>
    <m/>
    <m/>
    <s v="se revisa la evidencia, cumple con el producto esperado"/>
    <s v="sin meta asignada en el periodo"/>
    <m/>
    <m/>
    <s v="Concepto Favorable"/>
    <x v="1"/>
    <m/>
    <m/>
    <s v="Se observa la socilización de procedimiento de gestión documental y asistencia de capacitación 1er trimestre 2022."/>
    <x v="58"/>
    <m/>
    <m/>
    <s v="Plan Anticorrupción y de Atención al Ciudadano"/>
  </r>
  <r>
    <n v="17"/>
    <x v="12"/>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Mejora Normativa"/>
    <s v="PAAC - 3.3.3. Realizar los ajustes a la propuesta presentada por el Instituto de las Tablas de Retención Documental solicitados por el Archivo General de la Nación (AGN) para su evaluación y convalidación."/>
    <d v="2022-01-01T00:00:00"/>
    <d v="2022-12-31T00:00:00"/>
    <s v="Soporte de envío que evidencie los ajustes realizados a las TRD._x000a_Evidencia de seguimiento a la convalidación de las TRD."/>
    <s v="Subdirección Administrativa y Financiera"/>
    <s v="Número"/>
    <s v="Avance Plan Anticorrupciòn y Atenciòn al Ciudadano"/>
    <s v="Producto"/>
    <s v="Procesos Sede Central"/>
    <n v="4"/>
    <n v="1"/>
    <n v="1"/>
    <n v="1"/>
    <n v="1"/>
    <n v="1"/>
    <s v="Se ajustó Propuesta de TRD y se realizó Mesa de Trabajo con Evaluadora del AGN para la revisión de los soportes remitidos"/>
    <n v="1"/>
    <s v="Durante el segundo trimestre se aprobaron las TRD por parte del AGN, se adjunta citación de reunión pero en el tercer trimestre se adjuntará el acta de aprobación la cual no ha sido remitida por la AGN"/>
    <m/>
    <m/>
    <m/>
    <m/>
    <n v="2"/>
    <d v="2022-04-12T00:00:00"/>
    <d v="2022-07-18T00:00:00"/>
    <m/>
    <m/>
    <n v="0.5"/>
    <n v="1"/>
    <n v="1"/>
    <n v="0"/>
    <n v="0"/>
    <s v="Concepto Favorable"/>
    <s v="Concepto Favorable"/>
    <m/>
    <m/>
    <s v="se revisa las evidencias cargadas cumple con el producto esperado"/>
    <s v="se revisa la evidencia cargada por el proceso cumple con el producto esperado"/>
    <m/>
    <m/>
    <s v="Concepto Favorable"/>
    <x v="0"/>
    <m/>
    <m/>
    <s v="Se observa soporte de mesas de trabajo con el fin de efectuar ajustes a las tablas de retención documental."/>
    <x v="275"/>
    <m/>
    <m/>
    <s v="Plan Anticorrupción y de Atención al Ciudadano"/>
  </r>
  <r>
    <n v="18"/>
    <x v="12"/>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Gestión documental"/>
    <s v="PAAC - 3.3.4. Publicar y ejecutar el Programa de Gestión Documental "/>
    <d v="2022-01-01T00:00:00"/>
    <d v="2022-12-31T00:00:00"/>
    <s v="Programa de Gestión Documental aprobado y publicado_x000a_Acto administrativo de aprobación del Programa de Gestión Documental _x000a_Ejecución del cronograma del programa de Gestión Documental"/>
    <s v="Subdirección Administrativa y Financiera"/>
    <s v="Número"/>
    <s v="Avance Plan Anticorrupciòn y Atenciòn al Ciudadano"/>
    <s v="Producto"/>
    <s v="Procesos Sede Central"/>
    <n v="3"/>
    <n v="0"/>
    <n v="0"/>
    <n v="1"/>
    <n v="2"/>
    <n v="0"/>
    <s v="Esta actividad esta programada para el tercer trimestre"/>
    <n v="0"/>
    <s v="Esta actividad esta programada para el tercer trimestre"/>
    <m/>
    <m/>
    <m/>
    <m/>
    <n v="0"/>
    <d v="2022-04-12T00:00:00"/>
    <d v="2022-07-14T00:00:00"/>
    <m/>
    <m/>
    <n v="0"/>
    <s v=""/>
    <s v=""/>
    <n v="0"/>
    <n v="0"/>
    <s v="Sin meta asignada en el periodo"/>
    <s v="Sin meta asignada en el periodo"/>
    <m/>
    <m/>
    <s v="sin meta asignada para el 1er trimestre"/>
    <s v="sin meta asignada para el periodo"/>
    <m/>
    <m/>
    <s v="Sin meta asignada en el periodo"/>
    <x v="1"/>
    <m/>
    <m/>
    <s v="Sin meta asignada al 1er trimestre 2022"/>
    <x v="58"/>
    <m/>
    <m/>
    <s v="Plan Anticorrupción y de Atención al Ciudadano"/>
  </r>
  <r>
    <n v="19"/>
    <x v="12"/>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Gestión documental"/>
    <s v="PAAC - 3.3.5. Socializar a funcionarios y contratistas los instrumentos archivísticos establecidos por el IGAC"/>
    <d v="2022-01-01T00:00:00"/>
    <d v="2022-12-31T00:00:00"/>
    <s v="Evidencias de diez (10) socializaciones de instrumentos archivísticos del IGAC"/>
    <s v="Subdirección Administrativa y Financiera"/>
    <s v="Número"/>
    <s v="Avance Plan Anticorrupciòn y Atenciòn al Ciudadano"/>
    <s v="Producto"/>
    <s v="Procesos Sede Central"/>
    <n v="10"/>
    <n v="2"/>
    <n v="3"/>
    <n v="3"/>
    <n v="2"/>
    <n v="2"/>
    <s v="Se remite Listado de Asistencia respecto del Proceso de Socialización de correspondencia y gestión de archivo, así como los seguimientos de Aplicación de TRD a las oficinas que a continuación se relacionan: Tesorería, Planeación, Presupuesto, Grupo de Contratos, Control Interno, Subdirección de Geografía, Dir Investigación Prospectiva, Subdirección de Avalúos, Subdirección de Proyectos, Dt Nariño."/>
    <n v="3"/>
    <s v="Durante el segundo trimestre se socializó el micro sitio del proceso de Gestión Documental, en donde se encuentra cargado material audiovisual, como procesos y procedimientos a la gestion de correspondencia y de archivos "/>
    <m/>
    <m/>
    <m/>
    <m/>
    <n v="5"/>
    <d v="2022-04-12T00:00:00"/>
    <d v="2022-07-18T00:00:00"/>
    <m/>
    <m/>
    <n v="0.5"/>
    <n v="1"/>
    <n v="1"/>
    <n v="0"/>
    <n v="0"/>
    <s v="Concepto Favorable"/>
    <s v="Concepto Favorable"/>
    <m/>
    <m/>
    <s v="cumple  con el producto esperado"/>
    <s v="Se revisa la evidencia cargada por el proceso cumple con el producto esperado"/>
    <m/>
    <m/>
    <s v="Concepto Favorable"/>
    <x v="0"/>
    <m/>
    <m/>
    <s v="Se observa socialización a los diferentes procesos de los diferentes instrumentos archivisticos de la entidad."/>
    <x v="276"/>
    <m/>
    <m/>
    <s v="Plan Anticorrupción y de Atención al Ciudadano"/>
  </r>
  <r>
    <n v="1"/>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as conciliaciones bancarias y contables"/>
    <d v="2022-01-01T00:00:00"/>
    <d v="2022-12-30T00:00:00"/>
    <s v="Formato de conciliaciones bancarias mensualmente mes vencido."/>
    <s v="Subdirección Administrativa y Financiera"/>
    <s v="Número"/>
    <s v="Número de Estados financieros presentados y publicados"/>
    <s v="Eficacia"/>
    <s v="Procesos Sede Central"/>
    <n v="10"/>
    <n v="1"/>
    <n v="3"/>
    <n v="3"/>
    <n v="3"/>
    <n v="1"/>
    <s v="Durante el primer trimestre se elaboraron las conciliaciones bancarias y contables"/>
    <n v="3"/>
    <s v="Durante el primer trimestre se elaboraron las conciliaciones bancarias y contables"/>
    <m/>
    <m/>
    <m/>
    <m/>
    <n v="4"/>
    <d v="2022-04-19T00:00:00"/>
    <d v="2022-07-19T00:00:00"/>
    <m/>
    <m/>
    <n v="0.4"/>
    <n v="1"/>
    <n v="1"/>
    <n v="0"/>
    <n v="0"/>
    <s v="Concepto Favorable"/>
    <s v="Concepto Favorable"/>
    <m/>
    <m/>
    <s v="Se verifican 6 archivos de conciliaciones bancarias correspondiente a lo mes de enero y febrero "/>
    <s v="Se verifican 6 archivos de conciliaciones bancarias correspondiente a los meses de abril, mayo y junio "/>
    <m/>
    <m/>
    <s v="Concepto Favorable"/>
    <x v="0"/>
    <m/>
    <m/>
    <s v="Se validan como cumplimiento parcial con 6 conciliaciones bancarias de enero y febrero 2022.  Sin embargo la actividad establece conciliaciones contables, es importante que en los siguientes trimestres se evidencie también las conciliaciones contables con otras áreas."/>
    <x v="277"/>
    <m/>
    <m/>
    <s v="No Aplica"/>
  </r>
  <r>
    <n v="2"/>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conciliación operaciones reciprocas"/>
    <d v="2022-01-01T00:00:00"/>
    <d v="2022-12-30T00:00:00"/>
    <s v="Formato para operaciones reciprocas del CHIP emitido por CGN trimestralmente atrasado, cuando se transmita la información. "/>
    <s v="Subdirección Administrativa y Financiera"/>
    <s v="Número"/>
    <s v="Número de Estados financieros presentados y publicados"/>
    <s v="Eficacia"/>
    <s v="Procesos Sede Central"/>
    <n v="4"/>
    <n v="0"/>
    <n v="1"/>
    <n v="1"/>
    <n v="2"/>
    <n v="0"/>
    <s v="Esta actividad se cuenta programada para el segundo trimestre, pero es importante mencionar que se realizó el proceso de conciliaciones reciprocas para el mes de enero"/>
    <n v="1"/>
    <s v="Durante el segundo trimestre se realizaron las conciliaciones de las operaciones reciprocas"/>
    <m/>
    <m/>
    <m/>
    <m/>
    <n v="1"/>
    <d v="2022-04-15T00:00:00"/>
    <d v="2022-07-19T00:00:00"/>
    <m/>
    <m/>
    <n v="0.25"/>
    <s v=""/>
    <n v="1"/>
    <n v="0"/>
    <n v="0"/>
    <s v="Sin meta asignada en el periodo"/>
    <s v="Concepto Favorable"/>
    <m/>
    <m/>
    <s v="se verifica correo de circularización operaciones reciprocas a diciembre 2021 con fecha de marzo de 2022._x000d__x000a_se verifica formato conciliación cuenta única nacional CUN con fecha de 31 de enero 2022._x000d__x000a_se verifica registro de explicación diferencias de conciliación cuentas reciprocas con fecha de febrero del 2022. _x000d__x000a_"/>
    <s v="se verifican los estados financieros presentados y publicados para los meses abril, mayo y junio"/>
    <m/>
    <m/>
    <s v="Sin meta asignada en el periodo"/>
    <x v="0"/>
    <m/>
    <m/>
    <s v="Sin meta asignada en el periodo"/>
    <x v="278"/>
    <m/>
    <m/>
    <s v="No Aplica"/>
  </r>
  <r>
    <n v="3"/>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os registros contables en el sistema SIIF Nación y SIIF extendidos"/>
    <d v="2022-01-01T00:00:00"/>
    <d v="2022-12-30T00:00:00"/>
    <s v="Registro de notas manuales en SIIF nación, archivos en EXCEL y correos de instrucciones a procesos adicionales"/>
    <s v="Subdirección Administrativa y Financiera"/>
    <s v="Porcentaje"/>
    <s v="Número de Estados financieros presentados y publicados"/>
    <s v="Eficacia"/>
    <s v="Procesos Sede Central"/>
    <n v="1"/>
    <n v="0.25"/>
    <n v="0.25"/>
    <n v="0.25"/>
    <n v="0.25"/>
    <n v="0.25"/>
    <s v="Durante el primer trimestre se elaboraron los registros contables en el sistema SIIF Nación y SIIF extendidos"/>
    <n v="0.25"/>
    <s v="Durante el segundo trimestre se elaboraron los registros contables en el sistema SIIF Nación y SIIF extendidos"/>
    <m/>
    <m/>
    <m/>
    <m/>
    <n v="0.5"/>
    <d v="2022-04-15T00:00:00"/>
    <d v="2022-07-19T00:00:00"/>
    <m/>
    <m/>
    <n v="0.5"/>
    <n v="1"/>
    <n v="1"/>
    <n v="0"/>
    <n v="0"/>
    <s v="Concepto Favorable"/>
    <s v="Concepto Favorable"/>
    <m/>
    <m/>
    <s v="Se verifican 9 archivos con el listado de obligaciones para los meses de enero febrero y marzo "/>
    <s v="Se verifican los registros contables en el sistema SIIF Nación y SIIF extendidos"/>
    <m/>
    <m/>
    <s v="Concepto Favorable"/>
    <x v="0"/>
    <m/>
    <m/>
    <s v="Se observa como evidencia 9 archivos con listado de obligaciones de enero, febrero y marzo 2022."/>
    <x v="279"/>
    <m/>
    <m/>
    <s v="No Aplica"/>
  </r>
  <r>
    <n v="4"/>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Presentar las declaraciones tributarias mensual (Retefuente)"/>
    <d v="2022-01-01T00:00:00"/>
    <d v="2022-12-30T00:00:00"/>
    <s v="Formato de la DIAN  con la presentación de la declaración en el aplicativo"/>
    <s v="Subdirección Administrativa y Financiera"/>
    <s v="Número"/>
    <s v="Número de Estados financieros presentados y publicados"/>
    <s v="Eficacia"/>
    <s v="Procesos Sede Central"/>
    <n v="12"/>
    <n v="3"/>
    <n v="3"/>
    <n v="3"/>
    <n v="3"/>
    <n v="3"/>
    <s v="Durante el primer trimestre se presentó la declaración tributaria Retefuente"/>
    <n v="3"/>
    <s v="Durante el segundo trimestre se presentó la declaración tributaria Retefuente"/>
    <m/>
    <m/>
    <m/>
    <m/>
    <n v="6"/>
    <d v="2022-04-15T00:00:00"/>
    <d v="2022-07-19T00:00:00"/>
    <m/>
    <m/>
    <n v="0.5"/>
    <n v="1"/>
    <n v="1"/>
    <n v="0"/>
    <n v="0"/>
    <s v="Concepto Favorable"/>
    <s v="Concepto Favorable"/>
    <m/>
    <m/>
    <s v="Se verifica los formularios de Declaración de Retención en la fuente, para los meses de enero, febrero y marzo, con los respectivos recibos oficiales de pago de impuestos."/>
    <s v="se verifica la declaración tributaria Retefuente, para los meses de abri, mayo y junio"/>
    <m/>
    <m/>
    <s v="Concepto Favorable"/>
    <x v="0"/>
    <m/>
    <m/>
    <s v="Se validan las evidencias presentadas de Declaraciones de retención en la fuente presentadas y pagadas  de los meses enero, febrero y marzo 2022."/>
    <x v="280"/>
    <m/>
    <m/>
    <s v="No Aplica"/>
  </r>
  <r>
    <n v="5"/>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Presentar las declaraciones tributarias bimestral (IVA, ICA y ReteICA)"/>
    <d v="2022-01-01T00:00:00"/>
    <d v="2022-12-30T00:00:00"/>
    <s v="Formato de la DIAN  con la presentación de la declaración en el aplicativo"/>
    <s v="Subdirección Administrativa y Financiera"/>
    <s v="Número"/>
    <s v="Número de Estados financieros presentados y publicados"/>
    <s v="Eficacia"/>
    <s v="Procesos Sede Central"/>
    <n v="5"/>
    <n v="1"/>
    <n v="1"/>
    <n v="2"/>
    <n v="1"/>
    <n v="1"/>
    <s v="Durante el primer trimestre se presentaron las declaraciones tributarias bimestrales"/>
    <n v="1"/>
    <s v="Durante el segundo trimestre se presentaron las declaraciones tributarias bimestrales"/>
    <m/>
    <m/>
    <m/>
    <m/>
    <n v="2"/>
    <d v="2022-04-15T00:00:00"/>
    <d v="2022-07-19T00:00:00"/>
    <m/>
    <m/>
    <n v="0.4"/>
    <n v="1"/>
    <n v="1"/>
    <n v="0"/>
    <n v="0"/>
    <s v="Concepto Favorable"/>
    <s v="Concepto Favorable"/>
    <m/>
    <m/>
    <s v="Se verifica los formularios de Declaración de Iva e Industria y comercio con los respectivos recibos oficiales de pago de impuestos del primer periodo del 2022"/>
    <s v="se verifica las declaraciones tributarias bimestrales, presentadas en el trimestre"/>
    <m/>
    <m/>
    <s v="Concepto Favorable"/>
    <x v="0"/>
    <m/>
    <m/>
    <s v="Se valida evidencia de la presentación de las declaraciones de IVA e Industria y Comercio del primer periodo de 2022."/>
    <x v="281"/>
    <m/>
    <m/>
    <s v="No Aplica"/>
  </r>
  <r>
    <n v="6"/>
    <x v="13"/>
    <s v="Gestión Contable"/>
    <s v="Estados financieros presentados y public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os Informes y Estados Financieros presentados y publicados"/>
    <d v="2022-05-01T00:00:00"/>
    <d v="2022-12-30T00:00:00"/>
    <s v="Presentar al Jefe inmediato los Estados Financieros para la firma y posterior publicación."/>
    <s v="Subdirección Administrativa y Financiera"/>
    <s v="Número"/>
    <s v="Número de Estados financieros presentados y publicados"/>
    <s v="Eficacia"/>
    <s v="Procesos Sede Central"/>
    <n v="11"/>
    <n v="0"/>
    <n v="5"/>
    <n v="3"/>
    <n v="3"/>
    <n v="0"/>
    <s v="La actividad se tiene programada para el segundo trimestre"/>
    <n v="4"/>
    <s v="El subproceso elaboró los estados financieros de enero a abril de 2022"/>
    <m/>
    <m/>
    <m/>
    <m/>
    <n v="4"/>
    <d v="2022-04-15T00:00:00"/>
    <d v="2022-07-19T00:00:00"/>
    <m/>
    <m/>
    <n v="0.36363636363636365"/>
    <s v=""/>
    <n v="0.8"/>
    <n v="0"/>
    <n v="0"/>
    <s v="Sin meta asignada en el periodo"/>
    <s v="Concepto Favorable"/>
    <m/>
    <m/>
    <s v="Sin meta asignada en el periodo"/>
    <s v="se verifican los estados financieros de enero a abril"/>
    <m/>
    <m/>
    <s v="Sin meta asignada en el periodo"/>
    <x v="0"/>
    <m/>
    <m/>
    <s v="Sin meta asignada en el periodo"/>
    <x v="282"/>
    <m/>
    <m/>
    <s v="No Aplica"/>
  </r>
  <r>
    <n v="7"/>
    <x v="13"/>
    <s v="Gestión Contable"/>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las cuentas por pagar y las obligaciones derivadas de los compromisos del Instituto"/>
    <d v="2022-01-01T00:00:00"/>
    <d v="2022-12-30T00:00:00"/>
    <s v="Lista de obligaciones del aplicativo SIIF Nación mensualmente"/>
    <s v="Subdirección Administrativa y Financiera"/>
    <s v="Porcentaje"/>
    <s v="Porcentaje de gastos gestionados"/>
    <s v="Eficacia"/>
    <s v="Procesos Sede Central"/>
    <n v="1"/>
    <n v="0.25"/>
    <n v="0.25"/>
    <n v="0.25"/>
    <n v="0.25"/>
    <n v="0.25"/>
    <s v="Durante el primer trimestre se elaboraron las cuentas por pagar y las obligaciones derivadas de los compromisos del Instituto"/>
    <n v="0.25"/>
    <s v="Durante el segundo trimestre se elaboraron las cuentas por pagar y las obligaciones derivadas de los compromisos del Instituto"/>
    <m/>
    <m/>
    <m/>
    <m/>
    <n v="0.5"/>
    <d v="2022-04-15T00:00:00"/>
    <d v="2022-07-19T00:00:00"/>
    <m/>
    <m/>
    <n v="0.5"/>
    <n v="1"/>
    <n v="1"/>
    <n v="0"/>
    <n v="0"/>
    <s v="Concepto Favorable"/>
    <s v="Concepto Favorable"/>
    <m/>
    <m/>
    <s v="Se verifican 9 documentos con el listado de obligaciones y las fechas de registro en el aplicativo SIIF Nación mensualmente"/>
    <s v="se verifica el listado de las cuentas por pagar y las obligaciones derivadas de los compromisos del IGAC de los meses abril, mayo y junio"/>
    <m/>
    <m/>
    <s v="Concepto Favorable"/>
    <x v="0"/>
    <m/>
    <m/>
    <s v="Se validan como evidencia 9 documentos con listado de obligaciones SIIF Nación de los meses enero, febrero y marzo 2022 con las cuentas por pagar y obligaciones derivadas de los compromisos del IGAC."/>
    <x v="283"/>
    <m/>
    <m/>
    <s v="No Aplica"/>
  </r>
  <r>
    <n v="8"/>
    <x v="13"/>
    <s v="Gestión Contable"/>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 trimestral de cartera por edades"/>
    <d v="2022-01-01T00:00:00"/>
    <d v="2022-12-30T00:00:00"/>
    <s v="Reporte de Cartera por edades Consolidado trimestralmente vencido"/>
    <s v="Subdirección Administrativa y Financiera"/>
    <s v="Número"/>
    <s v="Porcentaje de ingresos elaborados y depurados"/>
    <s v="Eficacia"/>
    <s v="Procesos Sede Central"/>
    <n v="4"/>
    <n v="1"/>
    <n v="1"/>
    <n v="1"/>
    <n v="1"/>
    <n v="1"/>
    <s v="Durante el primer trimestre se elaboró el informe trimestral de cartera por edades"/>
    <n v="1"/>
    <s v="Durante el segundo trimestre se elaboró el informe de cartera por edades de los meses de mayo y abril, se encuentra en elaboración el informe del mes de junio"/>
    <m/>
    <m/>
    <m/>
    <m/>
    <n v="2"/>
    <d v="2022-04-15T00:00:00"/>
    <d v="2022-07-19T00:00:00"/>
    <m/>
    <m/>
    <n v="0.5"/>
    <n v="1"/>
    <n v="1"/>
    <n v="0"/>
    <n v="0"/>
    <s v="Concepto Favorable"/>
    <s v="Concepto Favorable"/>
    <m/>
    <m/>
    <s v="Se verifica documento “Informe de Cartera por edades” con corte a 30 de marzo de 2022"/>
    <s v="se verifica el informe de cartera por edades de los meses de mayo y abril"/>
    <m/>
    <m/>
    <s v="Concepto Favorable"/>
    <x v="0"/>
    <m/>
    <m/>
    <s v="Se valida &quot;informe Cartera por Edades&quot; con corte 31 de marzo 2022"/>
    <x v="284"/>
    <m/>
    <m/>
    <s v="No Aplica"/>
  </r>
  <r>
    <n v="9"/>
    <x v="13"/>
    <s v="Gestión de Tesorería"/>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os pagos de las obligaciones derivadas de los compromisos presupuestales sujetos a la disponibilidad del PAC"/>
    <d v="2022-01-01T00:00:00"/>
    <d v="2022-12-30T00:00:00"/>
    <s v="Listado de ordenes de pagos (actual, reservas y cuentas x pagar)"/>
    <s v="Subdirección Administrativa y Financiera"/>
    <s v="Porcentaje"/>
    <s v="Porcentaje de gastos gestionados"/>
    <s v="Eficacia"/>
    <s v="Procesos Sede Central"/>
    <n v="1"/>
    <n v="0.25"/>
    <n v="0.25"/>
    <n v="0.25"/>
    <n v="0.25"/>
    <n v="0.25"/>
    <s v="Durante el primer trimestre se realizaron los pagos de las obligaciones derivadas de los compromisos presupuestales sujetos a la disponibilidad del PAC"/>
    <n v="0.25"/>
    <s v="Durante el segundo trimestre se realizaron los pagos de las obligaciones derivadas de los compromisos presupuestales sujetos a la disponibilidad del PAC"/>
    <m/>
    <m/>
    <m/>
    <m/>
    <n v="0.5"/>
    <d v="2022-04-15T00:00:00"/>
    <d v="2022-07-18T00:00:00"/>
    <m/>
    <m/>
    <n v="0.5"/>
    <n v="1"/>
    <n v="1"/>
    <n v="0"/>
    <n v="0"/>
    <s v="Concepto Favorable"/>
    <s v="Concepto Favorable"/>
    <m/>
    <m/>
    <s v="Se revisan 3 documentos “Listados OP” para los meses de enero, febrero y marzo"/>
    <s v="se verifica el listado de los pagos de las obligaciones derivadas de los compromisos presupuestales."/>
    <m/>
    <m/>
    <s v="Concepto Favorable"/>
    <x v="0"/>
    <m/>
    <m/>
    <s v="Se validan como evidencias los Listados de Ordenes de pago de enero, febrero y marzo 2022."/>
    <x v="285"/>
    <m/>
    <m/>
    <s v="No Aplica"/>
  </r>
  <r>
    <n v="10"/>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identificación y hacer seguimiento a las partidas conciliatorias"/>
    <d v="2022-01-01T00:00:00"/>
    <d v="2022-12-30T00:00:00"/>
    <s v="Correo electrónico (Verificación Partidas)"/>
    <s v="Subdirección Administrativa y Financiera"/>
    <s v="Porcentaje"/>
    <s v="Porcentaje de ingresos elaborados y depurados"/>
    <s v="Eficacia"/>
    <s v="Procesos Sede Central"/>
    <n v="1"/>
    <n v="0.25"/>
    <n v="0.25"/>
    <n v="0.25"/>
    <n v="0.25"/>
    <n v="0.25"/>
    <s v="Durante el primer trimestre se realizó la elaboración de las conciliaciones bancarias y contables"/>
    <n v="0.25"/>
    <s v="Durante el segundo trimestre se realizó la elaboración de las conciliaciones bancarias y contables"/>
    <m/>
    <m/>
    <m/>
    <m/>
    <n v="0.5"/>
    <d v="2022-04-19T00:00:00"/>
    <d v="2022-07-19T00:00:00"/>
    <m/>
    <m/>
    <n v="0.5"/>
    <n v="1"/>
    <n v="1"/>
    <n v="0"/>
    <n v="0"/>
    <s v="Concepto Favorable"/>
    <s v="Concepto Favorable"/>
    <m/>
    <m/>
    <s v="Se verifican documentos:_x000d__x000a_Conciliación Bancaria _x000d__x000a_Banco popular, Sudameris, agrario, para los meses de enero y febrero  _x000d__x000a_"/>
    <s v="se verifica los listados de partidas pendientes abril, mayo y junio"/>
    <m/>
    <m/>
    <s v="Concepto Favorable"/>
    <x v="0"/>
    <m/>
    <m/>
    <s v="Se validaron las conciliaciones bancarias de 3 cuentas bancarias para los meses de enero y febrero 2022, en las cuales se observo la identificación de partidas conciliatorias no registradas como diferencias sino identificadas como &quot;ND en Extracto Pendiente en Libros&quot;, es recomendable asegurarse de que se registren en los libros."/>
    <x v="286"/>
    <m/>
    <m/>
    <s v="No Aplica"/>
  </r>
  <r>
    <n v="11"/>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Consolidar y registrar en el sistema SIIF Nación la solicitudes de PAC"/>
    <d v="2022-01-01T00:00:00"/>
    <d v="2022-12-30T00:00:00"/>
    <s v="Reporte SIIF - Solicitud de PAC"/>
    <s v="Subdirección Administrativa y Financiera"/>
    <s v="Porcentaje"/>
    <s v="Porcentaje de ingresos elaborados y depurados"/>
    <s v="Eficacia"/>
    <s v="Procesos Sede Central"/>
    <n v="1"/>
    <n v="0.25"/>
    <n v="0.25"/>
    <n v="0.25"/>
    <n v="0.25"/>
    <n v="0.25"/>
    <s v="Durante el primer trimestre se consolidaron y registraron en el sistema SIIF Nación la solicitudes de PAC"/>
    <n v="0.25"/>
    <s v="Durante el segundo trimestre se consolidaron y registraron en el sistema SIIF Nación la solicitudes de PAC"/>
    <m/>
    <m/>
    <m/>
    <m/>
    <n v="0.5"/>
    <d v="2022-04-15T00:00:00"/>
    <d v="2022-07-18T00:00:00"/>
    <m/>
    <m/>
    <n v="0.5"/>
    <n v="1"/>
    <n v="1"/>
    <n v="0"/>
    <n v="0"/>
    <s v="Concepto Favorable"/>
    <s v="Concepto Favorable"/>
    <m/>
    <m/>
    <s v="Se verifican los documentos:_x000d__x000a_•_x0009_PAC territoriales (enero febrero y marzo)_x000d__x000a_•_x0009_PAC Catastro Multipropósito_x000d__x000a_•_x0009_PAC Nacional_x000d__x000a_•_x0009_Justificaciones de PAC_x000d__x000a_•_x0009_Listado de obligaciones del trimestre_x000d__x000a_•_x0009_Reportes de Solicitudes de PAC"/>
    <s v="se verifican las  consoliaciones y registros en el sistema SIIF Nación de las solicitudes de PAC"/>
    <m/>
    <m/>
    <s v="Concepto Favorable"/>
    <x v="0"/>
    <m/>
    <m/>
    <s v="Se validan como evidencias los registros en el sistema SIIF Nación  de las solicitudes de PAC, reporte solicitudes PAC, Proyeccoines de nómina, listado de obligaciones y las justificaciones PAC vigencia actual y rezagos."/>
    <x v="287"/>
    <m/>
    <m/>
    <s v="No Aplica"/>
  </r>
  <r>
    <n v="12"/>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depuración de los documentos de recaudo por clasificar"/>
    <d v="2022-01-01T00:00:00"/>
    <d v="2022-12-30T00:00:00"/>
    <s v="Listado de DRXC con el índice de porcentual de depuración."/>
    <s v="Subdirección Administrativa y Financiera"/>
    <s v="Porcentaje"/>
    <s v="Porcentaje de ingresos elaborados y depurados"/>
    <s v="Eficacia"/>
    <s v="Procesos Sede Central"/>
    <n v="1"/>
    <n v="0.25"/>
    <n v="0.25"/>
    <n v="0.25"/>
    <n v="0.25"/>
    <n v="0.25"/>
    <s v="Durante el primer trimestre se realizó la depuración de los documentos de recaudo por clasificar"/>
    <n v="0.25"/>
    <s v="Durante el segundo trimestre se realizó la depuración de los documentos de recaudo por clasificar"/>
    <m/>
    <m/>
    <m/>
    <m/>
    <n v="0.5"/>
    <d v="2022-04-15T00:00:00"/>
    <d v="2022-07-18T00:00:00"/>
    <m/>
    <m/>
    <n v="0.5"/>
    <n v="1"/>
    <n v="1"/>
    <n v="0"/>
    <n v="0"/>
    <s v="Concepto Favorable"/>
    <s v="Concepto Favorable"/>
    <m/>
    <m/>
    <s v="Se verifican los listados DRXC, los soportes por correo electrónico y los registros de los saldos de imputación presupuestal, correspondientes a el primer trimestre 2022"/>
    <s v="se verifican los registros la depuración de los documentos de recaudo por clasificar, durante el trimestre"/>
    <m/>
    <m/>
    <s v="Concepto Favorable"/>
    <x v="0"/>
    <m/>
    <m/>
    <s v="Se valida como cumplimiento los listados de recaudos por clasificar, saldos por imputar ingresos presupuestales, correos de Depuración e Ingresos meses enero, febrero y marzo 2022. "/>
    <x v="288"/>
    <m/>
    <m/>
    <s v="No Aplica"/>
  </r>
  <r>
    <n v="13"/>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xpedir certificados factores salariales y tributarios"/>
    <d v="2022-01-01T00:00:00"/>
    <d v="2022-12-30T00:00:00"/>
    <s v="Reporte Cetil de certificaciones revisadas, pdf certificaciones Cetil, correo electrónico dirigido a talento humano (coordinador) de la revisión de la solicitud"/>
    <s v="Subdirección Administrativa y Financiera"/>
    <s v="Porcentaje"/>
    <s v="Porcentaje de ingresos elaborados y depurados"/>
    <s v="Eficacia"/>
    <s v="Procesos Sede Central"/>
    <n v="1"/>
    <n v="0.25"/>
    <n v="0.25"/>
    <n v="0.25"/>
    <n v="0.25"/>
    <n v="0.25"/>
    <s v="Durante el primer trimestre se expidieron los certificados factores salariales y tributarios"/>
    <n v="0.25"/>
    <s v="Durante el segundo trimestre se expidieron los certificados factores salariales y tributarios"/>
    <m/>
    <m/>
    <m/>
    <m/>
    <n v="0.5"/>
    <d v="2022-04-15T00:00:00"/>
    <d v="2022-07-18T00:00:00"/>
    <m/>
    <m/>
    <n v="0.5"/>
    <n v="1"/>
    <n v="1"/>
    <n v="0"/>
    <n v="0"/>
    <s v="Concepto Favorable"/>
    <s v="Concepto Favorable"/>
    <m/>
    <m/>
    <s v="Se verifican los certificados expedidos, y el registro de solicitudes por tramitar y tramitadas, durante el primer trimestre del 2022"/>
    <s v="se verifico los certificados generados en el trimestre"/>
    <m/>
    <m/>
    <s v="Concepto Favorable"/>
    <x v="0"/>
    <m/>
    <m/>
    <s v="Se validaron las evidencias de los certificados factores salariales y tributarios."/>
    <x v="289"/>
    <m/>
    <m/>
    <s v="No Aplica"/>
  </r>
  <r>
    <n v="14"/>
    <x v="13"/>
    <s v="Gestión de Tesorería"/>
    <s v="Ingresos institucionales gestionad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s y generar alerta mensual de ingresos de recursos propios"/>
    <d v="2022-01-01T00:00:00"/>
    <d v="2022-12-30T00:00:00"/>
    <s v="Informe de ingresos (mes vencido), correos electrónicos del movimiento de bancos"/>
    <s v="Subdirección Administrativa y Financiera"/>
    <s v="Número"/>
    <s v="Porcentaje de ingresos elaborados y depurados"/>
    <s v="Eficacia"/>
    <s v="Procesos Sede Central"/>
    <n v="12"/>
    <n v="3"/>
    <n v="3"/>
    <n v="3"/>
    <n v="3"/>
    <n v="3"/>
    <s v="Durante el primer trimestre se elaboraron los informes de ingresos de recursos propios"/>
    <n v="3"/>
    <s v="Durante el segundo trimestre se elaboraron los informes de ingresos de recursos propios"/>
    <m/>
    <m/>
    <m/>
    <m/>
    <n v="6"/>
    <d v="2022-04-15T00:00:00"/>
    <d v="2022-07-18T00:00:00"/>
    <m/>
    <m/>
    <n v="0.5"/>
    <n v="1"/>
    <n v="1"/>
    <n v="0"/>
    <n v="0"/>
    <s v="Concepto Favorable"/>
    <s v="Concepto Favorable"/>
    <m/>
    <m/>
    <s v="Se verifican los informes de movimientos de bancos para enero febrero y marzo, los correos electrónicos y los registros del datafono consolidado"/>
    <s v="se verifican los informes de ingresos de recursos propios"/>
    <m/>
    <m/>
    <s v="Concepto Favorable"/>
    <x v="2"/>
    <m/>
    <m/>
    <s v="Se validan las evidencias con los informes &quot;Ingresos Bogotá y Direcciones Territoriales&quot; de los meses enero, febrero y marzo 2022."/>
    <x v="290"/>
    <m/>
    <m/>
    <s v="No Aplica"/>
  </r>
  <r>
    <n v="15"/>
    <x v="13"/>
    <s v="Gestión de Tesorería"/>
    <s v="Viáticos y legalizaciones tramitada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verificar y autorizar las órdenes de comisión y resoluciones de gasto a nivel nacional"/>
    <d v="2022-01-01T00:00:00"/>
    <d v="2022-12-30T00:00:00"/>
    <s v="Listado de ejecución de viáticos por tercero del SIIF - NACIÓN"/>
    <s v="Subdirección Administrativa y Financiera"/>
    <s v="Porcentaje"/>
    <s v="Porcentaje de Ordenes de viáticos  y legalizaciones tramitadas"/>
    <s v="Eficacia"/>
    <s v="Procesos Sede Central"/>
    <n v="1"/>
    <n v="0.25"/>
    <n v="0.25"/>
    <n v="0.25"/>
    <n v="0.25"/>
    <n v="0.25"/>
    <s v="Durante el primer trimestre se elaboraron verificaron y autorizaron  las órdenes de comisión y resoluciones de gasto a nivel nacional"/>
    <n v="0.25"/>
    <s v="Durante el segundo trimestre se elaboraron verificaron y autorizaron  las órdenes de comisión y resoluciones de gasto a nivel nacional"/>
    <m/>
    <m/>
    <m/>
    <m/>
    <n v="0.5"/>
    <d v="2022-04-15T00:00:00"/>
    <d v="2022-07-19T00:00:00"/>
    <m/>
    <m/>
    <n v="0.5"/>
    <n v="1"/>
    <n v="1"/>
    <n v="0"/>
    <n v="0"/>
    <s v="Concepto Favorable"/>
    <s v="Concepto Favorable"/>
    <m/>
    <m/>
    <s v="Se verifican 3 registros con los estados de comisión elaborados para los meses de enero febrero y marzo"/>
    <s v="se verifican los listados de las ordenes de comisión del trimestre "/>
    <m/>
    <m/>
    <s v="Concepto No Favorable"/>
    <x v="0"/>
    <m/>
    <m/>
    <s v="Se validan evidencias de Listados Ordene de COmisión de los meses de enero, febrero y marzo 2022, en las cuales se refleja la elaboración, verificación y autorización de comisión, se da concepto no favorable, porque no todos los registros tienen resoluciones de gasto  en el &quot;Objeto Comision Tercero&quot; , por tanto su cumplimiento es parcial."/>
    <x v="291"/>
    <m/>
    <m/>
    <s v="No Aplica"/>
  </r>
  <r>
    <n v="16"/>
    <x v="13"/>
    <s v="Gestión de Tesorería"/>
    <s v="Viáticos y legalizaciones tramitada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Legalizar las órdenes de comisión y resoluciones de gastos de la Sede Central"/>
    <d v="2022-01-01T00:00:00"/>
    <d v="2022-12-30T00:00:00"/>
    <s v="Listado de Ejecución de viáticos mensualizado y entregado al GIT - TALENTO HUMANO"/>
    <s v="Subdirección Administrativa y Financiera"/>
    <s v="Porcentaje"/>
    <s v="Porcentaje de Ordenes de viáticos  y legalizaciones tramitadas"/>
    <s v="Eficacia"/>
    <s v="Procesos Sede Central"/>
    <n v="1"/>
    <n v="0.25"/>
    <n v="0.25"/>
    <n v="0.25"/>
    <n v="0.25"/>
    <n v="0.25"/>
    <s v="Durante el primer trimestre se legalizaron las órdenes de comisión y resoluciones de gastos de la Sede Central"/>
    <n v="0.25"/>
    <s v="Durante el segundo trimestre se legalizaron las órdenes de comisión y resoluciones de gastos de la Sede Central"/>
    <m/>
    <m/>
    <m/>
    <m/>
    <n v="0.5"/>
    <d v="2022-04-15T00:00:00"/>
    <d v="2022-07-19T00:00:00"/>
    <m/>
    <m/>
    <n v="0.5"/>
    <n v="1"/>
    <n v="1"/>
    <n v="0"/>
    <n v="0"/>
    <s v="Concepto Favorable"/>
    <s v="Concepto Favorable"/>
    <m/>
    <m/>
    <s v="Se verifican las ordenes de comisión legalizadas y él envió a la subdirección de Gestión de Talento Humano"/>
    <s v="se verifican los listados de las ordenes de comison legalizadas durante el trimestre"/>
    <m/>
    <m/>
    <s v="Concepto Favorable"/>
    <x v="0"/>
    <m/>
    <m/>
    <s v="Se validan las evidencias con &quot;&gt;COntrol Viáticos&quot; y correos electrónicos de &quot;Reporte consolidado de viáticos legalizados de Subdirección Administrativa y Financiera - Viáticos a Talento Humano&quot; de enero, febrero y marzo 2022."/>
    <x v="292"/>
    <m/>
    <m/>
    <s v="No Aplica"/>
  </r>
  <r>
    <n v="17"/>
    <x v="13"/>
    <s v="Gestión de Tesorería"/>
    <s v="Viáticos y legalizaciones tramitada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s mensuales de viáticos legalizados"/>
    <d v="2022-01-01T00:00:00"/>
    <d v="2022-12-30T00:00:00"/>
    <s v="Informe mensualizado de viáticos entregado al GIT TALENTO HUMANO e informe de viáticos legalizados de conductores entregado al GIT - SERVICIOS ADMINISTRATIVOS."/>
    <s v="Subdirección Administrativa y Financiera"/>
    <s v="Número"/>
    <s v="Porcentaje de Ordenes de viáticos  y legalizaciones tramitadas"/>
    <s v="Eficacia"/>
    <s v="Procesos Sede Central"/>
    <n v="24"/>
    <n v="6"/>
    <n v="6"/>
    <n v="6"/>
    <n v="6"/>
    <n v="6"/>
    <s v="Durante el primer trimestre se elaboraron los informes mensuales de viáticos legalizados"/>
    <n v="6"/>
    <s v="Durante el segundo trimestre se elaboraron los informes mensuales de viáticos legalizados"/>
    <m/>
    <m/>
    <m/>
    <m/>
    <n v="12"/>
    <d v="2022-04-15T00:00:00"/>
    <d v="2022-07-19T00:00:00"/>
    <m/>
    <m/>
    <n v="0.5"/>
    <n v="1"/>
    <n v="1"/>
    <n v="0"/>
    <n v="0"/>
    <s v="Concepto Favorable"/>
    <s v="Concepto Favorable"/>
    <m/>
    <m/>
    <s v="se verifican los registros (6) de los informes mensualizado de viáticos y el informe de viáticos legalizados de conductores, de igual forma se verifica el envío a la subdirección de Gestión de Talento Humano, y a la subdirección administrativa y financiera."/>
    <s v="se verificaron los registros de los informes mensuales de viáticos legalizados"/>
    <m/>
    <m/>
    <s v="Concepto Favorable"/>
    <x v="0"/>
    <m/>
    <m/>
    <s v="Se validan los seis (6) Informes &quot;CONSOLIDADO GESTIÓN DE VIÁTICOS&quot;, &quot;INFORME CONSOLIDADO VIÁTICOS LEGALIZADOS&quot; y seis (6) correos electrónicos de la Subdirección Administrativa y Financiera a Talento Humano &quot;Reporte consolidado de viáticos legalizados&quot; de enero, febrero y marzo 2022."/>
    <x v="293"/>
    <m/>
    <m/>
    <s v="No Aplica"/>
  </r>
  <r>
    <n v="18"/>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a desagregación del presupuesto"/>
    <d v="2022-01-01T00:00:00"/>
    <d v="2022-01-31T00:00:00"/>
    <s v="Memorando desagregación, fichas y ejecución inicial"/>
    <s v="Subdirección Administrativa y Financiera"/>
    <s v="Número"/>
    <s v="Porcentaje de gastos gestionados"/>
    <s v="Eficacia"/>
    <s v="Procesos Sede Central"/>
    <n v="1"/>
    <n v="1"/>
    <n v="0"/>
    <n v="0"/>
    <n v="0"/>
    <n v="1"/>
    <s v="En el mes de enero se realizó la desagregación del presupuesto"/>
    <n v="0"/>
    <s v="Esta actividad se desarrolló en el primer trimestre"/>
    <m/>
    <m/>
    <m/>
    <m/>
    <n v="1"/>
    <d v="2022-04-15T00:00:00"/>
    <d v="2022-07-18T00:00:00"/>
    <m/>
    <m/>
    <n v="1"/>
    <n v="1"/>
    <s v=""/>
    <s v=""/>
    <s v=""/>
    <s v="Concepto Favorable"/>
    <s v="Sin meta asignada en el periodo"/>
    <m/>
    <m/>
    <s v="Se verifica:_x000d__x000a_Memorando de Desagregación para el 2022_x000d__x000a_Distribución presupuestal para el funcionamiento"/>
    <s v="Esta actividad se desarrolló en el primer trimestre"/>
    <m/>
    <m/>
    <s v="Concepto No Favorable"/>
    <x v="1"/>
    <m/>
    <m/>
    <s v="Se validan las evidencias &quot;Decreto 1793 de 2021-Presupuesto General de la Nación para la vigencia fiscal de 2022&quot;, Excel&quot;PROGRAMACIÓN PRESUPUESTO DE INVERSIÓN CODIFICACIÓN 2022&quot; y Distribución Funcionamiento en &quot;Adquisición de Bienes y Servicios e Impuestos para la Sede Central y Territoriales&quot;, no obstante, no se observa la desagregación conforme al Presupuesto General, no se observo la desagregación de Gastos de Personal, Presupuesto de Ingresos, por tanto su cumplimiento es parcial."/>
    <x v="294"/>
    <m/>
    <m/>
    <s v="No Aplica"/>
  </r>
  <r>
    <n v="19"/>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xpedir Certificados de disponibilidad presupuestal  (CDP) y Registros presupuestales (RP)"/>
    <d v="2022-01-01T00:00:00"/>
    <d v="2022-12-30T00:00:00"/>
    <s v="Listado de CDP´S y RP´S del periodo muestra de (solicitud de cdp con cdp) (soporte para registro del rp con el rp)"/>
    <s v="Subdirección Administrativa y Financiera"/>
    <s v="Porcentaje"/>
    <s v="Porcentaje de gastos gestionados"/>
    <s v="Eficacia"/>
    <s v="Procesos Sede Central"/>
    <n v="1"/>
    <n v="0.25"/>
    <n v="0.25"/>
    <n v="0.25"/>
    <n v="0.25"/>
    <n v="0.25"/>
    <s v="Durante el primer trimestre se expidieron los Certificados de disponibilidad presupuestal  (CDP) y Registros presupuestales (RP) solicitados "/>
    <n v="0.25"/>
    <s v="Durante el segundo trimestre se expidieron los Certificados de disponibilidad presupuestal  (CDP) y Registros presupuestales (RP) solicitados "/>
    <m/>
    <m/>
    <m/>
    <m/>
    <n v="0.5"/>
    <d v="2022-04-15T00:00:00"/>
    <d v="2022-07-18T00:00:00"/>
    <m/>
    <m/>
    <n v="0.5"/>
    <n v="1"/>
    <n v="1"/>
    <n v="0"/>
    <n v="0"/>
    <s v="Concepto Favorable"/>
    <s v="Concepto Favorable"/>
    <m/>
    <m/>
    <s v="Se verifican los registros de listados de CDP y RP de los meses, enero y febrero"/>
    <s v="se verificaron los listados de los registros de los CDP y RP"/>
    <m/>
    <m/>
    <s v="Concepto Favorable"/>
    <x v="0"/>
    <m/>
    <m/>
    <s v="Se valida evidencia con &quot;Listados de CDR y Listados de RP&quot; de enero y febrero de 2022."/>
    <x v="295"/>
    <m/>
    <m/>
    <s v="No Aplica"/>
  </r>
  <r>
    <n v="20"/>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Realizar los reintegros presupuestales y la depuración de Registros  y CDPs."/>
    <d v="2022-01-01T00:00:00"/>
    <d v="2022-12-30T00:00:00"/>
    <s v="Reintegros, y memorandos reducciones y anulaciones CDP."/>
    <s v="Subdirección Administrativa y Financiera"/>
    <s v="Porcentaje"/>
    <s v="Porcentaje de gastos gestionados"/>
    <s v="Eficacia"/>
    <s v="Procesos Sede Central"/>
    <n v="1"/>
    <n v="0.25"/>
    <n v="0.25"/>
    <n v="0.25"/>
    <n v="0.25"/>
    <n v="0.25"/>
    <s v="Durante el primer trimestre se realizarón los reintegros presupuestales y la depuración de Registros  y CDPs. que fueron necesarios"/>
    <n v="0.25"/>
    <s v="Durante el segundo trimestre se realizarón los reintegros presupuestales y la depuración de Registros  y CDPs. que fueron necesarios"/>
    <m/>
    <m/>
    <m/>
    <m/>
    <n v="0.5"/>
    <d v="2022-04-15T00:00:00"/>
    <d v="2022-07-18T00:00:00"/>
    <m/>
    <m/>
    <n v="0.5"/>
    <n v="1"/>
    <n v="1"/>
    <n v="0"/>
    <n v="0"/>
    <s v="Concepto Favorable"/>
    <s v="Concepto Favorable"/>
    <m/>
    <m/>
    <s v="Se verifican los reintegros con los respectivos soportes para febrero y marzo."/>
    <s v="se verificiaron los registros de los reintegros presupuestales y la depuración de Registros y CDPs"/>
    <m/>
    <m/>
    <s v="Concepto Favorable"/>
    <x v="0"/>
    <m/>
    <m/>
    <s v="Se validan evidencias:  dos reintegros uno en febrero y otro en marzo, en enero informaron que no se presentaron reintegros."/>
    <x v="296"/>
    <m/>
    <m/>
    <s v="No Aplica"/>
  </r>
  <r>
    <n v="21"/>
    <x v="13"/>
    <s v="Gestión Presupuestal"/>
    <s v="Gastos gestionados en la ejecución presupuestal por productos"/>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Gestión Presupuestal y eficiencia del gasto público"/>
    <s v="Elaborar informes y generar alertas de la ejecución presupuestal de la vigencia y reserva"/>
    <d v="2022-01-01T00:00:00"/>
    <d v="2022-12-30T00:00:00"/>
    <s v="Ejecuciones presupuestales "/>
    <s v="Subdirección Administrativa y Financiera"/>
    <s v="Número"/>
    <s v="Porcentaje de gastos gestionados"/>
    <s v="Eficacia"/>
    <s v="Procesos Sede Central"/>
    <n v="12"/>
    <n v="3"/>
    <n v="3"/>
    <n v="3"/>
    <n v="3"/>
    <n v="3"/>
    <s v="Durante el primer trimestre se elaboraron informes y generaron alertas de la ejecución presupuestal de la vigencia y reserva"/>
    <n v="3"/>
    <s v="Durante el segundo trimestre se elaboraron informes y generaron alertas de la ejecución presupuestal de la vigencia y reserva"/>
    <m/>
    <m/>
    <m/>
    <m/>
    <n v="6"/>
    <d v="2022-04-15T00:00:00"/>
    <d v="2022-07-18T00:00:00"/>
    <m/>
    <m/>
    <n v="0.5"/>
    <n v="1"/>
    <n v="1"/>
    <n v="0"/>
    <n v="0"/>
    <s v="Concepto Favorable"/>
    <s v="Concepto Favorable"/>
    <m/>
    <m/>
    <s v="Se verifican los registros de las ejecuciones de nivel decreto, desagregada, presupuestal y reservas para los meses de enero y febrero"/>
    <s v="se verificaron los registros de los informes y alertas de la ejecución presupuestal de la vigencia durante el trimestre"/>
    <m/>
    <m/>
    <s v="Concepto No Favorable"/>
    <x v="0"/>
    <m/>
    <m/>
    <s v="Se validan evidencias de las ejecuciones presupuestales a Nivel Decreto, Desagregada y Reservas meses  enero y febrero 2022; sin embargo, no se observaron en estas cuales son las alertas."/>
    <x v="297"/>
    <m/>
    <m/>
    <s v="No Aplica"/>
  </r>
  <r>
    <n v="22"/>
    <x v="1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Subdirección Administrativa y Financiera"/>
    <s v="Número"/>
    <s v="Índice de desempeño institucional"/>
    <s v="Producto"/>
    <s v="Procesos Sede Central"/>
    <n v="4"/>
    <n v="1"/>
    <n v="1"/>
    <n v="1"/>
    <n v="1"/>
    <n v="1"/>
    <s v="Durante el primer trimestre se realizó el seguimiento a los controles de los riesgos del proceso."/>
    <n v="1"/>
    <s v="Durante el segundo trimestre se realizó el seguimiento a los controles de los riesgos del proceso."/>
    <m/>
    <m/>
    <m/>
    <m/>
    <n v="2"/>
    <d v="2022-04-15T00:00:00"/>
    <d v="2022-07-18T00:00:00"/>
    <m/>
    <m/>
    <n v="0.5"/>
    <n v="1"/>
    <n v="1"/>
    <n v="0"/>
    <n v="0"/>
    <s v="Concepto Favorable"/>
    <s v="Concepto Favorable"/>
    <m/>
    <m/>
    <s v="Se verifica correo electrónico con el seguimiento a riesgos realizado por el proceso en la herramienta PLANIGAC."/>
    <s v="se verifica el seguimiento a los controles de los riesgos del proceso."/>
    <m/>
    <m/>
    <s v="Concepto Favorable"/>
    <x v="0"/>
    <m/>
    <m/>
    <s v="Se valida evidencia: correo electronico &quot; Seguimiento Gestión de Riesgos y Plan de Acción (Primer trimestre 2022)&quot; del proceso Financiero."/>
    <x v="298"/>
    <m/>
    <m/>
    <s v="No Aplica"/>
  </r>
  <r>
    <n v="23"/>
    <x v="13"/>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5T00:00:00"/>
    <d v="2022-07-18T00:00:00"/>
    <m/>
    <m/>
    <n v="0"/>
    <s v=""/>
    <s v=""/>
    <s v=""/>
    <n v="0"/>
    <s v="Sin meta asignada en el periodo"/>
    <s v="Sin meta asignada en el periodo"/>
    <m/>
    <m/>
    <s v="Sin meta asignada en el periodo"/>
    <s v="Sin meta asignada en el periodo"/>
    <m/>
    <m/>
    <s v="Sin meta asignada en el periodo"/>
    <x v="1"/>
    <m/>
    <m/>
    <s v="Sin meta asignada en el periodo."/>
    <x v="17"/>
    <m/>
    <m/>
    <s v="No Aplica"/>
  </r>
  <r>
    <n v="24"/>
    <x v="1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Subdirección Administrativa y Financiera"/>
    <s v="Número"/>
    <s v="Índice de desempeño institucional"/>
    <s v="Producto"/>
    <s v="Procesos Sede Central"/>
    <n v="1"/>
    <n v="0"/>
    <n v="0"/>
    <n v="0"/>
    <n v="1"/>
    <n v="0"/>
    <s v="Esta actividad esta programada para el cuarto trimestre"/>
    <n v="0"/>
    <s v="Esta actividad esta programada para el cuarto trimestre"/>
    <m/>
    <m/>
    <m/>
    <m/>
    <n v="0"/>
    <d v="2022-04-15T00:00:00"/>
    <d v="2022-07-18T00:00:00"/>
    <m/>
    <m/>
    <n v="0"/>
    <s v=""/>
    <s v=""/>
    <s v=""/>
    <n v="0"/>
    <s v="Sin meta asignada en el periodo"/>
    <s v="Sin meta asignada en el periodo"/>
    <m/>
    <m/>
    <s v="Sin meta asignada en el periodo"/>
    <s v="Sin meta asignada en el periodo"/>
    <m/>
    <m/>
    <s v="Sin meta asignada en el periodo"/>
    <x v="1"/>
    <m/>
    <m/>
    <s v="sin meta asignada en el periodo."/>
    <x v="17"/>
    <m/>
    <m/>
    <s v="No Aplica"/>
  </r>
  <r>
    <n v="25"/>
    <x v="1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Subdirección Administrativa y Financiera"/>
    <s v="Porcentaje"/>
    <s v="Índice de desempeño institucional"/>
    <s v="Producto"/>
    <s v="Procesos Sede Central"/>
    <n v="1"/>
    <n v="0.5"/>
    <n v="0.5"/>
    <n v="0"/>
    <n v="0"/>
    <n v="0.5"/>
    <s v="Durante el primer trimestre se actualizó el procedimiento Elaboración de Certificados de Disponibilidad Presupuestal (CDP) y Registros Presupuestales (RP), el procedimiento Desagregación Presupuestal, y el procedimiento Gestión de Viáticos y Gastos de Comisión a Nivel Nacional. la evidencia se puede consultar en el siguiente Link https://www.igac.gov.co/es/listado-maestro-de-documentos?shs_term_node_tid_depth=196&amp;field_tipo_de_documento_tid=All&amp;title=&amp;field_codigo_value="/>
    <n v="0.04"/>
    <s v="Durante el segundo trimestre se actualizón un documento del listado maestro de documentos  https://www.igac.gov.co/es/listado-maestro-de-documentos?shs_term_node_tid_depth=196&amp;field_tipo_de_documento_tid=All&amp;title=&amp;field_codigo_value="/>
    <m/>
    <m/>
    <m/>
    <m/>
    <n v="0.54"/>
    <d v="2022-04-18T00:00:00"/>
    <d v="2022-07-19T00:00:00"/>
    <m/>
    <m/>
    <n v="0.54"/>
    <n v="1"/>
    <n v="0.08"/>
    <s v=""/>
    <s v=""/>
    <s v="Concepto Favorable"/>
    <s v="Concepto No Favorable"/>
    <m/>
    <m/>
    <s v="Se verifica por fecha de actualización y cantidad de documentos, que los documentos actualizados durante el trimestre fueron los procedimiento de Elaboración de Certificados de Disponibilidad Presupuestal (CDP) y Registros Presupuestales (RP), Desagregación Presupuestal, y Gestión de Viáticos y Gastos de Comisión a Nivel Nacional. "/>
    <s v="se verificaron los documentos actulizados por el proceso "/>
    <m/>
    <m/>
    <s v="Concepto No Favorable"/>
    <x v="2"/>
    <m/>
    <m/>
    <s v="Se valida soporte en la página web link referenciado por el proceso observandose actualización solamente de dos procedimientos &quot;Gestión de Viáticos y Gastos de Comisión a Nivel Nacional&quot;, &quot;Desagregación Presupuestal&quot; y &quot;Elaboración de Certificados de Disponibilidad Presupuestal (CDP) y Registros Presupuestales (RP)&quot;. Es importante revisar todos los procedimientos."/>
    <x v="299"/>
    <m/>
    <m/>
    <s v="No Aplica"/>
  </r>
  <r>
    <n v="26"/>
    <x v="13"/>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Subdirección Administrativa y Financiera"/>
    <s v="Número"/>
    <s v="Índice de desempeño institucional"/>
    <s v="Producto"/>
    <s v="Procesos Sede Central"/>
    <n v="1"/>
    <n v="0"/>
    <n v="0"/>
    <n v="1"/>
    <n v="0"/>
    <n v="0"/>
    <s v="Esta actividad esta programada para el tercer trimestre"/>
    <n v="0"/>
    <s v="Esta actividad esta programada para el tercer trimestre"/>
    <m/>
    <m/>
    <m/>
    <m/>
    <n v="0"/>
    <d v="2022-04-15T00:00:00"/>
    <d v="2022-07-18T00:00:00"/>
    <m/>
    <m/>
    <n v="0"/>
    <s v=""/>
    <s v=""/>
    <n v="0"/>
    <s v=""/>
    <s v="Sin meta asignada en el periodo"/>
    <s v="Sin meta asignada en el periodo"/>
    <m/>
    <m/>
    <s v="Sin meta asignada en el periodo"/>
    <s v="Sin meta asignada en el periodo"/>
    <m/>
    <m/>
    <s v="Sin meta asignada en el periodo"/>
    <x v="1"/>
    <m/>
    <m/>
    <s v="sin meta asignada en el periodo."/>
    <x v="17"/>
    <m/>
    <m/>
    <s v="No Aplica"/>
  </r>
  <r>
    <n v="27"/>
    <x v="1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1T00:00:00"/>
    <s v="Herramienta Planigac"/>
    <s v="Subdirección Administrativa y Financiera"/>
    <s v="Número"/>
    <s v="Índice de desempeño institucional"/>
    <s v="Producto"/>
    <s v="Procesos Sede Central"/>
    <n v="4"/>
    <n v="1"/>
    <n v="1"/>
    <n v="1"/>
    <n v="1"/>
    <n v="1"/>
    <s v="Durante el primer trimestre se realizó las actividades contempladas en el PAA. El proceso no cuenta con actividades en el PAAC"/>
    <n v="1"/>
    <s v="Durante el segundo trimestre se realizó las actividades contempladas en el PAA."/>
    <m/>
    <m/>
    <m/>
    <m/>
    <n v="2"/>
    <d v="2022-04-15T00:00:00"/>
    <d v="2022-07-18T00:00:00"/>
    <m/>
    <m/>
    <n v="0.5"/>
    <n v="1"/>
    <n v="1"/>
    <n v="0"/>
    <n v="0"/>
    <s v="Concepto Favorable"/>
    <s v="Concepto Favorable"/>
    <m/>
    <m/>
    <s v="Se verifica correo electrónico con el seguimiento al PAA en el PLANIGAC del proceso._x000d__x000a_El proceso no tiene a cargo actividades del PAAC"/>
    <s v="se verifico la ejecucion de las actividades contempladas en el PAA."/>
    <m/>
    <m/>
    <s v="Concepto No Favorable"/>
    <x v="2"/>
    <m/>
    <m/>
    <s v="Se valida como evidencia correo electrónico &quot;PLANIGAC Proceso Gestión Financiera - Seguimiento Gestión de Riesgos y Plan de Acción (Primer trimestre 2022)&quot;, observado el Plan Anticorrupción 2022, el proceso Financiero no tiene actividades a cargo, sin embargo se recomienda que este proceso tenga actividades dentro del Plan Anticorrupción."/>
    <x v="300"/>
    <m/>
    <m/>
    <s v="No Aplica"/>
  </r>
  <r>
    <n v="28"/>
    <x v="13"/>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Subdirección Administrativa y Financiera"/>
    <s v="Número"/>
    <s v="Índice de desempeño institucional"/>
    <s v="Producto"/>
    <s v="Procesos Sede Central"/>
    <n v="2"/>
    <n v="0"/>
    <n v="0"/>
    <n v="0"/>
    <n v="2"/>
    <n v="0"/>
    <s v="Esta actividad esta programada para el cuarto trimestre"/>
    <n v="0"/>
    <s v="Esta actividad esta programada para el cuarto trimestre"/>
    <m/>
    <m/>
    <m/>
    <m/>
    <n v="0"/>
    <d v="2022-04-15T00:00:00"/>
    <d v="2022-07-18T00:00:00"/>
    <m/>
    <m/>
    <n v="0"/>
    <s v=""/>
    <s v=""/>
    <s v=""/>
    <n v="0"/>
    <s v="Sin meta asignada en el periodo"/>
    <s v="Sin meta asignada en el periodo"/>
    <m/>
    <m/>
    <s v="Sin meta asignada en el periodo"/>
    <s v="Sin meta asignada en el periodo"/>
    <m/>
    <m/>
    <s v="Sin meta asignada en el periodo"/>
    <x v="1"/>
    <m/>
    <m/>
    <s v="sin meta asignada en el periodo."/>
    <x v="17"/>
    <m/>
    <m/>
    <s v="No Aplica"/>
  </r>
  <r>
    <n v="1"/>
    <x v="14"/>
    <s v="Judicial"/>
    <s v="Documentos de Lineamient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Defensa jurídica"/>
    <s v=" Socializar documento de lineamientos en defensa judicial."/>
    <d v="2022-02-01T00:00:00"/>
    <d v="2022-12-31T00:00:00"/>
    <s v="socializaciones, plasmadas en convocatorias, listas de asistencia o grabaciones."/>
    <s v="Oficina Asesora Jurídica"/>
    <s v="Número"/>
    <s v="Porcentaje de documentos de lineamientos jurídicos formulados"/>
    <s v="Eficacia"/>
    <s v="Procesos Sede Central"/>
    <n v="4"/>
    <n v="1"/>
    <n v="1"/>
    <n v="1"/>
    <n v="1"/>
    <n v="1"/>
    <s v="Se socializaron los linemientos en defensa judicial mediante 3 correos electrónicos"/>
    <n v="1"/>
    <s v="Se socializaron los linemientos en defensa judicial mediante 3 correos electrónicos"/>
    <m/>
    <m/>
    <m/>
    <m/>
    <n v="2"/>
    <d v="2022-04-19T00:00:00"/>
    <d v="2022-07-18T00:00:00"/>
    <m/>
    <m/>
    <n v="0.5"/>
    <n v="1"/>
    <n v="1"/>
    <n v="0"/>
    <n v="0"/>
    <s v="Concepto Favorable"/>
    <s v="Concepto Favorable"/>
    <m/>
    <m/>
    <s v="Las evidencias  corresponden "/>
    <s v="3 correos cumplen evidencia"/>
    <m/>
    <m/>
    <s v="Concepto Favorable"/>
    <x v="0"/>
    <m/>
    <m/>
    <s v="Mediante correos electronicos se socializo los lineamientos en defensa juridica judicial."/>
    <x v="301"/>
    <m/>
    <m/>
    <s v="No Aplica"/>
  </r>
  <r>
    <n v="2"/>
    <x v="14"/>
    <s v="Judicial"/>
    <s v="Documentos de Lineamient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Defensa jurídica"/>
    <s v="Realizar seguimiento a la implementación de la Política de Prevención del Daño Antijurídico de la Entidad "/>
    <d v="2022-02-01T00:00:00"/>
    <d v="2022-12-31T00:00:00"/>
    <s v="Seguimientos, reportes de actividades realizadas remitidas mediante correos electrónicos o memorandos."/>
    <s v="Oficina Asesora Jurídica"/>
    <s v="Número"/>
    <s v="Porcentaje de documentos de lineamientos jurídicos formulados"/>
    <s v="Eficacia"/>
    <s v="Procesos Sede Central"/>
    <n v="4"/>
    <n v="1"/>
    <n v="1"/>
    <n v="1"/>
    <n v="1"/>
    <n v="1"/>
    <s v="Se realizó seguimiento a la implementación de la Política de Prevención del Daño Antijurídico de la entidad, mediente correo electrónico remitido a la ANDJE y matriz. "/>
    <n v="1"/>
    <s v="e adelantaron las actividades para la implementación de la política de prevención mediante actividades realizadas por la Dirección Técnica de Gestión Catastral y por Contratación"/>
    <m/>
    <m/>
    <m/>
    <m/>
    <n v="2"/>
    <d v="2022-04-19T00:00:00"/>
    <d v="2022-07-18T00:00:00"/>
    <m/>
    <m/>
    <n v="0.5"/>
    <n v="1"/>
    <n v="1"/>
    <n v="0"/>
    <n v="0"/>
    <s v="Concepto Favorable"/>
    <s v="Concepto Favorable"/>
    <m/>
    <m/>
    <s v="Se validan las evidencias"/>
    <s v="Se valida seguimiento a la implementación de la Política de Prevención del Daño Antijurídico de la entidad"/>
    <m/>
    <m/>
    <s v="Concepto Favorable"/>
    <x v="0"/>
    <m/>
    <m/>
    <s v="Se evidencia correos electronicos remitidos a la ANJE, con el  seguimiento a la implementación de la Política de Prevención del Daño Antijurídico de la entidad."/>
    <x v="302"/>
    <m/>
    <m/>
    <s v="No Aplica"/>
  </r>
  <r>
    <n v="3"/>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Ejercer la defensa judicial del IGAC de acuerdo a la ley, los lineamientos y protocolos del IGAC, dentro de los términos establecidos."/>
    <d v="2022-02-01T00:00:00"/>
    <d v="2022-12-31T00:00:00"/>
    <s v="Formatos Control de estados de procesos judiciales y Cuadro de seguimiento de procesos judiciales vigentes diligenciados."/>
    <s v="Oficina Asesora Jurídica"/>
    <s v="Porcentaje"/>
    <s v="Porcentaje de Servicios Jurídicos Implementados"/>
    <s v="Eficacia"/>
    <s v="Procesos Sede Central"/>
    <n v="1"/>
    <n v="0.2"/>
    <n v="0.3"/>
    <n v="0.3"/>
    <n v="0.2"/>
    <n v="0.2"/>
    <s v="Se fectuó la revisión de procesos judicales a cargo de la OAJ dentro de los términos establecidos. "/>
    <n v="0.3"/>
    <s v="Se fectuó la revisión de procesos judicales a cargo de la OAJ dentro de los términos establecidos. "/>
    <m/>
    <m/>
    <m/>
    <m/>
    <n v="0.5"/>
    <d v="2022-04-19T00:00:00"/>
    <d v="2022-07-18T00:00:00"/>
    <m/>
    <m/>
    <n v="0.5"/>
    <n v="1"/>
    <n v="1"/>
    <n v="0"/>
    <n v="0"/>
    <s v="Concepto Favorable"/>
    <s v="Concepto Favorable"/>
    <m/>
    <m/>
    <s v="La evidencia es pertinente"/>
    <s v="La evidencia es pertinente"/>
    <m/>
    <m/>
    <s v="Concepto Favorable"/>
    <x v="0"/>
    <m/>
    <m/>
    <s v="Se evidencia matriz de procesos judiciales actualizado y su respectiva  revisión de procesos judiciales a través de la Rama Judicial."/>
    <x v="303"/>
    <m/>
    <m/>
    <s v="No Aplica"/>
  </r>
  <r>
    <n v="4"/>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la gestión documental de los procesos a cargo de la Oficina Asesora Jurídica."/>
    <d v="2022-02-01T00:00:00"/>
    <d v="2022-12-31T00:00:00"/>
    <s v="Cuadro de inventario documental diligenciado; y  formato de control de documentos vigente o correos electrónicos en los cuales se evidencien las gestiones realizadas."/>
    <s v="Oficina Asesora Jurídica"/>
    <s v="Porcentaje"/>
    <s v="Porcentaje de Servicios Jurídicos Implementados"/>
    <s v="Eficacia"/>
    <s v="Procesos Sede Central"/>
    <n v="1"/>
    <n v="0.2"/>
    <n v="0.3"/>
    <n v="0.3"/>
    <n v="0.2"/>
    <n v="0.2"/>
    <s v="Se efectuó la gestión docuemntal de los procesos  a cargo de la OAJ bajo las TRD."/>
    <n v="0.3"/>
    <s v="Se efectuó la gestión docuemntal de los procesos  a cargo de la OAJ bajo las TRD."/>
    <m/>
    <m/>
    <m/>
    <m/>
    <n v="0.5"/>
    <d v="2022-04-19T00:00:00"/>
    <d v="2022-07-18T00:00:00"/>
    <m/>
    <m/>
    <n v="0.5"/>
    <n v="1"/>
    <n v="1"/>
    <n v="0"/>
    <n v="0"/>
    <s v="Concepto Favorable"/>
    <s v="Concepto Favorable"/>
    <m/>
    <m/>
    <s v="Se valida la evidencia"/>
    <s v="Se valida el inventario documental"/>
    <m/>
    <m/>
    <s v="Concepto Favorable"/>
    <x v="0"/>
    <m/>
    <m/>
    <s v="Se evidencia que mediante el inventario unico documental se realiza la gestión documental de los procesos a cargo de la Oficina Asesora Jurídica."/>
    <x v="304"/>
    <m/>
    <m/>
    <s v="No Aplica"/>
  </r>
  <r>
    <n v="5"/>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el seguimiento a la plataforma eKOGUI para garantizar la actualización del sistema por parte de los apoderados judiciales del IGAC de acuerdo a los lineamientos dados por la Agencia Nacional de la Defensa jurídica del Estado. "/>
    <d v="2022-02-01T00:00:00"/>
    <d v="2022-12-31T00:00:00"/>
    <s v="Correos electrónicos, convocatorias y/o listados de asistencia a capacitaciones, circulares, reportes eKOGUI."/>
    <s v="Oficina Asesora Jurídica"/>
    <s v="Porcentaje"/>
    <s v="Porcentaje de Servicios Jurídicos Implementados"/>
    <s v="Eficacia"/>
    <s v="Procesos Sede Central"/>
    <n v="1"/>
    <n v="0.2"/>
    <n v="0.3"/>
    <n v="0.3"/>
    <n v="0.2"/>
    <n v="0.2"/>
    <s v="Se realizó seguimiento a la plataforma eKOGUI con el fin de garantizar su actualización por parte de los apoderados judiciales, a través de correos electrónicos."/>
    <n v="0.3"/>
    <s v="Se realizó seguimiento a la plataforma eKOGUI con el fin de garantizar su actualización por parte de los apoderados judiciales, a través de correos electrónicos."/>
    <m/>
    <m/>
    <m/>
    <m/>
    <n v="0.5"/>
    <d v="2022-04-19T00:00:00"/>
    <d v="2022-07-18T00:00:00"/>
    <m/>
    <m/>
    <n v="0.5"/>
    <n v="1"/>
    <n v="1"/>
    <n v="0"/>
    <n v="0"/>
    <s v="Concepto Favorable"/>
    <s v="Concepto Favorable"/>
    <m/>
    <m/>
    <s v="Las evidencias corresponden"/>
    <s v="La evidencia estan conforme al seguimiento a la plataforma eKOGUI "/>
    <m/>
    <m/>
    <s v="Concepto Favorable"/>
    <x v="0"/>
    <m/>
    <m/>
    <s v="Se evidencia que, mediante correos electrónicos enviados por la Oficina Asesora Jurídica, se realiza el seguimiento a la plataforma eKOGUI para garantizar la actualización del sistema por parte de los apoderados judiciales del IGAC."/>
    <x v="305"/>
    <m/>
    <m/>
    <s v="No Aplica"/>
  </r>
  <r>
    <n v="6"/>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alizar los Comités de Conciliación dentro de los términos de la Ley y someter a aprobación del mismo las fichas técnicas que presenten los apoderados dentro de las diferentes actuaciones judiciales y prejudiciales que se adelanten."/>
    <d v="2022-01-02T00:00:00"/>
    <d v="2022-12-31T00:00:00"/>
    <s v="Actas de comité de conciliación celebradas."/>
    <s v="Oficina Asesora Jurídica"/>
    <s v="Porcentaje"/>
    <s v="Porcentaje de Servicios Jurídicos Implementados"/>
    <s v="Eficacia"/>
    <s v="Procesos Sede Central"/>
    <n v="1"/>
    <n v="0.25"/>
    <n v="0.25"/>
    <n v="0.25"/>
    <n v="0.25"/>
    <n v="0.25"/>
    <s v="Se realizaron los Comités de Conciliación en los tiempos fijados en la norma para ello esto es 2 veces por mes, se adjuntan proyectos de acta que están para firma de la Presidenta del Comité. "/>
    <n v="0.25"/>
    <s v="Se realizaron los Comités de Conciliación en los tiempos fijados en la norma para ello esto es 2 veces por mes, actas firmadas y correo electrónico de revisión acat de junio"/>
    <m/>
    <m/>
    <m/>
    <m/>
    <n v="0.5"/>
    <d v="2022-04-19T00:00:00"/>
    <d v="2022-07-18T00:00:00"/>
    <m/>
    <m/>
    <n v="0.5"/>
    <n v="1"/>
    <n v="1"/>
    <n v="0"/>
    <n v="0"/>
    <s v="Concepto Favorable"/>
    <s v="Concepto Favorable"/>
    <m/>
    <m/>
    <s v="Las evidencias que corresponden"/>
    <s v="Las actas son validadas"/>
    <m/>
    <m/>
    <s v="Concepto Favorable"/>
    <x v="0"/>
    <m/>
    <m/>
    <s v="Se evidencia que se llevaron a cabo los comites de Conciliación en los tiempos fijados en la norma,  asi mismo se observa  acta que están para firma de la Presidenta del Comité "/>
    <x v="306"/>
    <m/>
    <m/>
    <s v="No Aplica"/>
  </r>
  <r>
    <n v="7"/>
    <x v="14"/>
    <s v="Judicial"/>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Coordinar las actividades jurídicas desarrolladas por las Direcciones Territoriales  _x000a_"/>
    <d v="2022-02-01T00:00:00"/>
    <d v="2022-12-31T00:00:00"/>
    <s v="Actas de reuniones, convocatorias y/o registros de asistencias a mesas de trabajo, circulares y lineamientos"/>
    <s v="Oficina Asesora Jurídica"/>
    <s v="Porcentaje"/>
    <s v="Porcentaje de Servicios Jurídicos Implementados"/>
    <s v="Eficacia"/>
    <s v="Procesos Sede Central"/>
    <n v="1"/>
    <n v="0.2"/>
    <n v="0.3"/>
    <n v="0.3"/>
    <n v="0.2"/>
    <n v="0.2"/>
    <s v="Se realizaron reuniones con diferentes Direccciones Territoriales, se adjunta convocatorias a dichas reuniones. "/>
    <n v="0.3"/>
    <s v="Se realizaron reuniones con diferentes Direccciones Territoriales, se adjunta convocatorias a dichas reuniones. "/>
    <m/>
    <m/>
    <m/>
    <m/>
    <n v="0.5"/>
    <d v="2022-04-19T00:00:00"/>
    <d v="2022-07-18T00:00:00"/>
    <m/>
    <m/>
    <n v="0.5"/>
    <n v="1"/>
    <n v="1"/>
    <n v="0"/>
    <n v="0"/>
    <s v="Concepto Favorable"/>
    <s v="Concepto Favorable"/>
    <m/>
    <m/>
    <s v="Se validan las evidencias"/>
    <s v="Validadas las convocatorias"/>
    <m/>
    <m/>
    <s v="Concepto Favorable"/>
    <x v="0"/>
    <m/>
    <m/>
    <s v="Se evidencia que, mediante correos electrónicos se realizan convocatorias de reuniones con diferentes Direcciones Territoriales para la coordinación de actividades jurídicas."/>
    <x v="307"/>
    <m/>
    <m/>
    <s v="No Aplica"/>
  </r>
  <r>
    <n v="8"/>
    <x v="14"/>
    <s v="Normativa"/>
    <s v="Documentos de Lineamient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Defensa jurídica"/>
    <s v="Generar directrices sobre actividades que tengan incidencia a nivel jurídico en la Entidad.  "/>
    <d v="2022-02-01T00:00:00"/>
    <d v="2022-12-31T00:00:00"/>
    <s v="Directrices, recomendaciones, circulares"/>
    <s v="Oficina Asesora Jurídica"/>
    <s v="Porcentaje"/>
    <s v="Porcentaje de documentos de lineamientos jurídicos formulados"/>
    <s v="Eficacia"/>
    <s v="Procesos Sede Central"/>
    <n v="1"/>
    <n v="0.2"/>
    <n v="0.3"/>
    <n v="0.3"/>
    <n v="0.2"/>
    <n v="0.2"/>
    <s v="Se generaron directrices con incidencia jurídica a travése circular y correos electrónicos. "/>
    <n v="0.3"/>
    <s v="Se generaron directrices con incidencia jurídica mediante correos electrónicos. "/>
    <m/>
    <m/>
    <m/>
    <m/>
    <n v="0.5"/>
    <d v="2022-04-19T00:00:00"/>
    <d v="2022-07-18T00:00:00"/>
    <m/>
    <m/>
    <n v="0.5"/>
    <n v="1"/>
    <n v="1"/>
    <n v="0"/>
    <n v="0"/>
    <s v="Concepto Favorable"/>
    <s v="Concepto Favorable"/>
    <m/>
    <m/>
    <s v="Las evidencias corresponden a la actividad propuesta"/>
    <s v="Las evidencias son validadas "/>
    <m/>
    <m/>
    <s v="Concepto Favorable"/>
    <x v="0"/>
    <m/>
    <m/>
    <s v="Se evidencia que, mediante correos electronicos y circulares se generan directrices sobre actividades que se tenga incidencia a nivel juridico de la entidad."/>
    <x v="308"/>
    <m/>
    <m/>
    <s v="No Aplica"/>
  </r>
  <r>
    <n v="9"/>
    <x v="14"/>
    <s v="Normativa"/>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Publicar en la página WEB del IGAC y socializar los actos administrativos, conceptos, lineamientos e instrumentos producidos o revisados en la Oficina Asesora Jurídica."/>
    <d v="2022-02-01T00:00:00"/>
    <d v="2022-12-31T00:00:00"/>
    <s v="Normograma Institucional actualizado, formato Actualización Normograma Institucional diligenciado."/>
    <s v="Oficina Asesora Jurídica"/>
    <s v="Porcentaje"/>
    <s v="Porcentaje de Servicios Jurídicos Implementados"/>
    <s v="Eficacia"/>
    <s v="Procesos Sede Central"/>
    <n v="1"/>
    <n v="0.2"/>
    <n v="0.3"/>
    <n v="0.3"/>
    <n v="0.2"/>
    <n v="0.2"/>
    <s v="se publicaron en el NORMOGRAMA los actos y documentos administrativos producidos por la OAJ y/o de interes para el IGAC. "/>
    <n v="0.3"/>
    <s v="se publicaron en el NORMOGRAMA los actos y documentos administrativos producidos por la OAJ y/o de interes para el IGAC. "/>
    <m/>
    <m/>
    <m/>
    <m/>
    <n v="0.5"/>
    <d v="2022-04-19T00:00:00"/>
    <d v="2022-07-18T00:00:00"/>
    <m/>
    <m/>
    <n v="0.5"/>
    <n v="1"/>
    <n v="1"/>
    <n v="0"/>
    <n v="0"/>
    <s v="Concepto Favorable"/>
    <s v="Concepto Favorable"/>
    <m/>
    <m/>
    <s v="La evidencia corresponde"/>
    <s v="La evidencia corresponde"/>
    <m/>
    <m/>
    <s v="Concepto Favorable"/>
    <x v="0"/>
    <m/>
    <m/>
    <s v="Se evidencia la  publicacion y actualizacion en el NORMOGRAMA los actos y documentos administrativos producidos por la OAJ y/o de interes para el IGAC."/>
    <x v="309"/>
    <m/>
    <m/>
    <s v="No Aplica"/>
  </r>
  <r>
    <n v="10"/>
    <x v="14"/>
    <s v="Normativa"/>
    <s v="Servicios de Procesos Jurídicos"/>
    <s v="Implementar políticas y acciones enfocadas en el fortalecimiento institucional y la arquitectura de procesos como pilar estratégico del Instituto"/>
    <s v="Sostenimiento de las políticas del Modelo Integrado de Planeación y Gestión (MIPG)"/>
    <s v="Gestión con Valores para Resultados"/>
    <s v="Fortalecimiento organizacional y simplificación de procesos"/>
    <s v="Responder las solicitudes de conceptos, asesorías y trámites de actos administrativos o contractuales, que se le requieran a la Oficina Asesora Jurídica"/>
    <d v="2022-02-01T00:00:00"/>
    <d v="2022-12-31T00:00:00"/>
    <s v="Conceptos, consultas, trámites remitidos por correos electrónicos o memorandos"/>
    <s v="Oficina Asesora Jurídica"/>
    <s v="Porcentaje"/>
    <s v="Porcentaje de Servicios Jurídicos Implementados"/>
    <s v="Eficacia"/>
    <s v="Procesos Sede Central"/>
    <n v="1"/>
    <n v="0.2"/>
    <n v="0.3"/>
    <n v="0.3"/>
    <n v="0.2"/>
    <n v="0.2"/>
    <s v="Se dio  respuesta a las solicitudes de concepto, y se brindó asesoría cuando fue requerido y dentro del término para ello. "/>
    <n v="0.3"/>
    <s v="Se dio  respuesta a las solicitudes de concepto, y se brindó asesoría cuando fue requerido y dentro del término para ello. "/>
    <m/>
    <m/>
    <m/>
    <m/>
    <n v="0.5"/>
    <d v="2022-04-19T00:00:00"/>
    <d v="2022-07-18T00:00:00"/>
    <m/>
    <m/>
    <n v="0.5"/>
    <n v="1"/>
    <n v="1"/>
    <n v="0"/>
    <n v="0"/>
    <s v="Concepto Favorable"/>
    <s v="Concepto Favorable"/>
    <m/>
    <m/>
    <s v="La evidencia corresponde"/>
    <s v="Se dió respuesta a solicitudes recibidas"/>
    <m/>
    <m/>
    <s v="Concepto Favorable"/>
    <x v="0"/>
    <m/>
    <m/>
    <s v="Se evidencia que, la Oficina Asesora Jurídica da respuesta a las solicitudes de conceptos, asesorías y trámites de actos administrativos o contractuales."/>
    <x v="310"/>
    <m/>
    <m/>
    <s v="No Aplica"/>
  </r>
  <r>
    <n v="11"/>
    <x v="1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Asesora Jurídica"/>
    <s v="Número"/>
    <s v="Índice de desempeño institucional"/>
    <s v="Producto"/>
    <s v="Procesos Sede Central"/>
    <n v="4"/>
    <n v="1"/>
    <n v="1"/>
    <n v="1"/>
    <n v="1"/>
    <n v="1"/>
    <s v="Se realizó seguimiento a los riesgos del proceso"/>
    <n v="1"/>
    <s v="Se realizó seguimiento a los riesgos del proceso"/>
    <m/>
    <m/>
    <m/>
    <m/>
    <n v="2"/>
    <d v="2022-04-19T00:00:00"/>
    <d v="2022-07-18T00:00:00"/>
    <m/>
    <m/>
    <n v="0.5"/>
    <n v="1"/>
    <n v="1"/>
    <n v="0"/>
    <n v="0"/>
    <s v="Concepto Favorable"/>
    <s v="Concepto Favorable"/>
    <m/>
    <m/>
    <s v="La evidencia corresponde"/>
    <s v="La evidencia es pertinente"/>
    <m/>
    <m/>
    <s v="Concepto Favorable"/>
    <x v="0"/>
    <m/>
    <m/>
    <s v="Se evidencia que por medio de la herramienta de PLANIGAC se realiza seguimiento a los controles de los riesgos del proceso."/>
    <x v="311"/>
    <m/>
    <m/>
    <s v="No Aplica"/>
  </r>
  <r>
    <n v="12"/>
    <x v="14"/>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Asesora Jurídica"/>
    <s v="Número"/>
    <s v="Índice de desempeño institucional"/>
    <s v="Producto"/>
    <s v="Procesos Sede Central"/>
    <n v="1"/>
    <n v="0"/>
    <n v="0"/>
    <n v="0"/>
    <n v="1"/>
    <n v="0"/>
    <s v="No hay actividades programadas para el primer trimestre."/>
    <n v="1"/>
    <s v="se revisó mapa de riesgos y actualizo "/>
    <m/>
    <m/>
    <m/>
    <m/>
    <n v="1"/>
    <d v="2022-04-19T00:00:00"/>
    <d v="2022-07-18T00:00:00"/>
    <m/>
    <m/>
    <n v="1"/>
    <s v=""/>
    <s v=""/>
    <s v=""/>
    <n v="0"/>
    <s v="Sin meta asignada en el periodo"/>
    <s v="Concepto Favorable"/>
    <m/>
    <m/>
    <s v="No hay actividades programadas para el primer trimestre."/>
    <s v="Se revisó y actualizó mapa de riesgos"/>
    <m/>
    <m/>
    <s v="Sin meta asignada en el periodo"/>
    <x v="0"/>
    <m/>
    <m/>
    <s v="Sin meta asignada para el trimestre."/>
    <x v="312"/>
    <m/>
    <m/>
    <s v="No Aplica"/>
  </r>
  <r>
    <n v="13"/>
    <x v="1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Oficina Asesora Jurídica"/>
    <s v="Porcentaje"/>
    <s v="Índice de desempeño institucional"/>
    <s v="Producto"/>
    <s v="Procesos Sede Central"/>
    <n v="1"/>
    <n v="0.5"/>
    <n v="0.5"/>
    <n v="0"/>
    <n v="0"/>
    <n v="0.5"/>
    <s v="Se inicio con la actualización de los procedimientos de tutelas, procesos judiciales, cobro coactivo y actualización del NORMOGRAMA"/>
    <n v="0.5"/>
    <s v="se actualizo los procedimientos de tutelas, procesos judiciales y NORMOGRAMA y se creo el de procesos penales."/>
    <m/>
    <m/>
    <m/>
    <m/>
    <n v="1"/>
    <d v="2022-04-19T00:00:00"/>
    <d v="2022-07-18T00:00:00"/>
    <m/>
    <m/>
    <n v="1"/>
    <n v="1"/>
    <n v="1"/>
    <s v=""/>
    <s v=""/>
    <s v="Concepto Favorable"/>
    <s v="Concepto Favorable"/>
    <m/>
    <m/>
    <s v="Las evidencias corresponden"/>
    <s v="Se actualizaron tres procedimientos"/>
    <m/>
    <m/>
    <s v="Concepto Favorable"/>
    <x v="0"/>
    <m/>
    <m/>
    <s v="Se evidencia excel listado maestro , con  actualización de los procedimientos de tutelas, procesos judiciales, cobro coactivo ."/>
    <x v="313"/>
    <m/>
    <m/>
    <s v="No Aplica"/>
  </r>
  <r>
    <n v="14"/>
    <x v="1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Asesora Jurídica"/>
    <s v="Número"/>
    <s v="Índice de desempeño institucional"/>
    <s v="Producto"/>
    <s v="Procesos Sede Central"/>
    <n v="1"/>
    <n v="0"/>
    <n v="0"/>
    <n v="1"/>
    <n v="0"/>
    <n v="0"/>
    <s v="No hay actividades programadas para este trimestre."/>
    <n v="0"/>
    <s v="No hay actividades programadas para este trimestre."/>
    <m/>
    <m/>
    <m/>
    <m/>
    <n v="0"/>
    <d v="2022-04-19T00:00:00"/>
    <d v="2022-07-18T00:00:00"/>
    <m/>
    <m/>
    <n v="0"/>
    <s v=""/>
    <s v=""/>
    <n v="0"/>
    <s v=""/>
    <s v="Sin meta asignada en el periodo"/>
    <s v="Sin meta asignada en el periodo"/>
    <m/>
    <m/>
    <s v="No hay actividades programadas para este trimestre."/>
    <s v="No hay actividades programadas para este trimestre."/>
    <m/>
    <m/>
    <s v="Sin meta asignada en el periodo"/>
    <x v="1"/>
    <m/>
    <m/>
    <s v="Sin meta asignada para el trimestre."/>
    <x v="314"/>
    <m/>
    <m/>
    <s v="No Aplica"/>
  </r>
  <r>
    <n v="15"/>
    <x v="14"/>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Asesora Jurídica"/>
    <s v="Número"/>
    <s v="Índice de desempeño institucional"/>
    <s v="Producto"/>
    <s v="Procesos Sede Central"/>
    <n v="1"/>
    <n v="0"/>
    <n v="0"/>
    <n v="0"/>
    <n v="1"/>
    <n v="0"/>
    <s v="No hay actividades programadas para este trimestre"/>
    <n v="0"/>
    <s v="No hay actividades programadas para este trimestre"/>
    <m/>
    <m/>
    <m/>
    <m/>
    <n v="0"/>
    <d v="2022-04-19T00:00:00"/>
    <d v="2022-07-18T00:00:00"/>
    <m/>
    <m/>
    <n v="0"/>
    <s v=""/>
    <s v=""/>
    <s v=""/>
    <n v="0"/>
    <s v="Sin meta asignada en el periodo"/>
    <s v="Sin meta asignada en el periodo"/>
    <m/>
    <m/>
    <s v="No hay actividades programadas para este trimestre"/>
    <s v="No hay actividades programadas para este trimestre."/>
    <m/>
    <m/>
    <s v="Sin meta asignada en el periodo"/>
    <x v="1"/>
    <m/>
    <m/>
    <s v="Sin meta asignada para el trimestre"/>
    <x v="314"/>
    <m/>
    <m/>
    <s v="No Aplica"/>
  </r>
  <r>
    <n v="16"/>
    <x v="1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2-01T00:00:00"/>
    <d v="2022-12-31T00:00:00"/>
    <s v="Herramienta Planigac"/>
    <s v="Oficina Asesora Jurídica"/>
    <s v="Número"/>
    <s v="Índice de desempeño institucional"/>
    <s v="Producto"/>
    <s v="Procesos Sede Central"/>
    <n v="4"/>
    <n v="1"/>
    <n v="1"/>
    <n v="1"/>
    <n v="1"/>
    <n v="1"/>
    <s v="Se fectuaron las actividades relaccionadas por el PAA y el PAAC de la OAJ."/>
    <n v="1"/>
    <s v="Se fectuaron las actividades relaccionadas por el PAA y el PAAC de la OAJ."/>
    <m/>
    <m/>
    <m/>
    <m/>
    <n v="2"/>
    <d v="2022-04-19T00:00:00"/>
    <d v="2022-07-18T00:00:00"/>
    <m/>
    <m/>
    <n v="0.5"/>
    <n v="1"/>
    <n v="1"/>
    <n v="0"/>
    <n v="0"/>
    <s v="Concepto Favorable"/>
    <s v="Concepto Favorable"/>
    <m/>
    <m/>
    <s v="La evidencia se valida"/>
    <s v="La evidencia se valida"/>
    <m/>
    <m/>
    <s v="Concepto Favorable"/>
    <x v="0"/>
    <m/>
    <m/>
    <s v="Como soporte para esta actividad se allega, planigac con las actividades contempladas en el PAA y en el PAAC a cargo del proceso. "/>
    <x v="315"/>
    <m/>
    <m/>
    <s v="No Aplica"/>
  </r>
  <r>
    <n v="17"/>
    <x v="14"/>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Asesora Jurídica"/>
    <s v="Número"/>
    <s v="Índice de desempeño institucional"/>
    <s v="Producto"/>
    <s v="Procesos Sede Central"/>
    <n v="2"/>
    <n v="0"/>
    <n v="0"/>
    <n v="0"/>
    <n v="2"/>
    <n v="0"/>
    <s v="Para este trimestre no hay actividades programadas"/>
    <n v="0"/>
    <s v="Para este trimestre no hay actividades programadas"/>
    <m/>
    <m/>
    <m/>
    <m/>
    <n v="0"/>
    <d v="2022-04-19T00:00:00"/>
    <d v="2022-07-18T00:00:00"/>
    <m/>
    <m/>
    <n v="0"/>
    <s v=""/>
    <s v=""/>
    <s v=""/>
    <n v="0"/>
    <s v="Sin meta asignada en el periodo"/>
    <s v="Sin meta asignada en el periodo"/>
    <m/>
    <m/>
    <s v="Para este trimestre no hay actividades programadas"/>
    <s v="Para este trimestre no hay actividades programadas"/>
    <m/>
    <m/>
    <s v="Sin meta asignada en el periodo"/>
    <x v="1"/>
    <m/>
    <m/>
    <s v="Sin meta asignada para el trimestre"/>
    <x v="316"/>
    <m/>
    <m/>
    <s v="No Aplica"/>
  </r>
  <r>
    <n v="18"/>
    <x v="14"/>
    <s v="no aplica"/>
    <s v="Plan Anticorrupciòn y Atenciòn al Ciudadano"/>
    <s v="Trabajar de manera colaborativa y participativa con nuestras partes interesadas para la generación de valor público."/>
    <s v="Fortalecimiento de estrategias de comunicación institucional"/>
    <s v="Información y Comunicación"/>
    <s v="Transparencia, acceso a la información pública y lucha contra la corrupción"/>
    <s v="PAAC - 2.4.4. Socializar e implementar la política de protección de datos personales."/>
    <d v="2022-05-01T00:00:00"/>
    <d v="2022-12-31T00:00:00"/>
    <s v="Dos (2) Reportes en el año con las actividades ejecutadas para la implementación de la política de protección de datos personales._x000a__x000a_Evidencias de dos (2) socializaciones presenciales o virtuales de la política de protección de datos personales._x000a__x000a_Dos (2) Piezas de comunicación dando a conocer la política de protección de datos personales"/>
    <s v="Oficina Asesora Jurídica"/>
    <s v="Número"/>
    <s v="Avance Plan Anticorrupciòn y Atenciòn al Ciudadano"/>
    <s v="Producto"/>
    <s v="Procesos Sede Central"/>
    <n v="6"/>
    <n v="0"/>
    <n v="2"/>
    <n v="2"/>
    <n v="2"/>
    <n v="0"/>
    <s v="No hay actividades programadas para este trimestre. "/>
    <n v="2"/>
    <s v="Se realizaron socializaciones virtuales sobre la política de protección de datos personales."/>
    <m/>
    <m/>
    <m/>
    <m/>
    <n v="2"/>
    <d v="2022-04-19T00:00:00"/>
    <d v="2022-07-18T00:00:00"/>
    <m/>
    <m/>
    <n v="0.33333333333333331"/>
    <s v=""/>
    <n v="1"/>
    <n v="0"/>
    <n v="0"/>
    <s v="Sin meta asignada en el periodo"/>
    <s v="Concepto Favorable"/>
    <m/>
    <m/>
    <s v="No hay actividades programadas para este trimestre. "/>
    <s v="La política de protección de datos se socializó"/>
    <m/>
    <m/>
    <s v="Sin meta asignada en el periodo"/>
    <x v="0"/>
    <m/>
    <m/>
    <s v="Sin meta asignada para el trimestre."/>
    <x v="317"/>
    <m/>
    <m/>
    <s v="Plan Anticorrupciòn y Atenciòn al Ciudadano"/>
  </r>
  <r>
    <n v="19"/>
    <x v="14"/>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Defensa jurídica"/>
    <s v="PAAC - 3.1.2. Socializar el procedimiento de &quot;Actualización normograma institucional&quot;, con la finalidad de garantizar que se realice la oportuna publicación de las normas en el aplicativo dispuesto por la Entidad."/>
    <d v="2022-01-01T00:00:00"/>
    <d v="2022-12-31T00:00:00"/>
    <s v="Evidencias de socializaciones del procedimiento &quot;Actualización normograma institucional&quot; y su formato asociado._x000a_Campaña trimestral de comunicación para promocionar la actualización del normograma"/>
    <s v="Oficina Asesora Jurídica"/>
    <s v="Número"/>
    <s v="Avance Plan Anticorrupciòn y Atenciòn al Ciudadano"/>
    <s v="Producto"/>
    <s v="Procesos Sede Central"/>
    <n v="6"/>
    <n v="1"/>
    <n v="2"/>
    <n v="2"/>
    <n v="1"/>
    <n v="1"/>
    <s v="se realizó la socialización del procedimeinto NORMOGRAMA al encargado de adelantar esta actividad al interior de la OAJ. "/>
    <n v="2"/>
    <s v="se realizó la socialización del procedimeinto NORMOGRAMA al encargado de adelantar esta actividad al interior de la OAJ. "/>
    <m/>
    <m/>
    <m/>
    <m/>
    <n v="3"/>
    <d v="2022-04-19T00:00:00"/>
    <d v="2022-07-18T00:00:00"/>
    <m/>
    <m/>
    <n v="0.5"/>
    <n v="1"/>
    <n v="1"/>
    <n v="0"/>
    <n v="0"/>
    <s v="Concepto Favorable"/>
    <s v="Concepto Favorable"/>
    <m/>
    <m/>
    <s v="Las evidencias corresponden al producto esperado"/>
    <s v="Se socializó Procedimiento Normograma"/>
    <m/>
    <m/>
    <s v="Concepto Favorable"/>
    <x v="0"/>
    <m/>
    <m/>
    <s v="Se evidencia reunión de capacitación abogados manual de procedimientos seguimiento y control judicial oficina asesora jurídica, actividades dentro del marco de la actualización normograma institucional"/>
    <x v="318"/>
    <m/>
    <m/>
    <s v="Plan Anticorrupciòn y Atenciòn al Ciudadano"/>
  </r>
  <r>
    <n v="20"/>
    <x v="14"/>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Defensa jurídica"/>
    <s v="PAAC - 3.1.4. Mantener actualizados la información sobre normatividad y defensa Judicial de la sección Transparencia y acceso a la información pública del portal web, conforme a lo requerido en el Índice de Transparencia y de Acceso a la información Pública"/>
    <d v="2022-01-01T00:00:00"/>
    <d v="2022-12-31T00:00:00"/>
    <s v="Normograma actualizado de conformidad al procedimiento vigente._x000a__x000a_Cuatro (4) informes de procesos judiciales publicados en la página web."/>
    <s v="Oficina Asesora Jurídica"/>
    <s v="Número"/>
    <s v="Avance Plan Anticorrupciòn y Atenciòn al Ciudadano"/>
    <s v="Producto"/>
    <s v="Procesos Sede Central"/>
    <n v="8"/>
    <n v="2"/>
    <n v="2"/>
    <n v="2"/>
    <n v="2"/>
    <n v="2"/>
    <s v="Se mantuvo actualizado el sistema de información normativo de la entidada NORMOGRAMA, junto con la publicación de los procesos judiciales en la página WEB de la entidad. "/>
    <n v="2"/>
    <s v="Se mantuvo actualizado el sistema de información normativo de la entidada NORMOGRAMA, junto con la publicación de los procesos judiciales en la página WEB de la entidad. "/>
    <m/>
    <m/>
    <m/>
    <m/>
    <n v="4"/>
    <d v="2022-04-19T00:00:00"/>
    <d v="2022-07-18T00:00:00"/>
    <m/>
    <m/>
    <n v="0.5"/>
    <n v="1"/>
    <n v="1"/>
    <n v="0"/>
    <n v="0"/>
    <s v="Concepto Favorable"/>
    <s v="Concepto Favorable"/>
    <m/>
    <m/>
    <s v="Las evidencias cumplen con el producto esperado"/>
    <s v="Se valida correo e informes judiciales"/>
    <m/>
    <m/>
    <s v="Concepto Favorable"/>
    <x v="0"/>
    <m/>
    <m/>
    <s v="Se evidencia matriz de documentos cargados en el Normograma , junto con la publicación de los procesos judiciales en la página WEB de la entidad. "/>
    <x v="319"/>
    <m/>
    <m/>
    <s v="Plan Anticorrupciòn y Atenciòn al Ciudadano"/>
  </r>
  <r>
    <n v="21"/>
    <x v="14"/>
    <s v="no aplica"/>
    <s v="Plan Anticorrupciòn y Atenciòn al Ciudadano"/>
    <s v="Trabajar de manera colaborativa y participativa con nuestras partes interesadas para la generación de valor público."/>
    <s v="Fortalecimiento de estrategias de comunicación institucional"/>
    <s v="Gestión con Valores para Resultados"/>
    <s v="Mejora Normativa"/>
    <s v="PAAC - 3.3.2. Coordinar la elaboración, aprobación y publicación del Índice de Información Clasificada y Reservada de acuerdo al Decreto 1081 de 2015, de los procesos que tengan identificados activos de información"/>
    <d v="2022-10-01T00:00:00"/>
    <d v="2022-12-31T00:00:00"/>
    <s v="Índice de información clasificada y reservada actualizado y publicado_x000a__x000a_Acto administrativo de aprobación del Índice de información clasificada y reservada"/>
    <s v="Oficina Asesora Jurídica"/>
    <s v="Número"/>
    <s v="Avance Plan Anticorrupciòn y Atenciòn al Ciudadano"/>
    <s v="Producto"/>
    <s v="Procesos Sede Central"/>
    <n v="1"/>
    <n v="0"/>
    <n v="0"/>
    <n v="0"/>
    <n v="1"/>
    <n v="0"/>
    <s v="No hay actividades programadas para el primer trimestre."/>
    <n v="0"/>
    <s v="No hay actividades programadas para el primer trimestre."/>
    <m/>
    <m/>
    <m/>
    <m/>
    <n v="0"/>
    <d v="2022-04-19T00:00:00"/>
    <d v="2022-07-18T00:00:00"/>
    <m/>
    <m/>
    <n v="0"/>
    <s v=""/>
    <s v=""/>
    <s v=""/>
    <n v="0"/>
    <s v="Sin meta asignada en el periodo"/>
    <s v="Sin meta asignada en el periodo"/>
    <m/>
    <m/>
    <s v="No hay actividades programadas para el primer trimestre."/>
    <s v="Sin meta asignada en el periodo"/>
    <m/>
    <m/>
    <s v="Sin meta asignada en el periodo"/>
    <x v="1"/>
    <m/>
    <m/>
    <s v="Sin meta asignada para el trimestre"/>
    <x v="17"/>
    <m/>
    <m/>
    <s v="Plan Anticorrupciòn y Atenciòn al Ciudadano"/>
  </r>
  <r>
    <n v="1"/>
    <x v="15"/>
    <s v="Dinámica Inmobiliaria"/>
    <s v="Análisis de las dinámicas inmobiliarias del país"/>
    <s v="Consolidar al IGAC como la mejor entidad en la generación e integración de información geográfica, catastral y agrológica con altos estándares de calidad"/>
    <s v="Actualización del área geográfica"/>
    <s v="Gestión con Valores para Resultados"/>
    <s v="Fortalecimiento organizacional y simplificación de procesos "/>
    <s v="Realizar procesos de identificación, recopilación y procesamiento de las fuentes de información interna y externa para el análisis de las dinámica inmobiliaria según las competencias del IGAC."/>
    <d v="2022-02-01T00:00:00"/>
    <d v="2022-12-31T00:00:00"/>
    <s v="Informe técnicos en el que presenten las fuentes gestionadas, procesadas y resultados obtenidos (incluyendo, gestión de convenidos vigentes y nuevos convenios si aplica)"/>
    <s v="Dirección de investigación y prospectiva"/>
    <s v="Número"/>
    <s v="Informes técnicos desarrollados"/>
    <s v="Eficacia"/>
    <s v="Procesos Sede Central"/>
    <n v="2"/>
    <n v="0"/>
    <n v="1"/>
    <n v="0"/>
    <n v="1"/>
    <n v="0"/>
    <s v="Sin meta asignada para el primer trimestre del año 2022"/>
    <n v="1"/>
    <s v="Se realizó el informe 'Informe técnico de gestión y procesamiento de información del Observatorio Inmobiliario Catastral (OIC)'."/>
    <m/>
    <m/>
    <m/>
    <m/>
    <n v="1"/>
    <d v="2022-04-18T00:00:00"/>
    <d v="2022-07-18T00:00:00"/>
    <m/>
    <m/>
    <n v="0.5"/>
    <s v=""/>
    <n v="1"/>
    <s v=""/>
    <n v="0"/>
    <s v="Sin meta asignada en el periodo"/>
    <s v="Concepto Favorable"/>
    <m/>
    <m/>
    <s v="Sin meta asignada para el periodo"/>
    <s v="Se evidencia informe técnico de gestión y procesamiento de información del observatorio inmobiliario catastral, con la identificación de las fuentes. Al ser coincidente la evidencia con el documento de verificación se valida el seguimiento. "/>
    <m/>
    <m/>
    <s v="Sin meta asignada en el periodo"/>
    <x v="0"/>
    <m/>
    <m/>
    <s v="Sin meta asignada para el periodo"/>
    <x v="320"/>
    <m/>
    <m/>
    <s v="No Aplica"/>
  </r>
  <r>
    <n v="2"/>
    <x v="15"/>
    <s v="Estudios y aplicaciones en tecnologías de la información geográfica (TIG)"/>
    <s v="Asistencia técnica a entidades en la gestión de los recursos geográf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Planear la asistencia técnica, asesoría, análisis y/o consultoría a desarrollar"/>
    <d v="2022-01-05T00:00:00"/>
    <d v="2022-11-15T00:00:00"/>
    <s v="Propuestas técnico económicas y plan de trabajo del servicio"/>
    <s v="Dirección de investigación y prospectiva"/>
    <s v="Número"/>
    <s v="Sumatoria de asistencias técnicas a entidades en la gestión de los recursos geográficos"/>
    <s v="Eficacia"/>
    <s v="Procesos Sede Central"/>
    <n v="10"/>
    <n v="2"/>
    <n v="3"/>
    <n v="4"/>
    <n v="1"/>
    <n v="2"/>
    <s v="Se envían 2 propuestas técnico económicas con sus respectivos planes de trabajo."/>
    <n v="3"/>
    <s v="Para el segundo trimestre del año se realizaron en el mes de abril 3 propuestas técnico económicas a la Gobernación de Cundinamarca, CorpoChivor y CorpoGuajira._x000d__x000a__x000d__x000a_Entre mayo y junio se presentaron 5 propuestas tecnico económicas adicionales a la meta. Entre estas se encuentran las de Corpouraba fase II, Asomunicipios, Sociedad de activos especiales entre otros."/>
    <m/>
    <m/>
    <m/>
    <m/>
    <n v="5"/>
    <d v="2022-04-18T00:00:00"/>
    <d v="2022-07-18T00:00:00"/>
    <m/>
    <m/>
    <n v="0.5"/>
    <n v="1"/>
    <n v="1"/>
    <n v="0"/>
    <n v="0"/>
    <s v="Concepto Favorable"/>
    <s v="Concepto Favorable"/>
    <m/>
    <m/>
    <s v="Se evidencian las propuestas tecnico economicas con sus respectivos planes de trabajo de catatumbo y norte de santander, al ser coincidentes con el documento de verificación se aprueba la evidencia. "/>
    <s v="Se evidencian las propuestas técnico economicas presentadas, al ser coincidente la evidencia con el documento de verificación se valida el seguimiento. "/>
    <m/>
    <m/>
    <s v="Concepto Favorable"/>
    <x v="0"/>
    <m/>
    <m/>
    <s v="Se evidencia Cronograma Fase I y II, Propuesta técnico económica SGC_Catatumbo para la Asociación de Municipios del Catatumbo fase I y II Versión 1.0 y Propuesta técnico económica SIG_Norte_Santander faseI para la Gobernación de Norte de Santandery la Corporación autónoma regional de la Frontera Nororiental Versión 5.0"/>
    <x v="321"/>
    <m/>
    <m/>
    <s v="No Aplica"/>
  </r>
  <r>
    <n v="3"/>
    <x v="15"/>
    <s v="Estudios y aplicaciones en tecnologías de la información geográfica (TIG)"/>
    <s v="Asistencia técnica a entidades en la gestión de los recursos geográf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Desarrollar la asistencia técnica, asesoría, análisis y/o consultoría"/>
    <d v="2022-06-01T00:00:00"/>
    <d v="2022-12-30T00:00:00"/>
    <s v="Informes de avance de la asistencia técnica"/>
    <s v="Dirección de investigación y prospectiva"/>
    <s v="Número"/>
    <s v="Sumatoria de asistencias técnicas a entidades en la gestión de los recursos geográficos"/>
    <s v="Eficacia"/>
    <s v="Procesos Sede Central"/>
    <n v="5"/>
    <n v="0"/>
    <n v="0"/>
    <n v="0"/>
    <n v="5"/>
    <n v="0"/>
    <s v="Sin meta asignada para el primer trimestre del año 2022"/>
    <n v="0"/>
    <s v="Sin meta asignada para el segundo trimestre del año 2022"/>
    <m/>
    <m/>
    <m/>
    <m/>
    <n v="0"/>
    <d v="2022-04-18T00:00:00"/>
    <d v="2022-07-18T00:00:00"/>
    <m/>
    <m/>
    <n v="0"/>
    <s v=""/>
    <s v=""/>
    <s v=""/>
    <n v="0"/>
    <s v="Sin meta asignada en el periodo"/>
    <s v="Sin meta asignada en el periodo"/>
    <m/>
    <m/>
    <s v="Sin meta asignada para el periodo "/>
    <s v="Sin meta asignada para el trimestre "/>
    <m/>
    <m/>
    <s v="Sin meta asignada en el periodo"/>
    <x v="1"/>
    <m/>
    <m/>
    <s v="Actividad programada para el cuarto perriodo."/>
    <x v="322"/>
    <m/>
    <m/>
    <s v="No Aplica"/>
  </r>
  <r>
    <n v="4"/>
    <x v="15"/>
    <s v="Estudios y aplicaciones en tecnologías de la información geográfica (TIG)"/>
    <s v="Sistema de información geográfica para grupos étn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Realizar el diseño, desarrollo,  implementación y soporte de las nuevas funcionalidades y aplicaciones del sistema de información geográfica para grupos étnicos - de la etapa II de la Fase II."/>
    <d v="2022-02-01T00:00:00"/>
    <d v="2022-12-31T00:00:00"/>
    <s v="Documentación técnica de la etapa de diseño, desarrollo e implementación de las nuevas funcionalidades._x000a_Bitácora de incidencias solucionadas"/>
    <s v="Dirección de investigación y prospectiva"/>
    <s v="Porcentaje"/>
    <s v="Sistema de información geográfica para grupos étnicos actualizado."/>
    <s v="Eficacia"/>
    <s v="Procesos Sede Central"/>
    <n v="1"/>
    <n v="0.15"/>
    <n v="0.25"/>
    <n v="0.4"/>
    <n v="0.2"/>
    <n v="0.15"/>
    <s v="Se elaboró y aprobó el plan de gestión de proyecto con las actividades para ser realizadas en el periodo 2022_x000d__x000a_Se aprobó el cronograma de actividades para el periodo 2022 en concertación con los miembros de la CNTI._x000d__x000a_Se realizó despliegue del visor geográfico, administrador de usuarios y de servicios web geográficos en el ambiente de producción de SIG Indígena, así mismo se puso como servicio el wildfly._x000d__x000a_Se realizó la verificación de lo servicios suministrados por la URT a la CNTI como aporte para el SIG Indígena"/>
    <n v="0.25"/>
    <s v="Se avanzó en la elaboración del catálogo de objetos de acuerdo con las capas definidas.  Se definieron en conjunto con la secretaría técnica de la CNTI (Comisión Nacional de Territorios Indígenas) las capas fundamentales para el sector indígena.  Se avanzó en el desarrollo de los indicadores y mapas temáticos del área de acuerdos de la CNTI (Comisión Nacional de Territorios Indígenas)._x000d__x000a_Se adjunta el documento de Catálogo Objetos Geográficos._x000d__x000a_Se avanzó en el desarrollo de los indicadores y mapas temáticos del área de acuerdos de la CNTI(Comisión Nacional de Territorios Indígenas), correspondiente a la finalización de los indicadores a nivel nacional de: &quot;Generar indicador de cantidad acumulada de acuerdos por responsables y según criterios seleccionado - Nacional&quot;"/>
    <m/>
    <m/>
    <m/>
    <m/>
    <n v="0.4"/>
    <d v="2022-04-18T00:00:00"/>
    <d v="2022-07-18T00:00:00"/>
    <m/>
    <m/>
    <n v="0.4"/>
    <n v="1"/>
    <n v="1"/>
    <n v="0"/>
    <n v="0"/>
    <s v="Concepto Favorable"/>
    <s v="Concepto Favorable"/>
    <m/>
    <m/>
    <s v="Se evidencia la documenación técnica: Plan de gestión, URL, cronograma del SIG Indigena, al ser coincidentes la evidencia con el documento de verificación se aprueba el seguimiento. "/>
    <s v="Se evidencia documento de catalogo de objetos geográficos y documento de variables, al ser coincidentes con el documento de verificación se valida el seguimiento. "/>
    <m/>
    <m/>
    <s v="Concepto Favorable"/>
    <x v="0"/>
    <m/>
    <m/>
    <s v="Se evidencia correo Información URT DEL 24-03-2022, Plan del gestión del SIG indígena fase II- 2022-V-1, Versión 1 Cronograma 2022"/>
    <x v="323"/>
    <m/>
    <m/>
    <s v="No Aplica"/>
  </r>
  <r>
    <n v="5"/>
    <x v="15"/>
    <s v="Estudios y aplicaciones en tecnologías de la información geográfica (TIG)"/>
    <s v="Sistema de información geográfica para grupos étnicos."/>
    <s v="Trabajar de manera colaborativa y participativa con nuestras partes interesadas para la generación de valor público."/>
    <s v="Fortalecimiento de las alianzas estratégicas de cooperación técnica y científica"/>
    <s v="Gestión del Conocimiento y la Innovación"/>
    <s v="Gestión del conocimiento y la innovación"/>
    <s v="Realizar la capacitación y/o entrenamiento del SIG y otras tecnologías geoespaciales  al recurso humano priorizado  por la a Comisión Nacional de Territorios Indígenas - CNTI"/>
    <d v="2022-03-01T00:00:00"/>
    <d v="2022-12-31T00:00:00"/>
    <s v="Registros de asistencia, material de apoyo."/>
    <s v="Dirección de investigación y prospectiva"/>
    <s v="Número"/>
    <s v="Sistema de información geográfica para grupos étnicos actualizado."/>
    <s v="Eficacia"/>
    <s v="Procesos Sede Central"/>
    <n v="2"/>
    <n v="0"/>
    <n v="1"/>
    <n v="0"/>
    <n v="1"/>
    <n v="0"/>
    <s v="Sin meta asignada para el primer trimestre del año 2022"/>
    <n v="1"/>
    <s v="Se realizó presentación en el marco de la primera sesión autónoma de la CNTI (Comisión Nacional de Territorios Indígenas) del año, donde se socializó el contexto del proyecto, capacitación y se realizó una lluvia de ideas para la definición y estructura de las capas fundamentales a ser documentadas en el marco de la definición de la IDE (Infraestructura de datos Espaciales) indígena._x000d__x000a_"/>
    <m/>
    <m/>
    <m/>
    <m/>
    <n v="1"/>
    <d v="2022-04-18T00:00:00"/>
    <d v="2022-07-18T00:00:00"/>
    <m/>
    <m/>
    <n v="0.5"/>
    <s v=""/>
    <n v="1"/>
    <s v=""/>
    <n v="0"/>
    <s v="Sin meta asignada en el periodo"/>
    <s v="Concepto Favorable"/>
    <m/>
    <m/>
    <s v="Sin meta asignada para el periodo "/>
    <s v="Se presenta la evidencia de la socialización realizada del SIG INDIGENA, al ser coincidente la evidencia aportada con el documento de verificación se valida el seguimiento. "/>
    <m/>
    <m/>
    <s v="Sin meta asignada en el periodo"/>
    <x v="0"/>
    <m/>
    <m/>
    <s v="Actividad programada para el 2do. y 4to. trimestre"/>
    <x v="324"/>
    <m/>
    <m/>
    <s v="No Aplica"/>
  </r>
  <r>
    <n v="6"/>
    <x v="15"/>
    <s v="Investigación e innovación "/>
    <s v="Instrumento innovadores para procesos de evaluación de políticas que permitan mejorar la gestión misional"/>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Diseñar  instrumentos  innovadores para adelantar los  procesos de evaluación de las políticas adoptadas por el Instituto en materia catastral, cartográfica, geodésica, agrológica y geográfica que permitan mejorar la gestión misional. "/>
    <d v="2022-02-01T00:00:00"/>
    <d v="2022-12-31T00:00:00"/>
    <s v="Documentos de los modelos y metodologías innovadoras utilizadas en el diseño de instrumentos."/>
    <s v="Dirección de investigación y prospectiva"/>
    <s v="Número"/>
    <s v="Metodologías y modelos innovadores para el diseño de instrumentos"/>
    <s v="Eficacia"/>
    <s v="Procesos Sede Central"/>
    <n v="2"/>
    <n v="0"/>
    <n v="1"/>
    <n v="0"/>
    <n v="1"/>
    <n v="0"/>
    <s v="Sin meta asignada para el primer trimestre del año 2022"/>
    <n v="1"/>
    <s v="Instrumento 1. Metodología prospectiva del IGAC (contrato Universidad del Valle)_x000d__x000a_Se adelantaron cuatro sesiones de trabajo con la mesa de prospectiva para abordar los siguientes temas: Taller de indicadores prospectivos del IGAC; socialización de la versión final de la metodología prospectiva territorial y del documento de requerimientos y recomedaciones para la implementación del sistema prospectivo del IGAC; y finalmente el taller del plan de acción de la línea de prospectiva. Se realizó la recepción y revisión de las versiones finales de los documentos del contrato 25548 de 2022; y se adelantó reunión final de socialización de resultados._x000d__x000a_"/>
    <m/>
    <m/>
    <m/>
    <m/>
    <n v="1"/>
    <d v="2022-04-18T00:00:00"/>
    <d v="2022-07-18T00:00:00"/>
    <m/>
    <m/>
    <n v="0.5"/>
    <s v=""/>
    <n v="1"/>
    <s v=""/>
    <n v="0"/>
    <s v="Sin meta asignada en el periodo"/>
    <s v="Concepto Favorable"/>
    <m/>
    <m/>
    <s v="Sin meta asignada para el periodo"/>
    <s v="Se evidencia los productos entregados, los cuales conforman la metodologia prospectiva, al ser coincidente la evidencia con el documento de verificación, se valida el seguimiento. "/>
    <m/>
    <m/>
    <s v="Sin meta asignada en el periodo"/>
    <x v="0"/>
    <m/>
    <m/>
    <s v="Actividad programada para el 2do. y 4to. trimestre."/>
    <x v="325"/>
    <m/>
    <m/>
    <s v="No Aplica"/>
  </r>
  <r>
    <n v="7"/>
    <x v="15"/>
    <s v="Investigación e innovación "/>
    <s v="Proyectos de innovación e investigación aplicados para la optimización de procesos institucionales y/o uso de tecnologías geoespaciales para el desarrollo territorial"/>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Diseñar, desarrollar e implementar en zonas pilotos  proyectos de innovación e investigación aplicada en tecnologías geoespaciales para la optimización de procesos Institucionales."/>
    <d v="2022-02-01T00:00:00"/>
    <d v="2022-12-31T00:00:00"/>
    <s v="Plan de trabajo del proyecto_x000a_Planteamiento y formulación del proyecto_x000a_Informe de resultados del proyecto (incluyendo material de socialización del proyecto)"/>
    <s v="Dirección de investigación y prospectiva"/>
    <s v="Número"/>
    <s v="Proyectos de innovación e investigación aplicada para la optimización de procesos Institucionales desarrollados."/>
    <s v="Eficacia"/>
    <s v="Procesos Sede Central"/>
    <n v="2"/>
    <n v="0"/>
    <n v="0"/>
    <n v="0"/>
    <n v="2"/>
    <n v="0"/>
    <s v="Sin meta asignada para el primer trimestre del año 2022"/>
    <n v="0"/>
    <s v="Sin meta asignada para el segundo trimestre del año 2022"/>
    <m/>
    <m/>
    <m/>
    <m/>
    <n v="0"/>
    <d v="2022-04-18T00:00:00"/>
    <d v="2022-07-18T00:00:00"/>
    <m/>
    <m/>
    <n v="0"/>
    <s v=""/>
    <s v=""/>
    <s v=""/>
    <n v="0"/>
    <s v="Sin meta asignada en el periodo"/>
    <s v="Sin meta asignada en el periodo"/>
    <m/>
    <m/>
    <s v="Sin meta asignara para el periodo"/>
    <s v="Sin meta para el trimestre"/>
    <m/>
    <m/>
    <s v="Sin meta asignada en el periodo"/>
    <x v="1"/>
    <m/>
    <m/>
    <s v="Actividad programada para el 4to. Trimestre."/>
    <x v="326"/>
    <m/>
    <m/>
    <s v="No Aplica"/>
  </r>
  <r>
    <n v="8"/>
    <x v="15"/>
    <s v="Investigación e innovación "/>
    <s v="Reconocimiento como institución técnico científica parte del Sistema Nacional de Ciencia, Tecnología e Innovación"/>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Actualizar el plan de mejoramiento y modelo de I+D requeridos por el Sistema Nacional de Ciencia,  Tecnología e Innovación (SNCTI) para el reconocimiento y posicionamiento de la entidad autoridad técnica y científica."/>
    <d v="2022-01-15T00:00:00"/>
    <d v="2022-12-31T00:00:00"/>
    <s v="Plan de mejoramiento y modelos de I+D de la entidad actualizados de acuerdo con los lineamientos vigentes de Minciencias y las funciones actuales del IGAC."/>
    <s v="Dirección de investigación y prospectiva"/>
    <s v="Porcentaje"/>
    <s v="Porcentaje de actualización del plan de mejoramiento y modelos requeridos"/>
    <s v="Eficacia"/>
    <s v="Procesos Sede Central"/>
    <n v="0.99999999999999989"/>
    <n v="0.5"/>
    <n v="0.1"/>
    <n v="0.3"/>
    <n v="0.1"/>
    <n v="0.5"/>
    <s v="Se realizó la conformación de los grupos de investigación, identificando la necesidad de definir el modelo de gobernanza para dichos grupos, incluyendo roles y responsabilidades de los integrantes. Se realizó la validación de la propuesta de ajuste de la resolución del comité de investigación. En este sentido se solicitará la derogación de la resolución 1441 del 04 de diciembre de 2017 y la propuesta de creación del nuevo comité_x000a_"/>
    <n v="0.1"/>
    <s v="Se validó y aprobó la resolución 484 de 2022 por la cual se creó el Comité de Investigación, Desarrollo e Innovación del IGAC. Se elaboró propuesta de Reglamento operativo del Comite de I+D+i del IGAC."/>
    <m/>
    <m/>
    <m/>
    <m/>
    <n v="0.6"/>
    <d v="2022-04-18T00:00:00"/>
    <d v="2022-07-18T00:00:00"/>
    <m/>
    <m/>
    <n v="0.60000000000000009"/>
    <n v="1"/>
    <n v="1"/>
    <n v="0"/>
    <n v="0"/>
    <s v="Concepto Favorable"/>
    <s v="Concepto Favorable"/>
    <m/>
    <m/>
    <s v="Se evidencian actas de reunión de los comites de I+D+i y la propuesta de actualización de resolución del Comité de Investigación, Desarrollo Tecnológico e Innovación. Se aprueba el seguimiento. "/>
    <s v="Se evidencia la resolución 484 del 06 de abril de 2022 y el reglamento operativo del comité I+D+i ,se valida el seguimiento"/>
    <m/>
    <m/>
    <s v="Concepto Favorable"/>
    <x v="0"/>
    <m/>
    <m/>
    <s v="Se constata Acta de reunión Primer Comité de Investigación,Innovación, Difusión científica y tecnológica del IGAC del 31-01-2022, Acta No. 2 egundo Comité de Investigación, Innovación, Difusión Científica y Tecnológica del IGAC del 28-02-2022, Propuesta Resolución N° 484 DE 2022 y Registro de Asistencia Comité Investigación del 28 de  febrero de 2022."/>
    <x v="327"/>
    <m/>
    <m/>
    <s v="No Aplica"/>
  </r>
  <r>
    <n v="9"/>
    <x v="15"/>
    <s v="Investigación e innovación "/>
    <s v="Reconocimiento como institución técnico científica parte del Sistema Nacional de Ciencia, Tecnología e Innovación"/>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Implementar acciones definidas en el plan de mejoramiento y modelo de I+D para mejorar el  reconocimiento y posicionamiento del Instituto como autoridad técnica y científica dentro del SNCTI."/>
    <d v="2022-04-15T00:00:00"/>
    <d v="2022-12-31T00:00:00"/>
    <s v="Soportes de implementación de los planes (artículos de difusión técnica y científica, contenidos, documentación de procesos , investigaciones)._x000a_Matriz con el inventario actualizado de la producción técnica y científica de los grupos de investigación institucionales. InstituLAC, GrupLAC Actualizados."/>
    <s v="Dirección de investigación y prospectiva"/>
    <s v="Porcentaje"/>
    <s v="Porcentaje de actualización del plan de mejoramiento y modelos requeridos"/>
    <s v="Eficacia"/>
    <s v="Procesos Sede Central"/>
    <n v="1"/>
    <n v="0"/>
    <n v="0.3"/>
    <n v="0.2"/>
    <n v="0.5"/>
    <n v="0"/>
    <s v="Sin meta asignada para el primer trimestre del año 2022"/>
    <n v="0.3"/>
    <s v="Sa avanza en la propuesta de Estrategias Sostenibilidad y Fortalecimiento Grupos de Investigación, el cual va enfocada al plan de mejoramiento y modelo I+D, en vias del reconocimiento y posicionamiento del IGAC dentro del SINCTI"/>
    <m/>
    <m/>
    <m/>
    <m/>
    <n v="0.3"/>
    <d v="2022-04-18T00:00:00"/>
    <d v="2022-07-18T00:00:00"/>
    <m/>
    <m/>
    <n v="0.3"/>
    <s v=""/>
    <n v="1"/>
    <n v="0"/>
    <n v="0"/>
    <s v="Sin meta asignada en el periodo"/>
    <s v="Concepto Favorable"/>
    <m/>
    <m/>
    <s v="Sin meta asignada para el periodo"/>
    <s v="Se evidencia el documento Estrategias Sostenibilidad y Fortalecimiento Grupos de Investigación IGAC. Se valida el seguimiento"/>
    <m/>
    <m/>
    <s v="Sin meta asignada en el periodo"/>
    <x v="0"/>
    <m/>
    <m/>
    <s v="Actividad programada a partir del 2do. trimestre. "/>
    <x v="328"/>
    <m/>
    <m/>
    <s v="No Aplica"/>
  </r>
  <r>
    <n v="10"/>
    <x v="15"/>
    <s v="Prospectiva"/>
    <s v="Proyectos de investigaciones aplicadas a través de análisis prospectivo y ciencia de datos."/>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Diseñar y desarrollar  proyectos de investigaciones aplicadas a través de análisis prospectivo y ciencia de datos."/>
    <d v="2022-02-01T00:00:00"/>
    <d v="2022-12-31T00:00:00"/>
    <s v="Plan de trabajo del proyecto_x000a_Planteamiento y formulación del proyecto_x000a_Informe de resultados del proyecto (incluyendo material de socialización del proyecto)"/>
    <s v="Dirección de investigación y prospectiva"/>
    <s v="Número"/>
    <s v="Proyectos de  investigación aplicada con análisis prospectivo desarrollados."/>
    <s v="Eficacia"/>
    <s v="Procesos Sede Central"/>
    <n v="2"/>
    <n v="0"/>
    <n v="0"/>
    <n v="0"/>
    <n v="2"/>
    <n v="0"/>
    <s v="Sin meta asignada para el primer trimestre del año 2022"/>
    <n v="0"/>
    <s v="Sin meta asignada para el primer trimestre del año 2022"/>
    <m/>
    <m/>
    <m/>
    <m/>
    <n v="0"/>
    <d v="2022-04-18T00:00:00"/>
    <m/>
    <m/>
    <m/>
    <n v="0"/>
    <s v=""/>
    <s v=""/>
    <s v=""/>
    <n v="0"/>
    <s v="Sin meta asignada en el periodo"/>
    <s v="Sin meta asignada en el periodo"/>
    <m/>
    <m/>
    <s v="Sin meta asignada para el periodo"/>
    <s v="Sin meta para el trimestre"/>
    <m/>
    <m/>
    <s v="Sin meta asignada en el periodo"/>
    <x v="1"/>
    <m/>
    <m/>
    <s v="Actividad programada para el 4to trimestre."/>
    <x v="326"/>
    <m/>
    <m/>
    <s v="No Aplica"/>
  </r>
  <r>
    <n v="11"/>
    <x v="15"/>
    <s v="Prospectiva"/>
    <s v="Servicio de Gestión del conocimiento aplicado"/>
    <s v="Maximizar la disposición y uso de la información generada "/>
    <s v="Impulsar el uso y la explotación de datos y tecnologías de información geográfica a nivel institucional y territorial"/>
    <s v="Gestión del Conocimiento y la Innovación"/>
    <s v="Gestión del conocimiento y la innovación"/>
    <s v="Realizar eventos para la difusión técnico científica en temas de ciencia de datos y  su aplicación en el campo geoespacial."/>
    <d v="2022-04-01T00:00:00"/>
    <d v="2022-12-31T00:00:00"/>
    <s v="Agenda del evento_x000a_Convocatorias _x000a_Material de apoyo _x000a_Registros de asistencia"/>
    <s v="Dirección de investigación y prospectiva"/>
    <s v="Número"/>
    <s v="Sumatoria de eventos realizados para la difusión del conocimiento especializado"/>
    <s v="Eficacia"/>
    <s v="Procesos Sede Central"/>
    <n v="4"/>
    <n v="0"/>
    <n v="2"/>
    <n v="0"/>
    <n v="2"/>
    <n v="0"/>
    <s v="Sin meta asignada para el primer trimestre del año 2022"/>
    <n v="2"/>
    <s v="Se realizó la 9a versión de la Semana Geomática Internacional, así como la primera Jornada Técnico Científica."/>
    <m/>
    <m/>
    <m/>
    <m/>
    <n v="2"/>
    <d v="2022-04-18T00:00:00"/>
    <d v="2022-07-18T00:00:00"/>
    <m/>
    <m/>
    <n v="0.5"/>
    <s v=""/>
    <n v="1"/>
    <s v=""/>
    <n v="0"/>
    <s v="Sin meta asignada en el periodo"/>
    <s v="Concepto Favorable"/>
    <m/>
    <m/>
    <s v="Sin meta asignada para el periodo "/>
    <s v="Se muestran las evidencias de la primea jornada técnico cientifica y de la novena semana geomatica. Se valida el seguimiento"/>
    <m/>
    <m/>
    <s v="Sin meta asignada en el periodo"/>
    <x v="0"/>
    <m/>
    <m/>
    <s v="Actividad programada para el 2do. y 4to trimestre."/>
    <x v="329"/>
    <m/>
    <m/>
    <s v="No Aplica"/>
  </r>
  <r>
    <n v="12"/>
    <x v="1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Dirección de investigación y prospectiva"/>
    <s v="Número"/>
    <s v="Índice de desempeño institucional"/>
    <s v="Producto"/>
    <s v="Procesos Sede Central"/>
    <n v="4"/>
    <n v="1"/>
    <n v="1"/>
    <n v="1"/>
    <n v="1"/>
    <n v="1"/>
    <s v="Se realiza el seguimiento a los controles de los riesgos para el primer trimestre 2022"/>
    <n v="1"/>
    <s v="Se realiza el seguimiento a los controles de los riesgos para el segundo trimestre 2022"/>
    <m/>
    <m/>
    <m/>
    <m/>
    <n v="2"/>
    <d v="2022-04-18T00:00:00"/>
    <d v="2022-07-18T00:00:00"/>
    <m/>
    <m/>
    <n v="0.5"/>
    <n v="1"/>
    <n v="1"/>
    <n v="0"/>
    <n v="0"/>
    <s v="Concepto Favorable"/>
    <s v="Concepto Favorable"/>
    <m/>
    <m/>
    <s v="Se evidencia la base de datos y el reporte de registro de la herramienta planigac para el primer trimestre de 2022, al ser coincidentes la evidencia aportada con el documento de verificación se aprueba el seguimiento. "/>
    <s v="Se evidencia el reporte de registro de la herramienta planigac para el segundo trimestre de 2022, al ser coincidentes la evidencia aportada con el documento de verificación se aprueba el seguimiento. "/>
    <m/>
    <m/>
    <s v="Concepto Favorable"/>
    <x v="0"/>
    <m/>
    <m/>
    <s v="Se evidencia base de Datos Riesgos I Trimestre, Informe de avance riesgos 2022 del proceso Innovación y Gestión del Conocimiento Aplicado"/>
    <x v="330"/>
    <m/>
    <m/>
    <s v="No Aplica"/>
  </r>
  <r>
    <n v="13"/>
    <x v="15"/>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Dirección de investigación y prospectiva"/>
    <s v="Número"/>
    <s v="Índice de desempeño institucional"/>
    <s v="Producto"/>
    <s v="Procesos Sede Central"/>
    <n v="1"/>
    <n v="0"/>
    <n v="0"/>
    <n v="0"/>
    <n v="1"/>
    <n v="0"/>
    <s v="Sin meta asignada para el primer trimestre del año 2022"/>
    <n v="0"/>
    <s v="Sin meta asignada para el primer trimestre del año 2022"/>
    <m/>
    <m/>
    <m/>
    <m/>
    <n v="0"/>
    <d v="2022-04-18T00:00:00"/>
    <m/>
    <m/>
    <m/>
    <n v="0"/>
    <s v=""/>
    <s v=""/>
    <s v=""/>
    <n v="0"/>
    <s v="Sin meta asignada en el periodo"/>
    <s v="Sin meta asignada en el periodo"/>
    <m/>
    <m/>
    <s v="Sin meta asignada para el periodo "/>
    <s v="Sin meta para el trimestre"/>
    <m/>
    <m/>
    <s v="Sin meta asignada en el periodo"/>
    <x v="1"/>
    <m/>
    <m/>
    <s v="Actividad programada para el 4to trimestre"/>
    <x v="331"/>
    <m/>
    <m/>
    <s v="No Aplica"/>
  </r>
  <r>
    <n v="14"/>
    <x v="1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12-31T00:00:00"/>
    <s v="Documentos actualizados "/>
    <s v="Dirección de investigación y prospectiva"/>
    <s v="Porcentaje"/>
    <s v="Índice de desempeño institucional"/>
    <s v="Producto"/>
    <s v="Procesos Sede Central"/>
    <n v="1"/>
    <n v="0.5"/>
    <n v="0.5"/>
    <n v="0"/>
    <n v="0"/>
    <n v="0.5"/>
    <s v="Durante el primer trimestre 2022 se actualizaron los siguientes documentos:_x000d__x000a_Caracterización del Proceso Innovación y Gestión del Conocimiento Aplicado_x000d__x000a_Estudios Multitemporales (Procedimiento) y Elaboración de Estudios Multitemporales (formato)"/>
    <n v="0.5"/>
    <s v="La meta se cumplió en el primer trimestre con la actualización del procedimiento del estudio multitemporales"/>
    <m/>
    <m/>
    <m/>
    <m/>
    <n v="1"/>
    <d v="2022-04-18T00:00:00"/>
    <d v="2022-07-18T00:00:00"/>
    <m/>
    <m/>
    <n v="1"/>
    <n v="1"/>
    <n v="1"/>
    <s v=""/>
    <s v=""/>
    <s v="Concepto Favorable"/>
    <s v="Concepto Favorable"/>
    <m/>
    <m/>
    <s v="Se evidencias los documentos: Caracterización del proceso, procedimiento e instructivos de estudios multitemporales, al ser coincidentes la evidencia con el documento de verificación se aprueba el seguimiento. "/>
    <s v="Meta cumplida en el primer trimestre"/>
    <m/>
    <m/>
    <s v="Concepto Favorable"/>
    <x v="0"/>
    <m/>
    <m/>
    <s v="Se evidencia Caracterización del procersos Innovación y Gestión del Conocimiento Aplicado, Procedimientos Elaboración de Estudios Multitemporales Código:IN-TIC-PC01-01-Versión: 1-31/03/2022, Estudios Multitemporales Código: PC-TIG-01-Versión: 1-31/03/2022"/>
    <x v="332"/>
    <m/>
    <m/>
    <s v="No Aplica"/>
  </r>
  <r>
    <n v="15"/>
    <x v="1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reporte a los producto, trabajo y/o servicio no conforme del proceso."/>
    <d v="2022-01-01T00:00:00"/>
    <d v="2022-12-30T00:00:00"/>
    <s v="Formato de identificación y control de PTS"/>
    <s v="Dirección de investigación y prospectiva"/>
    <s v="Número"/>
    <s v="Índice de desempeño institucional"/>
    <s v="Producto"/>
    <s v="Procesos Sede Central"/>
    <n v="4"/>
    <n v="1"/>
    <n v="1"/>
    <n v="1"/>
    <n v="1"/>
    <n v="1"/>
    <s v="Se realiza el reporte de los productos, trabajos, y/o servicios no conforme para el primer trimestre 2022. No se encontraron productos no conforme."/>
    <n v="1"/>
    <s v="Se realiza el reporte de los productos, trabajos, y/o servicios no conforme para el segundo trimestre 2022. No se encontraron productos no conforme."/>
    <m/>
    <m/>
    <m/>
    <m/>
    <n v="2"/>
    <d v="2022-04-18T00:00:00"/>
    <d v="2022-07-18T00:00:00"/>
    <m/>
    <m/>
    <n v="0.5"/>
    <n v="1"/>
    <n v="1"/>
    <n v="0"/>
    <n v="0"/>
    <s v="Concepto Favorable"/>
    <s v="Concepto Favorable"/>
    <m/>
    <m/>
    <s v="Se evidencia que se realizó seguimiento al producto y/o servicio no conforme del proceso durante el primer trimestre de 2022. El proceso indicó que no se contro con producto y/o servicio no conforme. Se aprueba el seguimiento. "/>
    <s v="Se evidencia que se realizó seguimiento al producto y/o servicio no conforme del proceso durante el segundo trimestre de 2022. El proceso indicó que no se contro con producto y/o servicio no conforme. Se aprueba el seguimiento. "/>
    <m/>
    <m/>
    <s v="Concepto Favorable"/>
    <x v="0"/>
    <m/>
    <m/>
    <s v="Se observa Correo Reporte Producto no conforme - Primer Trimestre 2022 (no se reportan productos noconformes en el primer trimestre 2022), del 07-04-2022, "/>
    <x v="333"/>
    <m/>
    <m/>
    <s v="No Aplica"/>
  </r>
  <r>
    <n v="16"/>
    <x v="15"/>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Dirección de investigación y prospectiva"/>
    <s v="Número"/>
    <s v="Índice de desempeño institucional"/>
    <s v="Producto"/>
    <s v="Procesos Sede Central"/>
    <n v="1"/>
    <n v="0"/>
    <n v="0"/>
    <n v="1"/>
    <n v="0"/>
    <n v="0"/>
    <s v="Sin meta asignada para el primer trimestre del año 2022"/>
    <n v="0"/>
    <s v="Sin meta asignada para el primer trimestre del año 2022"/>
    <m/>
    <m/>
    <m/>
    <m/>
    <n v="0"/>
    <d v="2022-04-18T00:00:00"/>
    <d v="2022-07-18T00:00:00"/>
    <m/>
    <m/>
    <n v="0"/>
    <s v=""/>
    <s v=""/>
    <n v="0"/>
    <s v=""/>
    <s v="Sin meta asignada en el periodo"/>
    <s v="Sin meta asignada en el periodo"/>
    <m/>
    <m/>
    <s v="Sin meta asignada para el periodo"/>
    <s v="Sin meta para el trimestre"/>
    <m/>
    <m/>
    <s v="Sin meta asignada en el periodo"/>
    <x v="1"/>
    <m/>
    <m/>
    <s v="Actividad Programada para el 3ER Trimestre"/>
    <x v="116"/>
    <m/>
    <m/>
    <s v="No Aplica"/>
  </r>
  <r>
    <n v="17"/>
    <x v="1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d v="2022-01-01T00:00:00"/>
    <d v="2022-12-30T00:00:00"/>
    <s v="Herramienta Planigac"/>
    <s v="Dirección de investigación y prospectiva"/>
    <s v="Número"/>
    <s v="Índice de desempeño institucional"/>
    <s v="Producto"/>
    <s v="Procesos Sede Central"/>
    <n v="4"/>
    <n v="1"/>
    <n v="1"/>
    <n v="1"/>
    <n v="1"/>
    <n v="1"/>
    <s v="Se realizaron las actividades contempladas en el PAA para el primer trimestre 2022"/>
    <n v="1"/>
    <s v="Se realizaron las actividades contempladas en el PAA para el segundo trimestre 2022"/>
    <m/>
    <m/>
    <m/>
    <m/>
    <n v="2"/>
    <d v="2022-04-18T00:00:00"/>
    <d v="2022-07-18T00:00:00"/>
    <m/>
    <m/>
    <n v="0.5"/>
    <n v="1"/>
    <n v="1"/>
    <n v="0"/>
    <n v="0"/>
    <s v="Concepto Favorable"/>
    <s v="Concepto Favorable"/>
    <m/>
    <m/>
    <s v="Se evidencia la base de datos y el reporte del plan de acción del primer trimestre en planigac. Al ser coincidentes la evidencia con el documento de verificación se aprueba el seguimiento. "/>
    <s v="Se evidencia el reporte del plan de acción del segundo trimestre en planigac. Al ser coincidentes la evidencia con el documento de verificación se aprueba el seguimiento. "/>
    <m/>
    <m/>
    <s v="Concepto Favorable"/>
    <x v="0"/>
    <m/>
    <m/>
    <s v="Se observa Base de Datos PAA 1 trimestre e Informe de avance PAA 2022 del proceso"/>
    <x v="334"/>
    <m/>
    <m/>
    <s v="No Aplica"/>
  </r>
  <r>
    <n v="18"/>
    <x v="15"/>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Dirección de investigación y prospectiva"/>
    <s v="Número"/>
    <s v="Índice de desempeño institucional"/>
    <s v="Producto"/>
    <s v="Procesos Sede Central"/>
    <n v="2"/>
    <n v="0"/>
    <n v="0"/>
    <n v="0"/>
    <n v="2"/>
    <n v="0"/>
    <s v="Sin meta asignada para el primer trimestre del año 2022"/>
    <n v="0"/>
    <s v="Sin meta asignada para el primer trimestre del año 2022"/>
    <m/>
    <m/>
    <m/>
    <m/>
    <n v="0"/>
    <d v="2022-04-18T00:00:00"/>
    <m/>
    <m/>
    <m/>
    <n v="0"/>
    <s v=""/>
    <s v=""/>
    <s v=""/>
    <n v="0"/>
    <s v="Sin meta asignada en el periodo"/>
    <s v="Sin meta asignada en el periodo"/>
    <m/>
    <m/>
    <s v="Sin meta asignada para el periodo"/>
    <s v="Sin meta para el trimestre"/>
    <m/>
    <m/>
    <s v="Sin meta asignada en el periodo"/>
    <x v="1"/>
    <m/>
    <m/>
    <s v="Actividad programada para el 4to trimestre"/>
    <x v="22"/>
    <m/>
    <m/>
    <s v="No Aplica"/>
  </r>
  <r>
    <n v="1"/>
    <x v="16"/>
    <s v="No Aplica"/>
    <s v="Actividades de fomento de la cultura de autocontrol y  autoevaluación"/>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actividades para el fomento de la cultura de autocontrol y autoevaluación."/>
    <d v="2022-01-01T00:00:00"/>
    <d v="2022-12-30T00:00:00"/>
    <s v="Informe de actividades"/>
    <s v="Oficina de Control Interno"/>
    <s v="Número"/>
    <s v="Número de  Actividades de fomento autocontrol realizadas"/>
    <s v="Eficacia"/>
    <s v="Procesos Sede Central"/>
    <n v="4"/>
    <n v="1"/>
    <n v="1"/>
    <n v="1"/>
    <n v="1"/>
    <n v="1"/>
    <s v="Durante el primero trimestre 2022 la Oficina de Control Interno realizo envío de  cuatro correos electrónicos de fechas  (8, 9 y 24 de marzo 2022),  propuesta texto piezas auto control, y las piezas (Honrando los valores del IGAC mediante el Auto Control, Continuemos conociendo sobre el Auto Control, Como mantener el Auto Control, Beneficios del Auto Control)"/>
    <n v="1"/>
    <s v="Durante el segundo trimestre 2022 la Oficina de Control Interno público mediante el correo de la oficina tres piezas auto control – ¿Qué busca la Oficina de control interno fomentando el autocontrol? Fecha 29/04/2022, ¿Que es el autocontrol? Fecha 27/05/2022, ¿Cuales son lo beneficios del autocontrol? Fecha 28/06/2022. Adicional se solicitó a la oficina de comunicaciones con fecha 31/05/2022 se desarrollaran tres piezas de auto control para compartir a partir del segundo semestre 2022. "/>
    <m/>
    <m/>
    <m/>
    <m/>
    <n v="2"/>
    <d v="2022-04-19T00:00:00"/>
    <d v="2022-07-19T00:00:00"/>
    <m/>
    <m/>
    <n v="0.5"/>
    <n v="1"/>
    <n v="1"/>
    <n v="0"/>
    <n v="0"/>
    <s v="Concepto Favorable"/>
    <s v="Concepto Favorable"/>
    <m/>
    <m/>
    <s v="Revisado el archivo adjunto se evidencia el Informe Actividades de fomento de la cultura de autocontrol "/>
    <s v="Revisado el archivo adjunto se evidencia el Informe y publicaciones de actividades de Actividades de fomento de la cultura de autocontrol y autoevaluación "/>
    <m/>
    <m/>
    <s v="Concepto Favorable"/>
    <x v="0"/>
    <m/>
    <m/>
    <s v="Se evidencian soportes de correos electrónicos para la conformación de las piezas acerca del autocontrol de fechas: 8, 9 (3), 24 (2) y las piezas tituladas: “Honrando los valores del IGAC mediante el Auto Control”, donde se soporta que el autocontrol incide en cada uno de los siete valores institucionales; “Continuemos conociendo sobre el Auto Control”, allí se define qué es el autocontrol y qué caracteriza a la persona que lo posee;  “Como mantener el  Auto Control” , se presentan 5 tips para mantener el autocontrol y “Beneficios del Auto Control”, presentando los ocho principales beneficios del autocontrol."/>
    <x v="335"/>
    <m/>
    <m/>
    <s v="No Aplica"/>
  </r>
  <r>
    <n v="2"/>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las auditorias Integrales, de Seguimiento y Especiales  a los procesos de la entidad en las Direcciones Territoriales, Sede Central, definidas en el programa anual de auditorias."/>
    <d v="2022-03-01T00:00:00"/>
    <d v="2022-12-30T00:00:00"/>
    <s v="Informes de Auditorias"/>
    <s v="Oficina de Control Interno"/>
    <s v="Número"/>
    <s v="Informes emitidos en el trimestre/ informes programados en el programa anual de auditorias, para el  trimestre."/>
    <s v="Eficacia"/>
    <s v="Procesos Sede Central"/>
    <n v="16"/>
    <n v="3"/>
    <n v="4"/>
    <n v="6"/>
    <n v="3"/>
    <n v="4"/>
    <s v="Se realizaron auditorías integrales a las direcciones territoriales de Tolima y Boyacá, Auditorías de seguimiento a Derechos de Autor y Control Interno contable. "/>
    <n v="9"/>
    <s v="Se realizaron auditoría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
    <m/>
    <m/>
    <m/>
    <m/>
    <n v="13"/>
    <d v="2022-04-19T00:00:00"/>
    <d v="2022-07-19T00:00:00"/>
    <m/>
    <m/>
    <n v="0.8125"/>
    <n v="1"/>
    <n v="1"/>
    <n v="0"/>
    <n v="0"/>
    <s v="Concepto Favorable"/>
    <s v="Concepto Favorable"/>
    <m/>
    <m/>
    <s v="Una vez revisada los documentos presentados  se eividencia la realización de  las auditorías integrales a las direcciones territoriales de Tolima y Boyacá, Auditorías de seguimiento a Derechos de Autor y Control Interno contable. "/>
    <s v="Se realizaron auditorías integrales a las direcciones territoriales de Caquetá, Caldas, Oficina Asesora de Planeación, Gestión Jurídica, Servicio al Ciudadano, Aplicación de la normatividad en la adjudicación de encargos de funcionarios, Seguimiento al manejo de la situación de emergencia sanitaria presentada y Seguimiento PIC, Plan de Bienestar e Incentivos, Plan Anual de Vacantes"/>
    <m/>
    <m/>
    <s v="Concepto Favorable"/>
    <x v="0"/>
    <m/>
    <m/>
    <s v="Se presentan los informes a de auditorías integrales realizadas a las Direcciones Territoriales de Tolima (52 págs.) y Boyacá (73 págs), así como el certificado emitido por la Dirección de Derechos de Autor en cumplimiento a la auditoría de seguimiento acerca del uso de software licenciado y el memorando No. 1000DG-2022-0000170-IE-001 de 11 de marzo de 2022 cuyo asunto es: “Informe de evaluación control interno contable implementado en el Instituto Geográfico Agustín Codazzi – vigencia 2021” (5 págs)."/>
    <x v="336"/>
    <m/>
    <m/>
    <s v="No Aplica"/>
  </r>
  <r>
    <n v="3"/>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informes de ley y otros informes ( Ejecutivo Anual, Control Interno Contable. Seguimientos: Plan Anticorrupción y Atención al Ciudadano, PES, Plan de fortalecimiento, PLANNER, SNARIV), entre otros."/>
    <d v="2022-01-01T00:00:00"/>
    <d v="2022-12-30T00:00:00"/>
    <s v="Informe"/>
    <s v="Oficina de Control Interno"/>
    <s v="Número"/>
    <s v="Informes emitidos en el trimestre/ informes programados en el programa anual de auditorias, para el  trimestre."/>
    <s v="Eficacia"/>
    <s v="Procesos Sede Central"/>
    <n v="64"/>
    <n v="19"/>
    <n v="18"/>
    <n v="16"/>
    <n v="11"/>
    <n v="19"/>
    <s v="Se realizaron 19 informes de Ley, entre los cuales se encuentran Seguimiento  Plan de Mejoramiento de la Contraloría General de la República, Evaluación de los Informes de Gestión (Plan de Acción Anual - PAA), Informe Pormenorizado del Sistema de Control Interno y Evaluación por dependencias, entre otros. "/>
    <n v="11"/>
    <s v="Se realizaron 11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 "/>
    <m/>
    <m/>
    <m/>
    <m/>
    <n v="30"/>
    <d v="2022-04-19T00:00:00"/>
    <d v="2022-07-19T00:00:00"/>
    <m/>
    <m/>
    <n v="0.46875"/>
    <n v="1"/>
    <n v="0.61111111111111116"/>
    <n v="0"/>
    <n v="0"/>
    <s v="Concepto Favorable"/>
    <s v="Concepto Favorable"/>
    <m/>
    <m/>
    <s v="Se reviso la carpeta comprimida One drive 1 - 19-4-2022  con la evidencia de los 19 informes de ley como son Sistema de Control Interno,  Evaluación por dependencias y Plan de Mejoramiento de la Contraloría General de la República entre otros."/>
    <s v="Una vez revisada las carpetas de evidencias se realizaron 20  informes de Ley, entre los cuales se encuentran Plan de Acción Anual PAA, Plan Estratégico Sectorial PES, Plan Mejoramiento Contraloría, Austeridad del Gasto Público, Seguimiento PIC, Plan de Bienestar e Incentivos, Plan Anual de Vacantes, Seguimiento Control Interno Disciplinario remitidos por OCI, Aplicación de la normatividad en la adjudicación de encargos de funcionarios, Seguimiento al manejo de la situación de emergencia sanitaria presentada y Seguimiento Contratación (urgencia manifiesta), entre otros._x000d__x000a_Y se aclara que teniendo en cuenta teniendo en cuenta que se realizaron las 9 auditorías territoriales de Caquetá, Caldas, Oficina Asesora de Planeación, Gestión Jurídica, Servicio al Ciudadano, Aplicación de la normativida"/>
    <m/>
    <m/>
    <s v="Concepto Favorable"/>
    <x v="0"/>
    <m/>
    <m/>
    <s v="Se evidencia carpeta de OneDrive con 19 archivos de los cuales se cuentan 8 carpetas: SNARIV, Derechos de autor, Control interno Contable, Evaluación por dependencias, Informe Pormenorizado del Sistema de Control Interno, Seguimiento Plan Anticorrupción y AC, Informe de gestión año anterior y Evaluación de los Informes de Gestión (Plan de Acción Anual – PAA)  y 11 archivos, entre los que se cuentan: FURAG, EKOGUI, SECOP,SISMEG, Urgencia manifiesta, Racionalización de trámites, Informe rendición de cuentas, entre otros."/>
    <x v="337"/>
    <m/>
    <m/>
    <s v="No Aplica"/>
  </r>
  <r>
    <n v="4"/>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Realizar seguimientos  a Plan de Acción Anual y Riesgos, de los procesos en Sede Central y Direcciones Territoriales "/>
    <d v="2022-01-01T00:00:00"/>
    <d v="2022-12-30T00:00:00"/>
    <s v="Seguimientos Realizados"/>
    <s v="Oficina de Control Interno"/>
    <s v="Número"/>
    <s v="Seguimientos emitidos en el trimestre/ seguimientos planteados en el programa  anual de auditorias, para el  trimestre."/>
    <s v="Eficacia"/>
    <s v="Procesos Sede Central"/>
    <n v="8"/>
    <n v="2"/>
    <n v="2"/>
    <n v="2"/>
    <n v="2"/>
    <n v="2"/>
    <s v="Se realiza seguimiento al Plan de Acción Anual y Riesgos, de los procesos en Sede Central y Direcciones Territoriales correspondientes al cuarto trimestre de 2021. "/>
    <n v="2"/>
    <s v="Se realiza seguimiento al Plan de Acción Anual y Riesgos, de los procesos en Sede Central y Direcciones Territoriales correspondientes al primer trimestre de 2022. "/>
    <m/>
    <m/>
    <m/>
    <m/>
    <n v="4"/>
    <d v="2022-04-19T00:00:00"/>
    <d v="2022-07-19T00:00:00"/>
    <m/>
    <m/>
    <n v="0.5"/>
    <n v="1"/>
    <n v="1"/>
    <n v="0"/>
    <n v="0"/>
    <s v="Concepto Favorable"/>
    <s v="Concepto Favorable"/>
    <m/>
    <m/>
    <s v="Se realiza la verificación seguimiento al Plan de Acción Anual y Riesgos, de los procesos en Sede Central y Direcciones Territoriales correspondientes al cuarto trimestre de 2021 publicados en página web. "/>
    <s v="Se realiza la verificación de los archivos en Excel del  seguimiento al Plan de Acción Anual y Riesgos, de los procesos en Sede Central y Direcciones Territoriales correspondientes al primer  trimestre de 2022  publicados en página web."/>
    <m/>
    <m/>
    <s v="Concepto Favorable"/>
    <x v="0"/>
    <m/>
    <m/>
    <s v="Se presentan archivos en Excel correspondientes al contenido del Plan de Acción Anual y Riesgos, de los procesos en Sede Central y Direcciones Territoriales correspondientes al cuarto trimestre de 2021."/>
    <x v="338"/>
    <m/>
    <m/>
    <s v="No Aplica"/>
  </r>
  <r>
    <n v="5"/>
    <x v="16"/>
    <s v="No Aplica"/>
    <s v="Informes de auditorias"/>
    <s v="Implementar políticas y acciones enfocadas en el fortalecimiento institucional y la arquitectura de procesos como pilar estratégico del Instituto"/>
    <s v="Sostenimiento de las políticas del Modelo Integrado de Planeación y Gestión (MIPG)"/>
    <s v="Control Interno"/>
    <s v="Control Interno"/>
    <s v="Seguimientos a los Planes de Mejoramiento suscritos con entes de control"/>
    <d v="2022-01-01T00:00:00"/>
    <d v="2022-12-30T00:00:00"/>
    <s v="Matriz de seguimiento"/>
    <s v="Oficina de Control Interno"/>
    <s v="Número"/>
    <s v="Matriz de seguimiento trimestral de los avances de los planes de mejoramiento"/>
    <s v="Eficacia"/>
    <s v="Procesos Sede Central"/>
    <n v="4"/>
    <n v="1"/>
    <n v="1"/>
    <n v="1"/>
    <n v="1"/>
    <n v="1"/>
    <s v="Para este trimestre se realizó seguimiento a los Planes de Mejoramiento suscritos con la Contraloría General de la Republica. https://www.igac.gov.co/es/transparencia-y-acceso-a-la-informacion-publica/plan-de-mejoramiento"/>
    <n v="1"/>
    <s v="Para este trimestre se realiza seguimientos a los Planes de Mejoramiento suscritos con la Contraloría General de la República. "/>
    <m/>
    <m/>
    <m/>
    <m/>
    <n v="2"/>
    <d v="2022-04-19T00:00:00"/>
    <d v="2022-07-19T00:00:00"/>
    <m/>
    <m/>
    <n v="0.5"/>
    <n v="1"/>
    <n v="1"/>
    <n v="0"/>
    <n v="0"/>
    <s v="Concepto Favorable"/>
    <s v="Concepto Favorable"/>
    <m/>
    <m/>
    <s v="Se realiza la verificacion del informe de Plan de Mejoramiento con la Contraloría General de la Republica y se revisa la matriz en la pagina wed de transparencia. "/>
    <s v="Se revisa informe de hallazgos – plan de mejoramiento Contraloría General de la República CGR vigencia 2020-2021 y correo electrónico a dependencias solicitando subir los soportes de los hallazgos ."/>
    <m/>
    <m/>
    <s v="Concepto Favorable"/>
    <x v="0"/>
    <m/>
    <m/>
    <s v="Se presenta informe de cierre de hallazgos emitidos por la Contraloría General de la República, correspondientes al plan de mejoramiento vigencia 2020, que consta de  ocho páginas, contempla diecisiete hallazgos y está firmado por la Directora General del Instituto y la Jefe de la Oficina de Control Interno (E)."/>
    <x v="339"/>
    <m/>
    <m/>
    <s v="No Aplica"/>
  </r>
  <r>
    <n v="6"/>
    <x v="16"/>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seguimiento a los controles de los riesgos del proceso."/>
    <d v="2022-01-01T00:00:00"/>
    <d v="2022-12-31T00:00:00"/>
    <s v="Herramienta Planigac"/>
    <s v="Oficina de Control Interno"/>
    <s v="Número"/>
    <s v="Índice de desempeño institucional"/>
    <s v="Producto"/>
    <s v="Procesos Sede Central"/>
    <n v="4"/>
    <n v="1"/>
    <n v="1"/>
    <n v="1"/>
    <n v="1"/>
    <n v="1"/>
    <s v="Para el trimestre se realiza el seguimiento a los riesgos de gestión y corrupción correspondiente al cuarto trimestre del 2021.https://www.igac.gov.co/es/transparencia-y-acceso-a-la-informacion-publica/otros-informes-oficina-de-control-interno"/>
    <n v="1"/>
    <s v="    En el mes de abril se realiza el seguimiento a los riesgos de gestión y corrupción, correspondientes al primer trimestre 2022. "/>
    <m/>
    <m/>
    <m/>
    <m/>
    <n v="2"/>
    <d v="2022-04-19T00:00:00"/>
    <d v="2022-07-19T00:00:00"/>
    <m/>
    <m/>
    <n v="0.5"/>
    <n v="1"/>
    <n v="1"/>
    <n v="0"/>
    <n v="0"/>
    <s v="Concepto Favorable"/>
    <s v="Concepto Favorable"/>
    <m/>
    <m/>
    <s v="Se realiza la verificacion del seguimiento a los riesgos de gestión y corrupción en la herramiento planigac."/>
    <s v="Se realiza la verificación del seguimiento a los riesgos de gestión y corrupción en la herramienta planigac. De acuerdo a los archivos Excel para la sede central y para las territoriales."/>
    <m/>
    <m/>
    <s v="Concepto Favorable"/>
    <x v="0"/>
    <m/>
    <m/>
    <s v="Se presentan archivos en Excel correspondientes al contenido del Plan de Acción Anual y Riesgos, de los procesos en Sede Central y Direcciones Territoriales correspondientes al cuarto trimestre de 2021."/>
    <x v="340"/>
    <m/>
    <m/>
    <s v="No Aplica"/>
  </r>
  <r>
    <n v="7"/>
    <x v="16"/>
    <s v="Gestión de Riesgos"/>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visar y actualizar el mapa de riesgo 2023 del proceso de acuerdo con la política de riesgos aprobada."/>
    <d v="2022-10-01T00:00:00"/>
    <d v="2022-12-31T00:00:00"/>
    <s v="Base de datos de riesgos"/>
    <s v="Oficina de Control Interno"/>
    <s v="Número"/>
    <s v="Índice de desempeño institucional"/>
    <s v="Producto"/>
    <s v="Procesos Sede Central"/>
    <n v="1"/>
    <n v="0"/>
    <n v="0"/>
    <n v="0"/>
    <n v="1"/>
    <n v="0"/>
    <s v="La actividad está programada para el cuarto trimestre 2022."/>
    <n v="0"/>
    <s v="La actividad está programada para el 4 trimestre 2022, sin embargo se realiza ajuste del mapa de riesgos de 2022."/>
    <m/>
    <m/>
    <m/>
    <m/>
    <n v="0"/>
    <d v="2022-04-19T00:00:00"/>
    <d v="2022-07-19T00:00:00"/>
    <m/>
    <m/>
    <n v="0"/>
    <s v=""/>
    <s v=""/>
    <s v=""/>
    <n v="0"/>
    <s v="Sin meta asignada en el periodo"/>
    <s v="Sin meta asignada en el periodo"/>
    <m/>
    <m/>
    <s v="Sin meta asignada en el periodo"/>
    <s v="Sin meta asignada en el periodo"/>
    <m/>
    <m/>
    <s v="Sin meta asignada en el periodo"/>
    <x v="1"/>
    <m/>
    <m/>
    <s v="No se asigna meta para este trimestre."/>
    <x v="58"/>
    <m/>
    <m/>
    <s v="No Aplica"/>
  </r>
  <r>
    <n v="8"/>
    <x v="16"/>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Implementar oportunidades de mejora relacionadas al cumplimiento del FURAG que apliquen al proceso."/>
    <d v="2022-08-01T00:00:00"/>
    <d v="2022-12-30T00:00:00"/>
    <s v="Acta y / o correo, Formulario "/>
    <s v="Oficina de Control Interno"/>
    <s v="Número"/>
    <s v="Índice de desempeño institucional"/>
    <s v="Producto"/>
    <s v="Procesos Sede Central"/>
    <n v="1"/>
    <n v="0"/>
    <n v="0"/>
    <n v="1"/>
    <n v="0"/>
    <n v="0"/>
    <s v="La actividad está programada para el tercer trimestre 2022."/>
    <n v="0"/>
    <s v="La actividad está programada para el tercer trimestre 2022."/>
    <m/>
    <m/>
    <m/>
    <m/>
    <n v="0"/>
    <d v="2022-04-19T00:00:00"/>
    <d v="2022-07-19T00:00:00"/>
    <m/>
    <m/>
    <n v="0"/>
    <s v=""/>
    <s v=""/>
    <n v="0"/>
    <s v=""/>
    <s v="Sin meta asignada en el periodo"/>
    <s v="Sin meta asignada en el periodo"/>
    <m/>
    <m/>
    <s v="Sin meta asignada en el periodo"/>
    <s v="Sin meta asignada en el periodo"/>
    <m/>
    <m/>
    <s v="Sin meta asignada en el periodo"/>
    <x v="1"/>
    <m/>
    <m/>
    <s v="No se asigna meta para este trimestre."/>
    <x v="58"/>
    <m/>
    <m/>
    <s v="No Aplica"/>
  </r>
  <r>
    <n v="9"/>
    <x v="16"/>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el listado de documentos externos del proceso"/>
    <d v="2022-10-01T00:00:00"/>
    <d v="2022-12-31T00:00:00"/>
    <s v="Listado maestro de documentos externos"/>
    <s v="Oficina de Control Interno"/>
    <s v="Número"/>
    <s v="Índice de desempeño institucional"/>
    <s v="Producto"/>
    <s v="Procesos Sede Central"/>
    <n v="1"/>
    <n v="0"/>
    <n v="0"/>
    <n v="0"/>
    <n v="1"/>
    <n v="0"/>
    <s v="La actividad está programada para el cuarto trimestre 2022."/>
    <n v="0"/>
    <s v="La actividad está programada para el cuarto trimestre 2022."/>
    <m/>
    <m/>
    <m/>
    <m/>
    <n v="0"/>
    <d v="2022-04-19T00:00:00"/>
    <d v="2022-07-19T00:00:00"/>
    <m/>
    <m/>
    <n v="0"/>
    <s v=""/>
    <s v=""/>
    <s v=""/>
    <n v="0"/>
    <s v="Sin meta asignada en el periodo"/>
    <s v="Sin meta asignada en el periodo"/>
    <m/>
    <m/>
    <s v="Sin meta asignada en el periodo"/>
    <s v="Sin meta asignada en el periodo"/>
    <m/>
    <m/>
    <s v="Sin meta asignada en el periodo"/>
    <x v="1"/>
    <m/>
    <m/>
    <s v="No se asigna meta para este trimestre."/>
    <x v="58"/>
    <m/>
    <m/>
    <s v="No Aplica"/>
  </r>
  <r>
    <n v="10"/>
    <x v="16"/>
    <s v="Gestión del SGI"/>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Actualizar la información documentada del SGI del proceso. "/>
    <d v="2022-01-01T00:00:00"/>
    <d v="2022-06-30T00:00:00"/>
    <s v="Documentos actualizados "/>
    <s v="Oficina de Control Interno"/>
    <s v="Porcentaje"/>
    <s v="Índice de desempeño institucional"/>
    <s v="Producto"/>
    <s v="Procesos Sede Central"/>
    <n v="1"/>
    <n v="0.5"/>
    <n v="0.5"/>
    <n v="0"/>
    <n v="0"/>
    <n v="0.5"/>
    <s v="Se presentan avances en la actualización  del procedimiento Auditorías Internas de Gestión de la Oficina de Control Interno. "/>
    <n v="0.5"/>
    <s v="Se actualizó: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
    <m/>
    <m/>
    <m/>
    <m/>
    <n v="1"/>
    <d v="2022-04-19T00:00:00"/>
    <d v="2022-07-19T00:00:00"/>
    <m/>
    <m/>
    <n v="1"/>
    <n v="1"/>
    <n v="1"/>
    <s v=""/>
    <s v=""/>
    <s v="Concepto No Favorable"/>
    <s v="Concepto Favorable"/>
    <m/>
    <m/>
    <s v="Una vez revisada la evidencia se encuentra que los documentos no han sido actualizados en el listado Maestros de documentos "/>
    <s v="Una vez revisada las evidencias se anexan los documentos actualizados: FO-SEV-PC01-01 Carta Representación, FO-SEV-PC01-02 Evaluación auditor interno, FO-SEV-PC01-03 Evaluación auditoria, FO-SEV-PC01-04 Lista de Chequeo de Documentos de Auditoria, FO-SEV-PC01-05 N° Conflicto de Interés, FO-SEV-PC01-06 plan anual de auditorías, FO-SEV-PC01-07 Plan de mejoramiento, FO-SEV-PC01-08 programa de auditoria, PC-SEV-01 Auditorías Internas de Gestión."/>
    <m/>
    <m/>
    <s v="Concepto Favorable"/>
    <x v="0"/>
    <m/>
    <m/>
    <s v="Se presenta correo electrónico recibido de la Oficina Asesora de Planeación acerca de comentarios del procedimiento de auditorías internas de gestión con la revisión metodológica efectuada. De igual forma, el documento que se ajustó. Teniendo en cuenta que la meta establecida para este trimestre es 0,5, se evidencia el cumplimiento por parte de la Oficina de Control Interno."/>
    <x v="341"/>
    <m/>
    <m/>
    <s v="No Aplica"/>
  </r>
  <r>
    <n v="11"/>
    <x v="16"/>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Formular el PAA y del PAAC 2023 del proceso."/>
    <d v="2022-10-01T00:00:00"/>
    <d v="2022-12-31T00:00:00"/>
    <s v="Correos o listados de asistencias y base de datos del plan de acción y del PAAC"/>
    <s v="Oficina de Control Interno"/>
    <s v="Número"/>
    <s v="Índice de desempeño institucional"/>
    <s v="Producto"/>
    <s v="Procesos Sede Central"/>
    <n v="2"/>
    <n v="0"/>
    <n v="0"/>
    <n v="0"/>
    <n v="2"/>
    <n v="0"/>
    <s v="La actividad está programada para el cuarto trimestre 2022."/>
    <n v="0"/>
    <s v="La actividad está programada para el cuarto trimestre 2022."/>
    <m/>
    <m/>
    <m/>
    <m/>
    <n v="0"/>
    <d v="2022-04-19T00:00:00"/>
    <d v="2022-07-19T00:00:00"/>
    <m/>
    <m/>
    <n v="0"/>
    <s v=""/>
    <s v=""/>
    <s v=""/>
    <n v="0"/>
    <s v="Sin meta asignada en el periodo"/>
    <s v="Sin meta asignada en el periodo"/>
    <m/>
    <m/>
    <s v="Sin meta asignada en el periodo"/>
    <s v="Sin meta asignada en el periodo"/>
    <m/>
    <m/>
    <s v="Sin meta asignada en el periodo"/>
    <x v="1"/>
    <m/>
    <m/>
    <s v="No se asigna meta para este trimestre."/>
    <x v="58"/>
    <m/>
    <m/>
    <s v="No Aplica"/>
  </r>
  <r>
    <n v="12"/>
    <x v="16"/>
    <s v="Gestión Estratégica"/>
    <s v="MIPG implementado"/>
    <s v="Implementar políticas y acciones enfocadas en el fortalecimiento institucional y la arquitectura de procesos como pilar estratégico del Instituto"/>
    <s v="Sostenimiento de las políticas del Modelo Integrado de Planeación y Gestión (MIPG)"/>
    <s v="Direccionamiento Estratégico y Planeación"/>
    <s v="Fortalecimiento organizacional y simplificación de procesos "/>
    <s v="Realizar las actividades contempladas en el PAA y en el PAAC a cargo del proceso."/>
    <d v="2022-01-01T00:00:00"/>
    <d v="2022-12-30T00:00:00"/>
    <s v="Herramienta Planigac"/>
    <s v="Oficina de Control Interno"/>
    <s v="Número"/>
    <s v="Avance en la actualización, implementación y seguimiento de las actividades de MIPG"/>
    <s v="Producto"/>
    <s v="Procesos Sede Central"/>
    <n v="4"/>
    <n v="1"/>
    <n v="1"/>
    <n v="1"/>
    <n v="1"/>
    <n v="1"/>
    <s v="Se realizaron las actividades del Plan de Acción y Plan Anticorrupción y Atención al Ciudadano, correspondiente al 4 trimestre del 2021 que se encontraban a cargo de la Oficina de Control Interno."/>
    <n v="1"/>
    <s v="Se realizó la actividad del Plan de Acción y Plan Anticorrupción y Atención al Ciudadano, correspondiente al 1 trimestre del 2022. "/>
    <m/>
    <m/>
    <m/>
    <m/>
    <n v="2"/>
    <d v="2022-04-19T00:00:00"/>
    <d v="2022-07-19T00:00:00"/>
    <m/>
    <m/>
    <n v="0.5"/>
    <n v="1"/>
    <n v="1"/>
    <n v="0"/>
    <n v="0"/>
    <s v="Concepto Favorable"/>
    <s v="Concepto Favorable"/>
    <m/>
    <m/>
    <s v="Se vefica en la herramienta planigac el seguimiento al  PAA y en el PAAC a cargo del proceso del primer trimestre de 2022."/>
    <s v="Se presenta cuadros en Excel del PLANIGAC – Seguimiento y evaluación en la herramienta planigac a cargo del proceso del primer trimestre de 2022.y correo electrónico de entrega PAA y PAAC  primer trimestre"/>
    <m/>
    <m/>
    <s v="Concepto Favorable"/>
    <x v="0"/>
    <m/>
    <m/>
    <s v="Se presenta cuadros en Excel del seguimiento al Plan anticorrupción y de atención al ciudadano 4to trimestre 2021 y PLANIGAC – Seguimiento y evaluación. De igual forma, correos electrónicos del 22 de octubre, 1 de diciembre 2021 y 10 de marzo 2022 solicitando la publicación del plan de acción y riesgos 2020 así como 3er y 4to trimestre 2021, respectivamente. También se presenta el envío vía correo electrónico, el 24 de enero 2022, de las evidencias correspondientes al 4to trimestre 2021. Por otra parte, se presenta el informe de seis páginas, de evaluación del planteamiento y ejecución de cada etapa de la rendición de cuentas."/>
    <x v="342"/>
    <m/>
    <m/>
    <s v="No Aplica"/>
  </r>
  <r>
    <n v="13"/>
    <x v="16"/>
    <s v="no aplica"/>
    <s v="Plan Anticorrupciòn y Atenciòn al Ciudadano"/>
    <s v="Implementar políticas y acciones enfocadas en el fortalecimiento institucional y la arquitectura de procesos como pilar estratégico del Instituto"/>
    <s v="Sostenimiento de las políticas del Modelo Integrado de Planeación y Gestión (MIPG)"/>
    <s v="Evaluación de resultados"/>
    <s v="Seguimiento y evaluación del desempeño institucional"/>
    <s v="PAAC - 1.5.1. Realizar seguimiento a los controles de los riesgos de corrupción y  publicarlos en la pagina web"/>
    <d v="2022-01-01T00:00:00"/>
    <d v="2022-12-31T00:00:00"/>
    <s v="Cuatro (4) seguimientos a los controles de los riesgos de corrupción"/>
    <s v="Oficina de Control Interno"/>
    <s v="Número"/>
    <s v="Avance Plan Anticorrupciòn y Atenciòn al Ciudadano"/>
    <s v="Producto"/>
    <s v="Procesos Sede Central"/>
    <n v="4"/>
    <n v="1"/>
    <n v="1"/>
    <n v="1"/>
    <n v="1"/>
    <n v="1"/>
    <s v="Se realiza seguimiento a los controles de los riesgos de corrupción y se solicita publicación mediante correo electrónico de fecha 10 de marzo de 2022."/>
    <n v="1"/>
    <s v="Se realizó seguimiento a los controles de los riesgos de corrupción. https://www.igac.gov.co/es/transparencia-y-acceso-a-la-informacion-publica/otros-informes-oficina-de-control-interno_x000d__x000a_"/>
    <m/>
    <m/>
    <m/>
    <m/>
    <n v="2"/>
    <d v="2022-04-19T00:00:00"/>
    <d v="2022-07-19T00:00:00"/>
    <m/>
    <m/>
    <n v="0.5"/>
    <n v="1"/>
    <n v="1"/>
    <n v="0"/>
    <n v="0"/>
    <s v="Concepto Favorable"/>
    <s v="Concepto Favorable"/>
    <m/>
    <m/>
    <s v="se revisa la evidencia cumple con el producto esperado"/>
    <s v="se revisa la evidencia cumple con el producto esperado"/>
    <m/>
    <m/>
    <s v="Concepto Favorable"/>
    <x v="0"/>
    <m/>
    <m/>
    <s v="Se observan dos archivos en Excel plan de acción y riesgos sede central y territoriales, cierre vigencia 2021, los cuales marcan error. De igual forma, correo electrónico sin fecha, impreso el 7 abril 2022, con asunto:” Solicitud publicación 4to seguimiento plan de acción y riesgos”, para publicación del seguimiento consolidado de Plan de acción y Riesgos 2021 del cuarto trimestre, en donde se encuentra el link, de los archivos en Excel enunciados al inicio del comentario, que al descargarlos se confirma su funcionamiento, así como la información contenida. "/>
    <x v="343"/>
    <m/>
    <m/>
    <s v="Plan Anticorrupción y de Atención al Ciudadano"/>
  </r>
  <r>
    <n v="14"/>
    <x v="16"/>
    <s v="no aplica"/>
    <s v="Plan Anticorrupciòn y Atenciòn al Ciudadano"/>
    <s v="Garantizar una atención eficiente y oportuna a los ciudadanos y partes interesadas"/>
    <s v="Garantizar la rendición de cuentas permanente para la ciudadanía"/>
    <s v="Control Interno"/>
    <s v="Control Interno"/>
    <s v="PAAC - 4.5.3. Evaluar el planteamiento y ejecución de cada etapa de la rendición de cuentas frente a la Guía establecida por el DAFP, así como la incorporación de todas las observaciones y denuncias en las acciones de mejora"/>
    <d v="2022-10-01T00:00:00"/>
    <d v="2022-12-31T00:00:00"/>
    <s v="1 informe de evaluación de la rendición de cuentas"/>
    <s v="Oficina de Control Interno"/>
    <s v="Número"/>
    <s v="Avance Plan Anticorrupciòn y Atenciòn al Ciudadano"/>
    <s v="Producto"/>
    <s v="Procesos Sede Central"/>
    <n v="1"/>
    <n v="0"/>
    <n v="0"/>
    <n v="0"/>
    <n v="1"/>
    <n v="0"/>
    <s v="La actividad está programada para el cuarto  trimestre 2022."/>
    <n v="0"/>
    <s v="La actividad está programada para el cuarto  trimestre 2022."/>
    <m/>
    <m/>
    <m/>
    <m/>
    <n v="0"/>
    <d v="2022-04-19T00:00:00"/>
    <d v="2022-07-19T00:00:00"/>
    <m/>
    <m/>
    <n v="0"/>
    <s v=""/>
    <s v=""/>
    <s v=""/>
    <n v="0"/>
    <s v="Sin meta asignada en el periodo"/>
    <s v="Sin meta asignada en el periodo"/>
    <m/>
    <m/>
    <s v="La actividad está programada para el cuarto  trimestre 2022."/>
    <s v="sin meta asignada en el periodo"/>
    <m/>
    <m/>
    <s v="Sin meta asignada en el periodo"/>
    <x v="1"/>
    <m/>
    <m/>
    <s v="No se asigna meta para este trimestre. "/>
    <x v="58"/>
    <m/>
    <m/>
    <s v="Plan Anticorrupción y de Atención al Ciudadano"/>
  </r>
  <r>
    <n v="15"/>
    <x v="16"/>
    <s v="no aplica"/>
    <s v="Plan Anticorrupciòn y Atenciòn al Ciudadano"/>
    <s v="Trabajar de manera colaborativa y participativa con nuestras partes interesadas para la generación de valor público."/>
    <s v="Fortalecimiento de estrategias de comunicación institucional"/>
    <s v="Talento Humano"/>
    <s v="Integridad"/>
    <s v="PAAC - 5.1.4. Evaluar o realizar seguimiento al cumplimiento de la política de integridad por parte de los servidores"/>
    <d v="2022-07-01T00:00:00"/>
    <s v="31/09/2022"/>
    <s v="Informe de evaluación o realización de seguimiento al cumplimiento de la política de integridad "/>
    <s v="Oficina de Control Interno"/>
    <s v="Número"/>
    <s v="Avance Plan Anticorrupciòn y Atenciòn al Ciudadano"/>
    <s v="Producto"/>
    <s v="Procesos Sede Central"/>
    <n v="1"/>
    <n v="0"/>
    <n v="0"/>
    <n v="1"/>
    <n v="0"/>
    <n v="0"/>
    <s v="La actividad está programada para el tercer trimestre 2022."/>
    <n v="0"/>
    <s v="La actividad está programada para el tercer trimestre 2022."/>
    <m/>
    <m/>
    <m/>
    <m/>
    <n v="0"/>
    <d v="2022-04-19T00:00:00"/>
    <d v="2022-07-19T00:00:00"/>
    <m/>
    <m/>
    <n v="0"/>
    <s v=""/>
    <s v=""/>
    <n v="0"/>
    <s v=""/>
    <s v="Sin meta asignada en el periodo"/>
    <s v="Concepto Favorable"/>
    <m/>
    <m/>
    <s v="La actividad está programada para el tercer trimestre 2022."/>
    <s v="La actividad está programada para el tercer trimestre 2022."/>
    <m/>
    <m/>
    <s v="Sin meta asignada en el periodo"/>
    <x v="1"/>
    <m/>
    <m/>
    <s v="No se asigna meta para este trimestre. "/>
    <x v="58"/>
    <m/>
    <m/>
    <s v="Plan Anticorrupción y de Atención al Ciudadano"/>
  </r>
  <r>
    <m/>
    <x v="17"/>
    <m/>
    <m/>
    <m/>
    <m/>
    <m/>
    <m/>
    <m/>
    <m/>
    <m/>
    <m/>
    <m/>
    <m/>
    <m/>
    <m/>
    <m/>
    <m/>
    <m/>
    <m/>
    <m/>
    <m/>
    <m/>
    <m/>
    <m/>
    <m/>
    <m/>
    <m/>
    <m/>
    <m/>
    <m/>
    <m/>
    <m/>
    <m/>
    <m/>
    <m/>
    <m/>
    <m/>
    <m/>
    <m/>
    <m/>
    <m/>
    <m/>
    <m/>
    <m/>
    <m/>
    <m/>
    <m/>
    <m/>
    <x v="3"/>
    <m/>
    <m/>
    <m/>
    <x v="344"/>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9">
  <location ref="A10:F30" firstHeaderRow="1" firstDataRow="2" firstDataCol="1"/>
  <pivotFields count="57">
    <pivotField showAll="0"/>
    <pivotField axis="axisRow" showAll="0">
      <items count="19">
        <item x="0"/>
        <item x="1"/>
        <item x="2"/>
        <item x="3"/>
        <item x="4"/>
        <item x="5"/>
        <item x="6"/>
        <item x="7"/>
        <item x="8"/>
        <item x="9"/>
        <item x="10"/>
        <item x="11"/>
        <item x="12"/>
        <item x="13"/>
        <item x="14"/>
        <item x="15"/>
        <item x="16"/>
        <item x="1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0"/>
        <item x="2"/>
        <item x="1"/>
        <item x="3"/>
        <item t="default"/>
      </items>
    </pivotField>
    <pivotField showAll="0"/>
    <pivotField showAll="0"/>
    <pivotField showAll="0"/>
    <pivotField showAll="0">
      <items count="346">
        <item x="224"/>
        <item x="28"/>
        <item x="163"/>
        <item x="275"/>
        <item x="268"/>
        <item x="118"/>
        <item x="170"/>
        <item x="232"/>
        <item x="143"/>
        <item x="131"/>
        <item x="128"/>
        <item x="199"/>
        <item x="183"/>
        <item x="178"/>
        <item x="262"/>
        <item x="179"/>
        <item x="185"/>
        <item x="99"/>
        <item x="177"/>
        <item x="184"/>
        <item x="263"/>
        <item x="176"/>
        <item x="175"/>
        <item x="259"/>
        <item x="101"/>
        <item x="257"/>
        <item x="258"/>
        <item x="264"/>
        <item x="173"/>
        <item x="105"/>
        <item x="106"/>
        <item x="97"/>
        <item x="115"/>
        <item x="110"/>
        <item x="112"/>
        <item x="107"/>
        <item x="108"/>
        <item x="111"/>
        <item x="113"/>
        <item x="114"/>
        <item x="100"/>
        <item x="103"/>
        <item x="117"/>
        <item x="98"/>
        <item x="102"/>
        <item x="104"/>
        <item x="260"/>
        <item x="123"/>
        <item x="321"/>
        <item x="323"/>
        <item x="328"/>
        <item x="330"/>
        <item x="334"/>
        <item x="320"/>
        <item x="327"/>
        <item x="324"/>
        <item x="329"/>
        <item x="325"/>
        <item x="148"/>
        <item x="332"/>
        <item x="31"/>
        <item x="304"/>
        <item x="306"/>
        <item x="314"/>
        <item x="207"/>
        <item x="49"/>
        <item x="47"/>
        <item x="294"/>
        <item x="10"/>
        <item x="206"/>
        <item x="181"/>
        <item x="48"/>
        <item x="174"/>
        <item x="210"/>
        <item x="172"/>
        <item x="56"/>
        <item x="308"/>
        <item x="315"/>
        <item x="319"/>
        <item x="317"/>
        <item x="309"/>
        <item x="318"/>
        <item x="312"/>
        <item x="311"/>
        <item x="301"/>
        <item x="149"/>
        <item x="35"/>
        <item x="38"/>
        <item x="152"/>
        <item x="124"/>
        <item x="145"/>
        <item x="127"/>
        <item x="130"/>
        <item x="147"/>
        <item x="228"/>
        <item x="316"/>
        <item x="225"/>
        <item x="272"/>
        <item x="337"/>
        <item x="146"/>
        <item x="150"/>
        <item x="235"/>
        <item x="214"/>
        <item x="215"/>
        <item x="216"/>
        <item x="51"/>
        <item x="52"/>
        <item x="42"/>
        <item x="41"/>
        <item x="234"/>
        <item x="230"/>
        <item x="27"/>
        <item x="40"/>
        <item x="256"/>
        <item x="251"/>
        <item x="67"/>
        <item x="54"/>
        <item x="59"/>
        <item x="249"/>
        <item x="227"/>
        <item x="129"/>
        <item x="139"/>
        <item x="72"/>
        <item x="3"/>
        <item x="16"/>
        <item x="11"/>
        <item x="12"/>
        <item x="88"/>
        <item x="142"/>
        <item x="213"/>
        <item x="269"/>
        <item x="313"/>
        <item x="162"/>
        <item x="39"/>
        <item x="339"/>
        <item x="303"/>
        <item x="336"/>
        <item x="236"/>
        <item x="95"/>
        <item x="341"/>
        <item x="212"/>
        <item x="302"/>
        <item x="46"/>
        <item x="34"/>
        <item x="248"/>
        <item x="151"/>
        <item x="240"/>
        <item x="53"/>
        <item x="219"/>
        <item x="73"/>
        <item x="307"/>
        <item x="133"/>
        <item x="122"/>
        <item x="310"/>
        <item x="305"/>
        <item x="211"/>
        <item x="65"/>
        <item x="55"/>
        <item x="274"/>
        <item x="66"/>
        <item x="60"/>
        <item x="252"/>
        <item x="226"/>
        <item x="255"/>
        <item x="238"/>
        <item x="276"/>
        <item x="254"/>
        <item x="156"/>
        <item x="37"/>
        <item x="253"/>
        <item x="36"/>
        <item x="43"/>
        <item x="45"/>
        <item x="44"/>
        <item x="267"/>
        <item x="63"/>
        <item x="57"/>
        <item x="159"/>
        <item x="266"/>
        <item x="221"/>
        <item x="223"/>
        <item x="222"/>
        <item x="161"/>
        <item x="126"/>
        <item x="70"/>
        <item x="169"/>
        <item x="64"/>
        <item x="342"/>
        <item x="68"/>
        <item x="136"/>
        <item x="2"/>
        <item x="137"/>
        <item x="265"/>
        <item x="141"/>
        <item x="243"/>
        <item x="158"/>
        <item x="155"/>
        <item x="69"/>
        <item x="340"/>
        <item x="343"/>
        <item x="338"/>
        <item x="165"/>
        <item x="335"/>
        <item x="154"/>
        <item x="273"/>
        <item x="134"/>
        <item x="119"/>
        <item x="121"/>
        <item x="164"/>
        <item x="120"/>
        <item x="160"/>
        <item x="166"/>
        <item x="132"/>
        <item x="270"/>
        <item x="135"/>
        <item x="167"/>
        <item x="138"/>
        <item x="271"/>
        <item x="62"/>
        <item x="144"/>
        <item x="125"/>
        <item x="153"/>
        <item x="61"/>
        <item x="32"/>
        <item x="242"/>
        <item x="247"/>
        <item x="233"/>
        <item x="229"/>
        <item x="246"/>
        <item x="208"/>
        <item x="218"/>
        <item x="220"/>
        <item x="50"/>
        <item x="171"/>
        <item x="209"/>
        <item x="33"/>
        <item x="140"/>
        <item x="333"/>
        <item x="157"/>
        <item x="200"/>
        <item x="288"/>
        <item x="203"/>
        <item x="202"/>
        <item x="284"/>
        <item x="197"/>
        <item x="196"/>
        <item x="204"/>
        <item x="193"/>
        <item x="198"/>
        <item x="194"/>
        <item x="205"/>
        <item x="201"/>
        <item x="278"/>
        <item x="24"/>
        <item x="91"/>
        <item x="21"/>
        <item x="25"/>
        <item x="90"/>
        <item x="298"/>
        <item x="295"/>
        <item x="71"/>
        <item x="192"/>
        <item x="19"/>
        <item x="8"/>
        <item x="26"/>
        <item x="94"/>
        <item x="92"/>
        <item x="283"/>
        <item x="195"/>
        <item x="191"/>
        <item x="190"/>
        <item x="285"/>
        <item x="287"/>
        <item x="277"/>
        <item x="189"/>
        <item x="188"/>
        <item x="297"/>
        <item x="291"/>
        <item x="279"/>
        <item x="282"/>
        <item x="281"/>
        <item x="296"/>
        <item x="292"/>
        <item x="293"/>
        <item x="290"/>
        <item x="280"/>
        <item x="187"/>
        <item x="289"/>
        <item x="286"/>
        <item x="74"/>
        <item x="82"/>
        <item x="78"/>
        <item x="80"/>
        <item x="77"/>
        <item x="84"/>
        <item x="83"/>
        <item x="76"/>
        <item x="0"/>
        <item x="85"/>
        <item x="30"/>
        <item x="23"/>
        <item x="29"/>
        <item x="5"/>
        <item x="89"/>
        <item x="86"/>
        <item x="87"/>
        <item x="9"/>
        <item x="6"/>
        <item x="4"/>
        <item x="93"/>
        <item x="245"/>
        <item x="331"/>
        <item x="81"/>
        <item x="22"/>
        <item x="75"/>
        <item x="17"/>
        <item x="14"/>
        <item x="79"/>
        <item x="186"/>
        <item x="20"/>
        <item x="18"/>
        <item x="1"/>
        <item x="116"/>
        <item x="322"/>
        <item x="109"/>
        <item x="58"/>
        <item x="182"/>
        <item x="180"/>
        <item x="261"/>
        <item x="96"/>
        <item x="7"/>
        <item x="15"/>
        <item x="13"/>
        <item x="231"/>
        <item x="241"/>
        <item x="239"/>
        <item x="237"/>
        <item x="244"/>
        <item x="326"/>
        <item x="250"/>
        <item x="168"/>
        <item x="217"/>
        <item x="299"/>
        <item x="300"/>
        <item x="344"/>
        <item t="default"/>
      </items>
    </pivotField>
    <pivotField showAll="0"/>
    <pivotField showAll="0"/>
    <pivotField showAll="0"/>
  </pivotFields>
  <rowFields count="1">
    <field x="1"/>
  </rowFields>
  <rowItems count="19">
    <i>
      <x/>
    </i>
    <i>
      <x v="1"/>
    </i>
    <i>
      <x v="2"/>
    </i>
    <i>
      <x v="3"/>
    </i>
    <i>
      <x v="4"/>
    </i>
    <i>
      <x v="5"/>
    </i>
    <i>
      <x v="6"/>
    </i>
    <i>
      <x v="7"/>
    </i>
    <i>
      <x v="8"/>
    </i>
    <i>
      <x v="9"/>
    </i>
    <i>
      <x v="10"/>
    </i>
    <i>
      <x v="11"/>
    </i>
    <i>
      <x v="12"/>
    </i>
    <i>
      <x v="13"/>
    </i>
    <i>
      <x v="14"/>
    </i>
    <i>
      <x v="15"/>
    </i>
    <i>
      <x v="16"/>
    </i>
    <i>
      <x v="17"/>
    </i>
    <i t="grand">
      <x/>
    </i>
  </rowItems>
  <colFields count="1">
    <field x="49"/>
  </colFields>
  <colItems count="5">
    <i>
      <x/>
    </i>
    <i>
      <x v="1"/>
    </i>
    <i>
      <x v="2"/>
    </i>
    <i>
      <x v="3"/>
    </i>
    <i t="grand">
      <x/>
    </i>
  </colItems>
  <dataFields count="1">
    <dataField name="Cuenta de Aprobación OCI 2"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F75"/>
  <sheetViews>
    <sheetView tabSelected="1" defaultGridColor="0" topLeftCell="A4" colorId="9" zoomScaleNormal="100" workbookViewId="0">
      <selection activeCell="G44" sqref="G44"/>
    </sheetView>
  </sheetViews>
  <sheetFormatPr baseColWidth="10" defaultRowHeight="15" x14ac:dyDescent="0.25"/>
  <cols>
    <col min="1" max="1" width="48.85546875" style="106" bestFit="1" customWidth="1"/>
    <col min="2" max="2" width="22.42578125" style="106" bestFit="1" customWidth="1"/>
    <col min="3" max="3" width="21.85546875" style="106" bestFit="1" customWidth="1"/>
    <col min="4" max="4" width="29.5703125" style="106" bestFit="1" customWidth="1"/>
    <col min="5" max="5" width="11" style="106" hidden="1" customWidth="1"/>
    <col min="6" max="6" width="12.5703125" style="106" bestFit="1" customWidth="1"/>
    <col min="7" max="7" width="255.7109375" style="106" bestFit="1" customWidth="1"/>
    <col min="8" max="8" width="240.28515625" style="106" bestFit="1" customWidth="1"/>
    <col min="9" max="12" width="255.7109375" style="106" bestFit="1" customWidth="1"/>
    <col min="13" max="13" width="220.5703125" style="106" bestFit="1" customWidth="1"/>
    <col min="14" max="14" width="255.7109375" style="106" bestFit="1" customWidth="1"/>
    <col min="15" max="15" width="196.28515625" style="106" bestFit="1" customWidth="1"/>
    <col min="16" max="16" width="186.85546875" style="106" bestFit="1" customWidth="1"/>
    <col min="17" max="19" width="255.7109375" style="106" bestFit="1" customWidth="1"/>
    <col min="20" max="20" width="241.42578125" style="106" bestFit="1" customWidth="1"/>
    <col min="21" max="21" width="255.7109375" style="106" bestFit="1" customWidth="1"/>
    <col min="22" max="22" width="196.28515625" style="106" bestFit="1" customWidth="1"/>
    <col min="23" max="30" width="255.7109375" style="106" bestFit="1" customWidth="1"/>
    <col min="31" max="31" width="189.7109375" style="106" bestFit="1" customWidth="1"/>
    <col min="32" max="32" width="200.28515625" style="106" bestFit="1" customWidth="1"/>
    <col min="33" max="33" width="255.7109375" style="106" bestFit="1" customWidth="1"/>
    <col min="34" max="34" width="183.5703125" style="106" bestFit="1" customWidth="1"/>
    <col min="35" max="35" width="255.7109375" style="106" bestFit="1" customWidth="1"/>
    <col min="36" max="36" width="233.7109375" style="106" bestFit="1" customWidth="1"/>
    <col min="37" max="37" width="133" style="106" bestFit="1" customWidth="1"/>
    <col min="38" max="38" width="248.7109375" style="106" bestFit="1" customWidth="1"/>
    <col min="39" max="39" width="167.5703125" style="106" bestFit="1" customWidth="1"/>
    <col min="40" max="40" width="135.28515625" style="106" bestFit="1" customWidth="1"/>
    <col min="41" max="41" width="244.42578125" style="106" bestFit="1" customWidth="1"/>
    <col min="42" max="42" width="255.7109375" style="106" bestFit="1" customWidth="1"/>
    <col min="43" max="43" width="197.42578125" style="106" bestFit="1" customWidth="1"/>
    <col min="44" max="47" width="255.7109375" style="106" bestFit="1" customWidth="1"/>
    <col min="48" max="48" width="178.140625" style="106" bestFit="1" customWidth="1"/>
    <col min="49" max="49" width="255.7109375" style="106" bestFit="1" customWidth="1"/>
    <col min="50" max="50" width="135.140625" style="106" bestFit="1" customWidth="1"/>
    <col min="51" max="51" width="158.140625" style="106" bestFit="1" customWidth="1"/>
    <col min="52" max="52" width="172.85546875" style="106" bestFit="1" customWidth="1"/>
    <col min="53" max="53" width="189" style="106" bestFit="1" customWidth="1"/>
    <col min="54" max="54" width="180.140625" style="106" bestFit="1" customWidth="1"/>
    <col min="55" max="55" width="213.28515625" style="106" bestFit="1" customWidth="1"/>
    <col min="56" max="56" width="168" style="106" bestFit="1" customWidth="1"/>
    <col min="57" max="57" width="210.28515625" style="106" bestFit="1" customWidth="1"/>
    <col min="58" max="58" width="154.42578125" style="106" bestFit="1" customWidth="1"/>
    <col min="59" max="59" width="158.140625" style="106" bestFit="1" customWidth="1"/>
    <col min="60" max="60" width="255.7109375" style="106" bestFit="1" customWidth="1"/>
    <col min="61" max="61" width="100.28515625" style="106" bestFit="1" customWidth="1"/>
    <col min="62" max="62" width="38.7109375" style="106" bestFit="1" customWidth="1"/>
    <col min="63" max="63" width="168.140625" style="106" bestFit="1" customWidth="1"/>
    <col min="64" max="64" width="235.85546875" style="106" bestFit="1" customWidth="1"/>
    <col min="65" max="65" width="48.28515625" style="106" bestFit="1" customWidth="1"/>
    <col min="66" max="66" width="34.85546875" style="106" bestFit="1" customWidth="1"/>
    <col min="67" max="67" width="35.42578125" style="106" bestFit="1" customWidth="1"/>
    <col min="68" max="68" width="35.85546875" style="106" bestFit="1" customWidth="1"/>
    <col min="69" max="69" width="34.7109375" style="106" bestFit="1" customWidth="1"/>
    <col min="70" max="70" width="39.28515625" style="106" bestFit="1" customWidth="1"/>
    <col min="71" max="71" width="43.85546875" style="106" bestFit="1" customWidth="1"/>
    <col min="72" max="72" width="147.42578125" style="106" bestFit="1" customWidth="1"/>
    <col min="73" max="73" width="255.7109375" style="106" bestFit="1" customWidth="1"/>
    <col min="74" max="74" width="62.5703125" style="106" bestFit="1" customWidth="1"/>
    <col min="75" max="75" width="26.7109375" style="106" bestFit="1" customWidth="1"/>
    <col min="76" max="76" width="64.42578125" style="106" bestFit="1" customWidth="1"/>
    <col min="77" max="77" width="48.7109375" style="106" bestFit="1" customWidth="1"/>
    <col min="78" max="78" width="216.7109375" style="106" bestFit="1" customWidth="1"/>
    <col min="79" max="79" width="175.140625" style="106" bestFit="1" customWidth="1"/>
    <col min="80" max="80" width="163.85546875" style="106" bestFit="1" customWidth="1"/>
    <col min="81" max="81" width="139.5703125" style="106" bestFit="1" customWidth="1"/>
    <col min="82" max="82" width="195" style="106" bestFit="1" customWidth="1"/>
    <col min="83" max="83" width="125" style="106" bestFit="1" customWidth="1"/>
    <col min="84" max="84" width="136.7109375" style="106" bestFit="1" customWidth="1"/>
    <col min="85" max="85" width="167" style="106" bestFit="1" customWidth="1"/>
    <col min="86" max="86" width="168.28515625" style="106" bestFit="1" customWidth="1"/>
    <col min="87" max="90" width="255.7109375" style="106" bestFit="1" customWidth="1"/>
    <col min="91" max="91" width="148.7109375" style="106" bestFit="1" customWidth="1"/>
    <col min="92" max="95" width="255.7109375" style="106" bestFit="1" customWidth="1"/>
    <col min="96" max="96" width="249.140625" style="106" bestFit="1" customWidth="1"/>
    <col min="97" max="97" width="47.42578125" style="106" bestFit="1" customWidth="1"/>
    <col min="98" max="98" width="239.85546875" style="106" bestFit="1" customWidth="1"/>
    <col min="99" max="99" width="81" style="106" bestFit="1" customWidth="1"/>
    <col min="100" max="102" width="255.7109375" style="106" bestFit="1" customWidth="1"/>
    <col min="103" max="103" width="97.28515625" style="106" bestFit="1" customWidth="1"/>
    <col min="104" max="110" width="255.7109375" style="106" bestFit="1" customWidth="1"/>
    <col min="111" max="111" width="181.85546875" style="106" bestFit="1" customWidth="1"/>
    <col min="112" max="112" width="121.7109375" style="106" bestFit="1" customWidth="1"/>
    <col min="113" max="113" width="189.140625" style="106" bestFit="1" customWidth="1"/>
    <col min="114" max="114" width="255.7109375" style="106" bestFit="1" customWidth="1"/>
    <col min="115" max="115" width="146.42578125" style="106" bestFit="1" customWidth="1"/>
    <col min="116" max="116" width="98.7109375" style="106" bestFit="1" customWidth="1"/>
    <col min="117" max="117" width="128.140625" style="106" bestFit="1" customWidth="1"/>
    <col min="118" max="118" width="255.7109375" style="106" bestFit="1" customWidth="1"/>
    <col min="119" max="119" width="197.42578125" style="106" bestFit="1" customWidth="1"/>
    <col min="120" max="120" width="120.85546875" style="106" bestFit="1" customWidth="1"/>
    <col min="121" max="121" width="102.140625" style="106" bestFit="1" customWidth="1"/>
    <col min="122" max="123" width="255.7109375" style="106" bestFit="1" customWidth="1"/>
    <col min="124" max="124" width="102.140625" style="106" bestFit="1" customWidth="1"/>
    <col min="125" max="125" width="130.85546875" style="106" bestFit="1" customWidth="1"/>
    <col min="126" max="126" width="206" style="106" bestFit="1" customWidth="1"/>
    <col min="127" max="127" width="241.140625" style="106" bestFit="1" customWidth="1"/>
    <col min="128" max="131" width="255.7109375" style="106" bestFit="1" customWidth="1"/>
    <col min="132" max="132" width="167.7109375" style="106" bestFit="1" customWidth="1"/>
    <col min="133" max="133" width="127.5703125" style="106" bestFit="1" customWidth="1"/>
    <col min="134" max="135" width="255.7109375" style="106" bestFit="1" customWidth="1"/>
    <col min="136" max="136" width="130.140625" style="106" bestFit="1" customWidth="1"/>
    <col min="137" max="137" width="182.140625" style="106" bestFit="1" customWidth="1"/>
    <col min="138" max="138" width="255.7109375" style="106" bestFit="1" customWidth="1"/>
    <col min="139" max="139" width="131" style="106" bestFit="1" customWidth="1"/>
    <col min="140" max="140" width="186" style="106" bestFit="1" customWidth="1"/>
    <col min="141" max="141" width="255.7109375" style="106" bestFit="1" customWidth="1"/>
    <col min="142" max="142" width="131" style="106" bestFit="1" customWidth="1"/>
    <col min="143" max="143" width="255.7109375" style="106" bestFit="1" customWidth="1"/>
    <col min="144" max="144" width="207.42578125" style="106" bestFit="1" customWidth="1"/>
    <col min="145" max="145" width="255.7109375" style="106" bestFit="1" customWidth="1"/>
    <col min="146" max="146" width="38" style="106" bestFit="1" customWidth="1"/>
    <col min="147" max="147" width="254.85546875" style="106" bestFit="1" customWidth="1"/>
    <col min="148" max="148" width="179" style="106" bestFit="1" customWidth="1"/>
    <col min="149" max="150" width="255.7109375" style="106" bestFit="1" customWidth="1"/>
    <col min="151" max="151" width="109.42578125" style="106" bestFit="1" customWidth="1"/>
    <col min="152" max="152" width="156.85546875" style="106" bestFit="1" customWidth="1"/>
    <col min="153" max="154" width="255.7109375" style="106" bestFit="1" customWidth="1"/>
    <col min="155" max="155" width="136.140625" style="106" bestFit="1" customWidth="1"/>
    <col min="156" max="156" width="227.28515625" style="106" bestFit="1" customWidth="1"/>
    <col min="157" max="157" width="255.7109375" style="106" bestFit="1" customWidth="1"/>
    <col min="158" max="158" width="173.5703125" style="106" bestFit="1" customWidth="1"/>
    <col min="159" max="159" width="167.7109375" style="106" bestFit="1" customWidth="1"/>
    <col min="160" max="160" width="131.140625" style="106" bestFit="1" customWidth="1"/>
    <col min="161" max="161" width="142" style="106" bestFit="1" customWidth="1"/>
    <col min="162" max="162" width="148" style="106" bestFit="1" customWidth="1"/>
    <col min="163" max="163" width="71.85546875" style="106" bestFit="1" customWidth="1"/>
    <col min="164" max="164" width="153" style="106" bestFit="1" customWidth="1"/>
    <col min="165" max="165" width="180" style="106" bestFit="1" customWidth="1"/>
    <col min="166" max="166" width="185.140625" style="106" bestFit="1" customWidth="1"/>
    <col min="167" max="167" width="138.85546875" style="106" bestFit="1" customWidth="1"/>
    <col min="168" max="168" width="151.42578125" style="106" bestFit="1" customWidth="1"/>
    <col min="169" max="169" width="159.28515625" style="106" bestFit="1" customWidth="1"/>
    <col min="170" max="170" width="255.7109375" style="106" bestFit="1" customWidth="1"/>
    <col min="171" max="171" width="71.42578125" style="106" bestFit="1" customWidth="1"/>
    <col min="172" max="172" width="80.5703125" style="106" bestFit="1" customWidth="1"/>
    <col min="173" max="175" width="255.7109375" style="106" bestFit="1" customWidth="1"/>
    <col min="176" max="176" width="248.85546875" style="106" bestFit="1" customWidth="1"/>
    <col min="177" max="179" width="255.7109375" style="106" bestFit="1" customWidth="1"/>
    <col min="180" max="180" width="226.7109375" style="106" bestFit="1" customWidth="1"/>
    <col min="181" max="181" width="255.7109375" style="106" bestFit="1" customWidth="1"/>
    <col min="182" max="182" width="133.140625" style="106" bestFit="1" customWidth="1"/>
    <col min="183" max="183" width="141.42578125" style="106" bestFit="1" customWidth="1"/>
    <col min="184" max="185" width="255.7109375" style="106" bestFit="1" customWidth="1"/>
    <col min="186" max="186" width="221" style="106" bestFit="1" customWidth="1"/>
    <col min="187" max="187" width="255.7109375" style="106" bestFit="1" customWidth="1"/>
    <col min="188" max="188" width="184" style="106" bestFit="1" customWidth="1"/>
    <col min="189" max="189" width="189.5703125" style="106" bestFit="1" customWidth="1"/>
    <col min="190" max="190" width="63.5703125" style="106" bestFit="1" customWidth="1"/>
    <col min="191" max="191" width="207" style="106" bestFit="1" customWidth="1"/>
    <col min="192" max="193" width="255.7109375" style="106" bestFit="1" customWidth="1"/>
    <col min="194" max="194" width="167.28515625" style="106" bestFit="1" customWidth="1"/>
    <col min="195" max="195" width="255.7109375" style="106" bestFit="1" customWidth="1"/>
    <col min="196" max="196" width="78.5703125" style="106" bestFit="1" customWidth="1"/>
    <col min="197" max="197" width="255.7109375" style="106" bestFit="1" customWidth="1"/>
    <col min="198" max="198" width="166.42578125" style="106" bestFit="1" customWidth="1"/>
    <col min="199" max="199" width="230.42578125" style="106" bestFit="1" customWidth="1"/>
    <col min="200" max="200" width="134" style="106" bestFit="1" customWidth="1"/>
    <col min="201" max="201" width="255.7109375" style="106" bestFit="1" customWidth="1"/>
    <col min="202" max="202" width="171.42578125" style="106" bestFit="1" customWidth="1"/>
    <col min="203" max="203" width="242.42578125" style="106" bestFit="1" customWidth="1"/>
    <col min="204" max="204" width="255.7109375" style="106" bestFit="1" customWidth="1"/>
    <col min="205" max="205" width="119.5703125" style="106" bestFit="1" customWidth="1"/>
    <col min="206" max="206" width="245.140625" style="106" bestFit="1" customWidth="1"/>
    <col min="207" max="208" width="255.7109375" style="106" bestFit="1" customWidth="1"/>
    <col min="209" max="209" width="172.85546875" style="106" bestFit="1" customWidth="1"/>
    <col min="210" max="211" width="255.7109375" style="106" bestFit="1" customWidth="1"/>
    <col min="212" max="212" width="210.28515625" style="106" bestFit="1" customWidth="1"/>
    <col min="213" max="213" width="181.7109375" style="106" bestFit="1" customWidth="1"/>
    <col min="214" max="215" width="255.7109375" style="106" bestFit="1" customWidth="1"/>
    <col min="216" max="216" width="145.42578125" style="106" bestFit="1" customWidth="1"/>
    <col min="217" max="218" width="255.7109375" style="106" bestFit="1" customWidth="1"/>
    <col min="219" max="219" width="172.7109375" style="106" bestFit="1" customWidth="1"/>
    <col min="220" max="227" width="255.7109375" style="106" bestFit="1" customWidth="1"/>
    <col min="228" max="228" width="198.7109375" style="106" bestFit="1" customWidth="1"/>
    <col min="229" max="229" width="170.85546875" style="106" bestFit="1" customWidth="1"/>
    <col min="230" max="230" width="163.42578125" style="106" bestFit="1" customWidth="1"/>
    <col min="231" max="237" width="255.7109375" style="106" bestFit="1" customWidth="1"/>
    <col min="238" max="238" width="248.42578125" style="106" bestFit="1" customWidth="1"/>
    <col min="239" max="239" width="190.28515625" style="106" bestFit="1" customWidth="1"/>
    <col min="240" max="242" width="255.7109375" style="106" bestFit="1" customWidth="1"/>
    <col min="243" max="243" width="255.42578125" style="106" bestFit="1" customWidth="1"/>
    <col min="244" max="244" width="105.7109375" style="106" bestFit="1" customWidth="1"/>
    <col min="245" max="245" width="81.7109375" style="106" bestFit="1" customWidth="1"/>
    <col min="246" max="247" width="255.7109375" style="106" bestFit="1" customWidth="1"/>
    <col min="248" max="248" width="172.140625" style="106" bestFit="1" customWidth="1"/>
    <col min="249" max="249" width="255.7109375" style="106" bestFit="1" customWidth="1"/>
    <col min="250" max="250" width="83.42578125" style="106" bestFit="1" customWidth="1"/>
    <col min="251" max="251" width="230.5703125" style="106" bestFit="1" customWidth="1"/>
    <col min="252" max="252" width="169.5703125" style="106" bestFit="1" customWidth="1"/>
    <col min="253" max="253" width="183.28515625" style="106" bestFit="1" customWidth="1"/>
    <col min="254" max="254" width="156.28515625" style="106" bestFit="1" customWidth="1"/>
    <col min="255" max="255" width="161.28515625" style="106" bestFit="1" customWidth="1"/>
    <col min="256" max="256" width="204.140625" style="106" bestFit="1" customWidth="1"/>
    <col min="257" max="257" width="249.42578125" style="106" bestFit="1" customWidth="1"/>
    <col min="258" max="258" width="224.42578125" style="106" bestFit="1" customWidth="1"/>
    <col min="259" max="259" width="255.7109375" style="106" bestFit="1" customWidth="1"/>
    <col min="260" max="260" width="135.28515625" style="106" bestFit="1" customWidth="1"/>
    <col min="261" max="261" width="205.42578125" style="106" bestFit="1" customWidth="1"/>
    <col min="262" max="262" width="220.85546875" style="106" bestFit="1" customWidth="1"/>
    <col min="263" max="263" width="99.85546875" style="106" bestFit="1" customWidth="1"/>
    <col min="264" max="264" width="228.42578125" style="106" bestFit="1" customWidth="1"/>
    <col min="265" max="265" width="255.7109375" style="106" bestFit="1" customWidth="1"/>
    <col min="266" max="266" width="206.85546875" style="106" bestFit="1" customWidth="1"/>
    <col min="267" max="267" width="153.28515625" style="106" bestFit="1" customWidth="1"/>
    <col min="268" max="268" width="145.28515625" style="106" bestFit="1" customWidth="1"/>
    <col min="269" max="269" width="176.85546875" style="106" bestFit="1" customWidth="1"/>
    <col min="270" max="270" width="120.140625" style="106" bestFit="1" customWidth="1"/>
    <col min="271" max="271" width="231.85546875" style="106" bestFit="1" customWidth="1"/>
    <col min="272" max="272" width="255.7109375" style="106" bestFit="1" customWidth="1"/>
    <col min="273" max="273" width="83" style="106" bestFit="1" customWidth="1"/>
    <col min="274" max="274" width="210.42578125" style="106" bestFit="1" customWidth="1"/>
    <col min="275" max="275" width="151.42578125" style="106" bestFit="1" customWidth="1"/>
    <col min="276" max="276" width="171.42578125" style="106" bestFit="1" customWidth="1"/>
    <col min="277" max="277" width="122.140625" style="106" bestFit="1" customWidth="1"/>
    <col min="278" max="278" width="181.140625" style="106" bestFit="1" customWidth="1"/>
    <col min="279" max="279" width="159.140625" style="106" bestFit="1" customWidth="1"/>
    <col min="280" max="280" width="251.140625" style="106" bestFit="1" customWidth="1"/>
    <col min="281" max="281" width="133.28515625" style="106" bestFit="1" customWidth="1"/>
    <col min="282" max="282" width="255.7109375" style="106" bestFit="1" customWidth="1"/>
    <col min="283" max="283" width="111.140625" style="106" bestFit="1" customWidth="1"/>
    <col min="284" max="284" width="195.5703125" style="106" bestFit="1" customWidth="1"/>
    <col min="285" max="285" width="199.5703125" style="106" bestFit="1" customWidth="1"/>
    <col min="286" max="286" width="255.7109375" style="106" bestFit="1" customWidth="1"/>
    <col min="287" max="287" width="127" style="106" bestFit="1" customWidth="1"/>
    <col min="288" max="288" width="255.7109375" style="106" bestFit="1" customWidth="1"/>
    <col min="289" max="289" width="199.28515625" style="106" bestFit="1" customWidth="1"/>
    <col min="290" max="290" width="255.7109375" style="106" bestFit="1" customWidth="1"/>
    <col min="291" max="291" width="145.7109375" style="106" bestFit="1" customWidth="1"/>
    <col min="292" max="292" width="255.7109375" style="106" bestFit="1" customWidth="1"/>
    <col min="293" max="293" width="248.140625" style="106" bestFit="1" customWidth="1"/>
    <col min="294" max="294" width="132.7109375" style="106" bestFit="1" customWidth="1"/>
    <col min="295" max="295" width="204.85546875" style="106" bestFit="1" customWidth="1"/>
    <col min="296" max="296" width="103.140625" style="106" bestFit="1" customWidth="1"/>
    <col min="297" max="297" width="163.85546875" style="106" bestFit="1" customWidth="1"/>
    <col min="298" max="298" width="168.5703125" style="106" bestFit="1" customWidth="1"/>
    <col min="299" max="299" width="235.28515625" style="106" bestFit="1" customWidth="1"/>
    <col min="300" max="300" width="255.7109375" style="106" bestFit="1" customWidth="1"/>
    <col min="301" max="301" width="163" style="106" bestFit="1" customWidth="1"/>
    <col min="302" max="302" width="255.7109375" style="106" bestFit="1" customWidth="1"/>
    <col min="303" max="303" width="160.140625" style="106" bestFit="1" customWidth="1"/>
    <col min="304" max="304" width="213.28515625" style="106" bestFit="1" customWidth="1"/>
    <col min="305" max="305" width="242" style="106" bestFit="1" customWidth="1"/>
    <col min="306" max="306" width="164.28515625" style="106" bestFit="1" customWidth="1"/>
    <col min="307" max="307" width="214.140625" style="106" bestFit="1" customWidth="1"/>
    <col min="308" max="308" width="255.7109375" style="106" bestFit="1" customWidth="1"/>
    <col min="309" max="309" width="235.5703125" style="106" bestFit="1" customWidth="1"/>
    <col min="310" max="310" width="95.5703125" style="106" bestFit="1" customWidth="1"/>
    <col min="311" max="311" width="255.7109375" style="106" bestFit="1" customWidth="1"/>
    <col min="312" max="312" width="132.28515625" style="106" bestFit="1" customWidth="1"/>
    <col min="313" max="313" width="32.140625" style="106" bestFit="1" customWidth="1"/>
    <col min="314" max="314" width="17.42578125" style="106" bestFit="1" customWidth="1"/>
    <col min="315" max="315" width="29.5703125" style="106" bestFit="1" customWidth="1"/>
    <col min="316" max="316" width="30" style="106" bestFit="1" customWidth="1"/>
    <col min="317" max="317" width="30.140625" style="106" bestFit="1" customWidth="1"/>
    <col min="318" max="318" width="39.7109375" style="106" bestFit="1" customWidth="1"/>
    <col min="319" max="320" width="31.140625" style="106" bestFit="1" customWidth="1"/>
    <col min="321" max="321" width="31.85546875" style="106" bestFit="1" customWidth="1"/>
    <col min="322" max="322" width="40.7109375" style="106" bestFit="1" customWidth="1"/>
    <col min="323" max="323" width="41.28515625" style="106" bestFit="1" customWidth="1"/>
    <col min="324" max="324" width="32.5703125" style="106" bestFit="1" customWidth="1"/>
    <col min="325" max="325" width="33" style="106" bestFit="1" customWidth="1"/>
    <col min="326" max="326" width="33.140625" style="106" bestFit="1" customWidth="1"/>
    <col min="327" max="327" width="34" style="106" bestFit="1" customWidth="1"/>
    <col min="328" max="328" width="34.7109375" style="106" bestFit="1" customWidth="1"/>
    <col min="329" max="329" width="35.28515625" style="106" bestFit="1" customWidth="1"/>
    <col min="330" max="330" width="36.28515625" style="106" bestFit="1" customWidth="1"/>
    <col min="331" max="331" width="33" style="106" bestFit="1" customWidth="1"/>
    <col min="332" max="332" width="41" style="106" bestFit="1" customWidth="1"/>
    <col min="333" max="333" width="37" style="106" bestFit="1" customWidth="1"/>
    <col min="334" max="334" width="38.5703125" style="106" bestFit="1" customWidth="1"/>
    <col min="335" max="335" width="28.5703125" style="106" bestFit="1" customWidth="1"/>
    <col min="336" max="336" width="67.140625" style="106" bestFit="1" customWidth="1"/>
    <col min="337" max="337" width="110.140625" style="106" bestFit="1" customWidth="1"/>
    <col min="338" max="338" width="23.42578125" style="106" bestFit="1" customWidth="1"/>
    <col min="339" max="339" width="67.140625" style="106" bestFit="1" customWidth="1"/>
    <col min="340" max="340" width="24.140625" style="106" bestFit="1" customWidth="1"/>
    <col min="341" max="341" width="34.7109375" style="106" bestFit="1" customWidth="1"/>
    <col min="342" max="342" width="50.85546875" style="106" bestFit="1" customWidth="1"/>
    <col min="343" max="345" width="255.7109375" style="106" bestFit="1" customWidth="1"/>
    <col min="346" max="346" width="11" style="106" bestFit="1" customWidth="1"/>
    <col min="347" max="347" width="12.5703125" style="106" bestFit="1" customWidth="1"/>
    <col min="348" max="16384" width="11.42578125" style="106"/>
  </cols>
  <sheetData>
    <row r="2" spans="1:6" x14ac:dyDescent="0.25">
      <c r="A2" s="107"/>
      <c r="B2" s="107"/>
      <c r="C2" s="107"/>
      <c r="D2" s="107"/>
      <c r="E2" s="107"/>
      <c r="F2" s="107"/>
    </row>
    <row r="3" spans="1:6" x14ac:dyDescent="0.25">
      <c r="A3" s="107"/>
      <c r="B3" s="107"/>
      <c r="C3" s="107"/>
      <c r="D3" s="107"/>
      <c r="E3" s="107"/>
      <c r="F3" s="107"/>
    </row>
    <row r="4" spans="1:6" x14ac:dyDescent="0.25">
      <c r="A4" s="107"/>
      <c r="B4" s="107"/>
      <c r="C4" s="107"/>
      <c r="D4" s="107"/>
      <c r="E4" s="107"/>
      <c r="F4" s="107"/>
    </row>
    <row r="5" spans="1:6" x14ac:dyDescent="0.25">
      <c r="A5" s="107"/>
      <c r="B5" s="107"/>
      <c r="C5" s="107"/>
      <c r="D5" s="107"/>
      <c r="E5" s="107"/>
      <c r="F5" s="107"/>
    </row>
    <row r="6" spans="1:6" s="120" customFormat="1" ht="15.75" thickBot="1" x14ac:dyDescent="0.3">
      <c r="A6" s="119"/>
      <c r="D6" s="119"/>
      <c r="E6" s="119"/>
      <c r="F6" s="119"/>
    </row>
    <row r="7" spans="1:6" ht="15.75" thickTop="1" x14ac:dyDescent="0.25">
      <c r="A7" s="107"/>
      <c r="D7" s="107"/>
      <c r="E7" s="107"/>
      <c r="F7" s="107"/>
    </row>
    <row r="8" spans="1:6" x14ac:dyDescent="0.25">
      <c r="A8" s="118" t="s">
        <v>4168</v>
      </c>
      <c r="B8" s="118"/>
      <c r="C8" s="118"/>
      <c r="D8" s="118"/>
      <c r="E8" s="118"/>
      <c r="F8" s="118"/>
    </row>
    <row r="10" spans="1:6" hidden="1" x14ac:dyDescent="0.25">
      <c r="A10" s="108" t="s">
        <v>25</v>
      </c>
      <c r="B10" s="108" t="s">
        <v>24</v>
      </c>
    </row>
    <row r="11" spans="1:6" hidden="1" x14ac:dyDescent="0.25">
      <c r="A11" s="108" t="s">
        <v>23</v>
      </c>
      <c r="B11" s="106" t="s">
        <v>20</v>
      </c>
      <c r="C11" s="106" t="s">
        <v>19</v>
      </c>
      <c r="D11" s="106" t="s">
        <v>18</v>
      </c>
      <c r="E11" s="106" t="s">
        <v>22</v>
      </c>
      <c r="F11" s="106" t="s">
        <v>21</v>
      </c>
    </row>
    <row r="12" spans="1:6" hidden="1" x14ac:dyDescent="0.25">
      <c r="A12" s="109" t="s">
        <v>16</v>
      </c>
      <c r="B12" s="110">
        <v>20</v>
      </c>
      <c r="C12" s="110"/>
      <c r="D12" s="110">
        <v>29</v>
      </c>
      <c r="E12" s="110"/>
      <c r="F12" s="110">
        <v>49</v>
      </c>
    </row>
    <row r="13" spans="1:6" hidden="1" x14ac:dyDescent="0.25">
      <c r="A13" s="109" t="s">
        <v>15</v>
      </c>
      <c r="B13" s="110">
        <v>17</v>
      </c>
      <c r="C13" s="110">
        <v>2</v>
      </c>
      <c r="D13" s="110">
        <v>4</v>
      </c>
      <c r="E13" s="110"/>
      <c r="F13" s="110">
        <v>23</v>
      </c>
    </row>
    <row r="14" spans="1:6" hidden="1" x14ac:dyDescent="0.25">
      <c r="A14" s="109" t="s">
        <v>14</v>
      </c>
      <c r="B14" s="110">
        <v>10</v>
      </c>
      <c r="C14" s="110">
        <v>6</v>
      </c>
      <c r="D14" s="110">
        <v>6</v>
      </c>
      <c r="E14" s="110"/>
      <c r="F14" s="110">
        <v>22</v>
      </c>
    </row>
    <row r="15" spans="1:6" hidden="1" x14ac:dyDescent="0.25">
      <c r="A15" s="109" t="s">
        <v>13</v>
      </c>
      <c r="B15" s="110">
        <v>11</v>
      </c>
      <c r="C15" s="110"/>
      <c r="D15" s="110">
        <v>7</v>
      </c>
      <c r="E15" s="110"/>
      <c r="F15" s="110">
        <v>18</v>
      </c>
    </row>
    <row r="16" spans="1:6" hidden="1" x14ac:dyDescent="0.25">
      <c r="A16" s="109" t="s">
        <v>12</v>
      </c>
      <c r="B16" s="110">
        <v>11</v>
      </c>
      <c r="C16" s="110"/>
      <c r="D16" s="110">
        <v>4</v>
      </c>
      <c r="E16" s="110"/>
      <c r="F16" s="110">
        <v>15</v>
      </c>
    </row>
    <row r="17" spans="1:6" hidden="1" x14ac:dyDescent="0.25">
      <c r="A17" s="109" t="s">
        <v>11</v>
      </c>
      <c r="B17" s="110">
        <v>19</v>
      </c>
      <c r="C17" s="110"/>
      <c r="D17" s="110">
        <v>6</v>
      </c>
      <c r="E17" s="110"/>
      <c r="F17" s="110">
        <v>25</v>
      </c>
    </row>
    <row r="18" spans="1:6" hidden="1" x14ac:dyDescent="0.25">
      <c r="A18" s="109" t="s">
        <v>10</v>
      </c>
      <c r="B18" s="110">
        <v>39</v>
      </c>
      <c r="C18" s="110">
        <v>3</v>
      </c>
      <c r="D18" s="110">
        <v>13</v>
      </c>
      <c r="E18" s="110"/>
      <c r="F18" s="110">
        <v>55</v>
      </c>
    </row>
    <row r="19" spans="1:6" hidden="1" x14ac:dyDescent="0.25">
      <c r="A19" s="109" t="s">
        <v>9</v>
      </c>
      <c r="B19" s="110">
        <v>11</v>
      </c>
      <c r="C19" s="110">
        <v>2</v>
      </c>
      <c r="D19" s="110">
        <v>4</v>
      </c>
      <c r="E19" s="110"/>
      <c r="F19" s="110">
        <v>17</v>
      </c>
    </row>
    <row r="20" spans="1:6" hidden="1" x14ac:dyDescent="0.25">
      <c r="A20" s="109" t="s">
        <v>8</v>
      </c>
      <c r="B20" s="110">
        <v>17</v>
      </c>
      <c r="C20" s="110">
        <v>4</v>
      </c>
      <c r="D20" s="110">
        <v>21</v>
      </c>
      <c r="E20" s="110"/>
      <c r="F20" s="110">
        <v>42</v>
      </c>
    </row>
    <row r="21" spans="1:6" hidden="1" x14ac:dyDescent="0.25">
      <c r="A21" s="109" t="s">
        <v>7</v>
      </c>
      <c r="B21" s="110">
        <v>12</v>
      </c>
      <c r="C21" s="110">
        <v>4</v>
      </c>
      <c r="D21" s="110">
        <v>23</v>
      </c>
      <c r="E21" s="110"/>
      <c r="F21" s="110">
        <v>39</v>
      </c>
    </row>
    <row r="22" spans="1:6" hidden="1" x14ac:dyDescent="0.25">
      <c r="A22" s="109" t="s">
        <v>6</v>
      </c>
      <c r="B22" s="110">
        <v>22</v>
      </c>
      <c r="C22" s="110">
        <v>5</v>
      </c>
      <c r="D22" s="110">
        <v>12</v>
      </c>
      <c r="E22" s="110"/>
      <c r="F22" s="110">
        <v>39</v>
      </c>
    </row>
    <row r="23" spans="1:6" hidden="1" x14ac:dyDescent="0.25">
      <c r="A23" s="109" t="s">
        <v>5</v>
      </c>
      <c r="B23" s="110">
        <v>8</v>
      </c>
      <c r="C23" s="110"/>
      <c r="D23" s="110">
        <v>4</v>
      </c>
      <c r="E23" s="110"/>
      <c r="F23" s="110">
        <v>12</v>
      </c>
    </row>
    <row r="24" spans="1:6" hidden="1" x14ac:dyDescent="0.25">
      <c r="A24" s="109" t="s">
        <v>4</v>
      </c>
      <c r="B24" s="110">
        <v>11</v>
      </c>
      <c r="C24" s="110">
        <v>1</v>
      </c>
      <c r="D24" s="110">
        <v>7</v>
      </c>
      <c r="E24" s="110"/>
      <c r="F24" s="110">
        <v>19</v>
      </c>
    </row>
    <row r="25" spans="1:6" hidden="1" x14ac:dyDescent="0.25">
      <c r="A25" s="109" t="s">
        <v>3</v>
      </c>
      <c r="B25" s="110">
        <v>20</v>
      </c>
      <c r="C25" s="110">
        <v>3</v>
      </c>
      <c r="D25" s="110">
        <v>5</v>
      </c>
      <c r="E25" s="110"/>
      <c r="F25" s="110">
        <v>28</v>
      </c>
    </row>
    <row r="26" spans="1:6" hidden="1" x14ac:dyDescent="0.25">
      <c r="A26" s="109" t="s">
        <v>2</v>
      </c>
      <c r="B26" s="110">
        <v>17</v>
      </c>
      <c r="C26" s="110"/>
      <c r="D26" s="110">
        <v>4</v>
      </c>
      <c r="E26" s="110"/>
      <c r="F26" s="110">
        <v>21</v>
      </c>
    </row>
    <row r="27" spans="1:6" hidden="1" x14ac:dyDescent="0.25">
      <c r="A27" s="109" t="s">
        <v>1</v>
      </c>
      <c r="B27" s="110">
        <v>12</v>
      </c>
      <c r="C27" s="110"/>
      <c r="D27" s="110">
        <v>6</v>
      </c>
      <c r="E27" s="110"/>
      <c r="F27" s="110">
        <v>18</v>
      </c>
    </row>
    <row r="28" spans="1:6" hidden="1" x14ac:dyDescent="0.25">
      <c r="A28" s="109" t="s">
        <v>0</v>
      </c>
      <c r="B28" s="110">
        <v>9</v>
      </c>
      <c r="C28" s="110"/>
      <c r="D28" s="110">
        <v>6</v>
      </c>
      <c r="E28" s="110"/>
      <c r="F28" s="110">
        <v>15</v>
      </c>
    </row>
    <row r="29" spans="1:6" hidden="1" x14ac:dyDescent="0.25">
      <c r="A29" s="109" t="s">
        <v>22</v>
      </c>
      <c r="B29" s="110"/>
      <c r="C29" s="110"/>
      <c r="D29" s="110"/>
      <c r="E29" s="110"/>
      <c r="F29" s="110"/>
    </row>
    <row r="30" spans="1:6" hidden="1" x14ac:dyDescent="0.25">
      <c r="A30" s="109" t="s">
        <v>21</v>
      </c>
      <c r="B30" s="110">
        <v>266</v>
      </c>
      <c r="C30" s="110">
        <v>30</v>
      </c>
      <c r="D30" s="110">
        <v>161</v>
      </c>
      <c r="E30" s="110"/>
      <c r="F30" s="110">
        <v>457</v>
      </c>
    </row>
    <row r="58" spans="1:6" x14ac:dyDescent="0.25">
      <c r="A58" s="114" t="s">
        <v>2150</v>
      </c>
      <c r="B58" s="114" t="s">
        <v>20</v>
      </c>
      <c r="C58" s="114" t="s">
        <v>19</v>
      </c>
      <c r="D58" s="114" t="s">
        <v>18</v>
      </c>
      <c r="E58" s="115"/>
      <c r="F58" s="114" t="s">
        <v>17</v>
      </c>
    </row>
    <row r="59" spans="1:6" x14ac:dyDescent="0.25">
      <c r="A59" s="112" t="s">
        <v>16</v>
      </c>
      <c r="B59" s="113">
        <v>20</v>
      </c>
      <c r="C59" s="113"/>
      <c r="D59" s="113">
        <v>29</v>
      </c>
      <c r="E59" s="111"/>
      <c r="F59" s="111">
        <f t="shared" ref="F59:F75" si="0">B59+C59+D59</f>
        <v>49</v>
      </c>
    </row>
    <row r="60" spans="1:6" x14ac:dyDescent="0.25">
      <c r="A60" s="112" t="s">
        <v>15</v>
      </c>
      <c r="B60" s="113">
        <v>17</v>
      </c>
      <c r="C60" s="113">
        <v>2</v>
      </c>
      <c r="D60" s="113">
        <v>4</v>
      </c>
      <c r="E60" s="111"/>
      <c r="F60" s="111">
        <f t="shared" si="0"/>
        <v>23</v>
      </c>
    </row>
    <row r="61" spans="1:6" x14ac:dyDescent="0.25">
      <c r="A61" s="112" t="s">
        <v>14</v>
      </c>
      <c r="B61" s="113">
        <v>10</v>
      </c>
      <c r="C61" s="113">
        <v>6</v>
      </c>
      <c r="D61" s="113">
        <v>6</v>
      </c>
      <c r="E61" s="111"/>
      <c r="F61" s="111">
        <f t="shared" si="0"/>
        <v>22</v>
      </c>
    </row>
    <row r="62" spans="1:6" x14ac:dyDescent="0.25">
      <c r="A62" s="112" t="s">
        <v>13</v>
      </c>
      <c r="B62" s="113">
        <v>11</v>
      </c>
      <c r="C62" s="113"/>
      <c r="D62" s="113">
        <v>7</v>
      </c>
      <c r="E62" s="111"/>
      <c r="F62" s="111">
        <f t="shared" si="0"/>
        <v>18</v>
      </c>
    </row>
    <row r="63" spans="1:6" x14ac:dyDescent="0.25">
      <c r="A63" s="112" t="s">
        <v>12</v>
      </c>
      <c r="B63" s="113">
        <v>11</v>
      </c>
      <c r="C63" s="113"/>
      <c r="D63" s="113">
        <v>4</v>
      </c>
      <c r="E63" s="111"/>
      <c r="F63" s="111">
        <f t="shared" si="0"/>
        <v>15</v>
      </c>
    </row>
    <row r="64" spans="1:6" x14ac:dyDescent="0.25">
      <c r="A64" s="112" t="s">
        <v>11</v>
      </c>
      <c r="B64" s="113">
        <v>19</v>
      </c>
      <c r="C64" s="113"/>
      <c r="D64" s="113">
        <v>6</v>
      </c>
      <c r="E64" s="111"/>
      <c r="F64" s="111">
        <f t="shared" si="0"/>
        <v>25</v>
      </c>
    </row>
    <row r="65" spans="1:6" x14ac:dyDescent="0.25">
      <c r="A65" s="112" t="s">
        <v>10</v>
      </c>
      <c r="B65" s="113">
        <v>39</v>
      </c>
      <c r="C65" s="113">
        <v>3</v>
      </c>
      <c r="D65" s="113">
        <v>13</v>
      </c>
      <c r="E65" s="111"/>
      <c r="F65" s="111">
        <f t="shared" si="0"/>
        <v>55</v>
      </c>
    </row>
    <row r="66" spans="1:6" x14ac:dyDescent="0.25">
      <c r="A66" s="112" t="s">
        <v>9</v>
      </c>
      <c r="B66" s="113">
        <v>11</v>
      </c>
      <c r="C66" s="113">
        <v>2</v>
      </c>
      <c r="D66" s="113">
        <v>4</v>
      </c>
      <c r="E66" s="111"/>
      <c r="F66" s="111">
        <f t="shared" si="0"/>
        <v>17</v>
      </c>
    </row>
    <row r="67" spans="1:6" x14ac:dyDescent="0.25">
      <c r="A67" s="112" t="s">
        <v>8</v>
      </c>
      <c r="B67" s="113">
        <v>17</v>
      </c>
      <c r="C67" s="113">
        <v>4</v>
      </c>
      <c r="D67" s="113">
        <v>21</v>
      </c>
      <c r="E67" s="111"/>
      <c r="F67" s="111">
        <f t="shared" si="0"/>
        <v>42</v>
      </c>
    </row>
    <row r="68" spans="1:6" x14ac:dyDescent="0.25">
      <c r="A68" s="112" t="s">
        <v>7</v>
      </c>
      <c r="B68" s="113">
        <v>12</v>
      </c>
      <c r="C68" s="113">
        <v>4</v>
      </c>
      <c r="D68" s="113">
        <v>23</v>
      </c>
      <c r="E68" s="111"/>
      <c r="F68" s="111">
        <f t="shared" si="0"/>
        <v>39</v>
      </c>
    </row>
    <row r="69" spans="1:6" x14ac:dyDescent="0.25">
      <c r="A69" s="112" t="s">
        <v>6</v>
      </c>
      <c r="B69" s="113">
        <v>22</v>
      </c>
      <c r="C69" s="113">
        <v>5</v>
      </c>
      <c r="D69" s="113">
        <v>12</v>
      </c>
      <c r="E69" s="111"/>
      <c r="F69" s="111">
        <f t="shared" si="0"/>
        <v>39</v>
      </c>
    </row>
    <row r="70" spans="1:6" x14ac:dyDescent="0.25">
      <c r="A70" s="112" t="s">
        <v>5</v>
      </c>
      <c r="B70" s="113">
        <v>8</v>
      </c>
      <c r="C70" s="113"/>
      <c r="D70" s="113">
        <v>4</v>
      </c>
      <c r="E70" s="111"/>
      <c r="F70" s="111">
        <f t="shared" si="0"/>
        <v>12</v>
      </c>
    </row>
    <row r="71" spans="1:6" x14ac:dyDescent="0.25">
      <c r="A71" s="112" t="s">
        <v>4</v>
      </c>
      <c r="B71" s="113">
        <v>11</v>
      </c>
      <c r="C71" s="113">
        <v>1</v>
      </c>
      <c r="D71" s="113">
        <v>7</v>
      </c>
      <c r="E71" s="111"/>
      <c r="F71" s="111">
        <f t="shared" si="0"/>
        <v>19</v>
      </c>
    </row>
    <row r="72" spans="1:6" x14ac:dyDescent="0.25">
      <c r="A72" s="112" t="s">
        <v>3</v>
      </c>
      <c r="B72" s="113">
        <v>20</v>
      </c>
      <c r="C72" s="113">
        <v>3</v>
      </c>
      <c r="D72" s="113">
        <v>5</v>
      </c>
      <c r="E72" s="111"/>
      <c r="F72" s="111">
        <f t="shared" si="0"/>
        <v>28</v>
      </c>
    </row>
    <row r="73" spans="1:6" x14ac:dyDescent="0.25">
      <c r="A73" s="112" t="s">
        <v>2</v>
      </c>
      <c r="B73" s="113">
        <v>17</v>
      </c>
      <c r="C73" s="113"/>
      <c r="D73" s="113">
        <v>4</v>
      </c>
      <c r="E73" s="111"/>
      <c r="F73" s="111">
        <f t="shared" si="0"/>
        <v>21</v>
      </c>
    </row>
    <row r="74" spans="1:6" x14ac:dyDescent="0.25">
      <c r="A74" s="112" t="s">
        <v>1</v>
      </c>
      <c r="B74" s="113">
        <v>12</v>
      </c>
      <c r="C74" s="113"/>
      <c r="D74" s="113">
        <v>6</v>
      </c>
      <c r="E74" s="111"/>
      <c r="F74" s="111">
        <f t="shared" si="0"/>
        <v>18</v>
      </c>
    </row>
    <row r="75" spans="1:6" x14ac:dyDescent="0.25">
      <c r="A75" s="112" t="s">
        <v>0</v>
      </c>
      <c r="B75" s="113">
        <v>9</v>
      </c>
      <c r="C75" s="113"/>
      <c r="D75" s="113">
        <v>6</v>
      </c>
      <c r="E75" s="111"/>
      <c r="F75" s="111">
        <f t="shared" si="0"/>
        <v>15</v>
      </c>
    </row>
  </sheetData>
  <mergeCells count="1">
    <mergeCell ref="A8:F8"/>
  </mergeCells>
  <pageMargins left="0.7" right="0.7" top="0.75" bottom="0.75" header="0.3" footer="0.3"/>
  <pageSetup paperSize="9" scale="3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58"/>
  <sheetViews>
    <sheetView topLeftCell="A19" workbookViewId="0">
      <selection sqref="A1:XFD1048576"/>
    </sheetView>
  </sheetViews>
  <sheetFormatPr baseColWidth="10" defaultRowHeight="15" customHeight="1" x14ac:dyDescent="0.25"/>
  <sheetData>
    <row r="1" spans="1:57" ht="15" customHeight="1" x14ac:dyDescent="0.25">
      <c r="A1" s="77" t="s">
        <v>2925</v>
      </c>
      <c r="B1" s="63" t="s">
        <v>2150</v>
      </c>
      <c r="C1" s="63" t="s">
        <v>2924</v>
      </c>
      <c r="D1" s="63" t="s">
        <v>31</v>
      </c>
      <c r="E1" s="63" t="s">
        <v>2923</v>
      </c>
      <c r="F1" s="63" t="s">
        <v>2922</v>
      </c>
      <c r="G1" s="63" t="s">
        <v>2921</v>
      </c>
      <c r="H1" s="63" t="s">
        <v>2920</v>
      </c>
      <c r="I1" s="78" t="s">
        <v>2919</v>
      </c>
      <c r="J1" s="78" t="s">
        <v>2918</v>
      </c>
      <c r="K1" s="78" t="s">
        <v>2917</v>
      </c>
      <c r="L1" s="78" t="s">
        <v>2916</v>
      </c>
      <c r="M1" s="78" t="s">
        <v>2915</v>
      </c>
      <c r="N1" s="78" t="s">
        <v>2914</v>
      </c>
      <c r="O1" s="78" t="s">
        <v>2913</v>
      </c>
      <c r="P1" s="78" t="s">
        <v>2912</v>
      </c>
      <c r="Q1" s="63" t="s">
        <v>2911</v>
      </c>
      <c r="R1" s="77" t="s">
        <v>2910</v>
      </c>
      <c r="S1" s="76" t="s">
        <v>2909</v>
      </c>
      <c r="T1" s="75" t="s">
        <v>2908</v>
      </c>
      <c r="U1" s="74" t="s">
        <v>2907</v>
      </c>
      <c r="V1" s="73" t="s">
        <v>2906</v>
      </c>
      <c r="W1" s="68" t="s">
        <v>2905</v>
      </c>
      <c r="X1" s="68" t="s">
        <v>2904</v>
      </c>
      <c r="Y1" s="72" t="s">
        <v>2903</v>
      </c>
      <c r="Z1" s="72" t="s">
        <v>2902</v>
      </c>
      <c r="AA1" s="71" t="s">
        <v>2901</v>
      </c>
      <c r="AB1" s="71" t="s">
        <v>2900</v>
      </c>
      <c r="AC1" s="70" t="s">
        <v>2899</v>
      </c>
      <c r="AD1" s="70" t="s">
        <v>2898</v>
      </c>
      <c r="AE1" s="70" t="s">
        <v>2897</v>
      </c>
      <c r="AF1" s="68" t="s">
        <v>2896</v>
      </c>
      <c r="AG1" s="72" t="s">
        <v>2895</v>
      </c>
      <c r="AH1" s="71" t="s">
        <v>2894</v>
      </c>
      <c r="AI1" s="70" t="s">
        <v>2893</v>
      </c>
      <c r="AJ1" s="69" t="s">
        <v>2892</v>
      </c>
      <c r="AK1" s="68" t="s">
        <v>2891</v>
      </c>
      <c r="AL1" s="68" t="s">
        <v>2890</v>
      </c>
      <c r="AM1" s="68" t="s">
        <v>2889</v>
      </c>
      <c r="AN1" s="68" t="s">
        <v>2888</v>
      </c>
      <c r="AO1" s="67" t="s">
        <v>2887</v>
      </c>
      <c r="AP1" s="67" t="s">
        <v>2886</v>
      </c>
      <c r="AQ1" s="67" t="s">
        <v>2885</v>
      </c>
      <c r="AR1" s="67" t="s">
        <v>2884</v>
      </c>
      <c r="AS1" s="66" t="s">
        <v>2883</v>
      </c>
      <c r="AT1" s="66" t="s">
        <v>2882</v>
      </c>
      <c r="AU1" s="66" t="s">
        <v>2881</v>
      </c>
      <c r="AV1" s="66" t="s">
        <v>2880</v>
      </c>
      <c r="AW1" s="65" t="s">
        <v>2879</v>
      </c>
      <c r="AX1" s="65" t="s">
        <v>2878</v>
      </c>
      <c r="AY1" s="65" t="s">
        <v>2877</v>
      </c>
      <c r="AZ1" s="65" t="s">
        <v>2876</v>
      </c>
      <c r="BA1" s="64" t="s">
        <v>2875</v>
      </c>
      <c r="BB1" s="64" t="s">
        <v>2874</v>
      </c>
      <c r="BC1" s="64" t="s">
        <v>2873</v>
      </c>
      <c r="BD1" s="64" t="s">
        <v>2872</v>
      </c>
      <c r="BE1" s="63" t="s">
        <v>2871</v>
      </c>
    </row>
    <row r="2" spans="1:57" ht="15" customHeight="1" x14ac:dyDescent="0.25">
      <c r="A2" s="8">
        <v>1</v>
      </c>
      <c r="B2" s="1" t="s">
        <v>16</v>
      </c>
      <c r="C2" s="1" t="s">
        <v>97</v>
      </c>
      <c r="D2" s="1" t="s">
        <v>73</v>
      </c>
      <c r="E2" s="1" t="s">
        <v>61</v>
      </c>
      <c r="F2" s="1" t="s">
        <v>60</v>
      </c>
      <c r="G2" s="1" t="s">
        <v>16</v>
      </c>
      <c r="H2" s="1" t="s">
        <v>72</v>
      </c>
      <c r="I2" s="1" t="s">
        <v>104</v>
      </c>
      <c r="J2" s="7">
        <v>44562</v>
      </c>
      <c r="K2" s="7">
        <v>44926</v>
      </c>
      <c r="L2" s="1" t="s">
        <v>70</v>
      </c>
      <c r="M2" s="1" t="s">
        <v>2596</v>
      </c>
      <c r="N2" s="1" t="s">
        <v>33</v>
      </c>
      <c r="O2" s="1" t="s">
        <v>77</v>
      </c>
      <c r="P2" s="1" t="s">
        <v>31</v>
      </c>
      <c r="Q2" s="1" t="s">
        <v>30</v>
      </c>
      <c r="R2" s="6">
        <f t="shared" ref="R2:R65" si="0">SUM(S2:V2)</f>
        <v>4</v>
      </c>
      <c r="S2" s="6">
        <v>1</v>
      </c>
      <c r="T2" s="6">
        <v>1</v>
      </c>
      <c r="U2" s="6">
        <v>1</v>
      </c>
      <c r="V2" s="6">
        <v>1</v>
      </c>
      <c r="W2" s="6">
        <v>1</v>
      </c>
      <c r="X2" s="6" t="s">
        <v>2870</v>
      </c>
      <c r="Y2" s="6">
        <v>1</v>
      </c>
      <c r="Z2" s="6" t="s">
        <v>2869</v>
      </c>
      <c r="AA2" s="6"/>
      <c r="AB2" s="6"/>
      <c r="AC2" s="6"/>
      <c r="AD2" s="6"/>
      <c r="AE2" s="6">
        <f t="shared" ref="AE2:AE65" si="1">AC2+AA2+Y2+W2</f>
        <v>2</v>
      </c>
      <c r="AF2" s="5">
        <v>44670</v>
      </c>
      <c r="AG2" s="5">
        <v>44743</v>
      </c>
      <c r="AH2" s="5"/>
      <c r="AI2" s="5"/>
      <c r="AJ2" s="4">
        <f t="shared" ref="AJ2:AJ65" si="2">IFERROR(IF((W2+Y2+AA2+AC2)/R2&gt;1,1,(W2+Y2+AA2+AC2)/R2),0)</f>
        <v>0.5</v>
      </c>
      <c r="AK2" s="4">
        <f t="shared" ref="AK2:AK65" si="3">IFERROR(IF(S2=0,"",IF((W2/S2)&gt;1,1,(W2/S2))),"")</f>
        <v>1</v>
      </c>
      <c r="AL2" s="4">
        <f t="shared" ref="AL2:AL65" si="4">IFERROR(IF(T2=0,"",IF((Y2/T2)&gt;1,1,(Y2/T2))),"")</f>
        <v>1</v>
      </c>
      <c r="AM2" s="4">
        <f t="shared" ref="AM2:AM65" si="5">IFERROR(IF(U2=0,"",IF((AA2/U2)&gt;1,1,(AA2/U2))),"")</f>
        <v>0</v>
      </c>
      <c r="AN2" s="4">
        <f t="shared" ref="AN2:AN65" si="6">IFERROR(IF(V2=0,"",IF((AC2/V2)&gt;1,1,(AC2/V2))),"")</f>
        <v>0</v>
      </c>
      <c r="AO2" s="3" t="s">
        <v>20</v>
      </c>
      <c r="AP2" s="3" t="s">
        <v>20</v>
      </c>
      <c r="AQ2" s="3"/>
      <c r="AR2" s="3"/>
      <c r="AS2" s="3" t="s">
        <v>2868</v>
      </c>
      <c r="AT2" s="3" t="s">
        <v>2867</v>
      </c>
      <c r="AU2" s="3"/>
      <c r="AV2" s="3"/>
      <c r="AW2" s="3" t="s">
        <v>20</v>
      </c>
      <c r="AX2" s="3" t="s">
        <v>20</v>
      </c>
      <c r="AY2" s="3"/>
      <c r="AZ2" s="3"/>
      <c r="BA2" s="3" t="s">
        <v>2866</v>
      </c>
      <c r="BB2" s="3" t="s">
        <v>2865</v>
      </c>
      <c r="BC2" s="3"/>
      <c r="BD2" s="3"/>
      <c r="BE2" s="1" t="s">
        <v>116</v>
      </c>
    </row>
    <row r="3" spans="1:57" ht="15" customHeight="1" x14ac:dyDescent="0.25">
      <c r="A3" s="8">
        <v>2</v>
      </c>
      <c r="B3" s="1" t="s">
        <v>16</v>
      </c>
      <c r="C3" s="1" t="s">
        <v>97</v>
      </c>
      <c r="D3" s="1" t="s">
        <v>73</v>
      </c>
      <c r="E3" s="1" t="s">
        <v>61</v>
      </c>
      <c r="F3" s="1" t="s">
        <v>60</v>
      </c>
      <c r="G3" s="1" t="s">
        <v>16</v>
      </c>
      <c r="H3" s="1" t="s">
        <v>72</v>
      </c>
      <c r="I3" s="1" t="s">
        <v>2864</v>
      </c>
      <c r="J3" s="7">
        <v>44835</v>
      </c>
      <c r="K3" s="7">
        <v>44926</v>
      </c>
      <c r="L3" s="1" t="s">
        <v>2863</v>
      </c>
      <c r="M3" s="1" t="s">
        <v>2596</v>
      </c>
      <c r="N3" s="1" t="s">
        <v>33</v>
      </c>
      <c r="O3" s="1" t="s">
        <v>77</v>
      </c>
      <c r="P3" s="1" t="s">
        <v>31</v>
      </c>
      <c r="Q3" s="1" t="s">
        <v>30</v>
      </c>
      <c r="R3" s="6">
        <f t="shared" si="0"/>
        <v>1</v>
      </c>
      <c r="S3" s="6">
        <v>0</v>
      </c>
      <c r="T3" s="6">
        <v>0</v>
      </c>
      <c r="U3" s="6">
        <v>0</v>
      </c>
      <c r="V3" s="6">
        <v>1</v>
      </c>
      <c r="W3" s="6">
        <v>0</v>
      </c>
      <c r="X3" s="6" t="s">
        <v>2862</v>
      </c>
      <c r="Y3" s="6">
        <v>0</v>
      </c>
      <c r="Z3" s="6" t="s">
        <v>2862</v>
      </c>
      <c r="AA3" s="6"/>
      <c r="AB3" s="6"/>
      <c r="AC3" s="6"/>
      <c r="AD3" s="6"/>
      <c r="AE3" s="6">
        <f t="shared" si="1"/>
        <v>0</v>
      </c>
      <c r="AF3" s="5">
        <v>44670</v>
      </c>
      <c r="AG3" s="5">
        <v>44743</v>
      </c>
      <c r="AH3" s="5"/>
      <c r="AI3" s="5"/>
      <c r="AJ3" s="4">
        <f t="shared" si="2"/>
        <v>0</v>
      </c>
      <c r="AK3" s="4" t="str">
        <f t="shared" si="3"/>
        <v/>
      </c>
      <c r="AL3" s="4" t="str">
        <f t="shared" si="4"/>
        <v/>
      </c>
      <c r="AM3" s="4" t="str">
        <f t="shared" si="5"/>
        <v/>
      </c>
      <c r="AN3" s="4">
        <f t="shared" si="6"/>
        <v>0</v>
      </c>
      <c r="AO3" s="3" t="s">
        <v>18</v>
      </c>
      <c r="AP3" s="3" t="s">
        <v>18</v>
      </c>
      <c r="AQ3" s="3"/>
      <c r="AR3" s="3"/>
      <c r="AS3" s="3" t="s">
        <v>18</v>
      </c>
      <c r="AT3" s="3" t="s">
        <v>18</v>
      </c>
      <c r="AU3" s="3"/>
      <c r="AV3" s="3"/>
      <c r="AW3" s="3" t="s">
        <v>18</v>
      </c>
      <c r="AX3" s="3" t="s">
        <v>18</v>
      </c>
      <c r="AY3" s="3"/>
      <c r="AZ3" s="3"/>
      <c r="BA3" s="3" t="s">
        <v>2613</v>
      </c>
      <c r="BB3" s="3" t="s">
        <v>2837</v>
      </c>
      <c r="BC3" s="2"/>
      <c r="BD3" s="2"/>
      <c r="BE3" s="1" t="s">
        <v>116</v>
      </c>
    </row>
    <row r="4" spans="1:57" ht="15" customHeight="1" x14ac:dyDescent="0.25">
      <c r="A4" s="8">
        <v>3</v>
      </c>
      <c r="B4" s="1" t="s">
        <v>16</v>
      </c>
      <c r="C4" s="1" t="s">
        <v>89</v>
      </c>
      <c r="D4" s="1" t="s">
        <v>2848</v>
      </c>
      <c r="E4" s="1" t="s">
        <v>61</v>
      </c>
      <c r="F4" s="1" t="s">
        <v>60</v>
      </c>
      <c r="G4" s="1" t="s">
        <v>274</v>
      </c>
      <c r="H4" s="1" t="s">
        <v>337</v>
      </c>
      <c r="I4" s="1" t="s">
        <v>2861</v>
      </c>
      <c r="J4" s="7">
        <v>44562</v>
      </c>
      <c r="K4" s="7">
        <v>44926</v>
      </c>
      <c r="L4" s="1" t="s">
        <v>2528</v>
      </c>
      <c r="M4" s="1" t="s">
        <v>2596</v>
      </c>
      <c r="N4" s="1" t="s">
        <v>33</v>
      </c>
      <c r="O4" s="1" t="s">
        <v>2846</v>
      </c>
      <c r="P4" s="1" t="s">
        <v>1707</v>
      </c>
      <c r="Q4" s="1" t="s">
        <v>30</v>
      </c>
      <c r="R4" s="6">
        <f t="shared" si="0"/>
        <v>103</v>
      </c>
      <c r="S4" s="6">
        <v>21</v>
      </c>
      <c r="T4" s="6">
        <v>31</v>
      </c>
      <c r="U4" s="6">
        <v>20</v>
      </c>
      <c r="V4" s="6">
        <v>31</v>
      </c>
      <c r="W4" s="6">
        <v>21</v>
      </c>
      <c r="X4" s="6" t="s">
        <v>2860</v>
      </c>
      <c r="Y4" s="6">
        <v>31</v>
      </c>
      <c r="Z4" s="6" t="s">
        <v>2859</v>
      </c>
      <c r="AA4" s="6"/>
      <c r="AB4" s="6"/>
      <c r="AC4" s="6"/>
      <c r="AD4" s="6"/>
      <c r="AE4" s="6">
        <f t="shared" si="1"/>
        <v>52</v>
      </c>
      <c r="AF4" s="5">
        <v>44670</v>
      </c>
      <c r="AG4" s="5">
        <v>44743</v>
      </c>
      <c r="AH4" s="5"/>
      <c r="AI4" s="5"/>
      <c r="AJ4" s="4">
        <f t="shared" si="2"/>
        <v>0.50485436893203883</v>
      </c>
      <c r="AK4" s="4">
        <f t="shared" si="3"/>
        <v>1</v>
      </c>
      <c r="AL4" s="4">
        <f t="shared" si="4"/>
        <v>1</v>
      </c>
      <c r="AM4" s="4">
        <f t="shared" si="5"/>
        <v>0</v>
      </c>
      <c r="AN4" s="4">
        <f t="shared" si="6"/>
        <v>0</v>
      </c>
      <c r="AO4" s="3" t="s">
        <v>20</v>
      </c>
      <c r="AP4" s="3" t="s">
        <v>20</v>
      </c>
      <c r="AQ4" s="3"/>
      <c r="AR4" s="3"/>
      <c r="AS4" s="3" t="s">
        <v>2858</v>
      </c>
      <c r="AT4" s="3" t="s">
        <v>2857</v>
      </c>
      <c r="AU4" s="3"/>
      <c r="AV4" s="3"/>
      <c r="AW4" s="3" t="s">
        <v>20</v>
      </c>
      <c r="AX4" s="3" t="s">
        <v>20</v>
      </c>
      <c r="AY4" s="3"/>
      <c r="AZ4" s="3"/>
      <c r="BA4" s="3" t="s">
        <v>2856</v>
      </c>
      <c r="BB4" s="3" t="s">
        <v>2855</v>
      </c>
      <c r="BC4" s="2"/>
      <c r="BD4" s="2"/>
      <c r="BE4" s="1" t="s">
        <v>116</v>
      </c>
    </row>
    <row r="5" spans="1:57" ht="15" customHeight="1" x14ac:dyDescent="0.25">
      <c r="A5" s="8">
        <v>4</v>
      </c>
      <c r="B5" s="1" t="s">
        <v>16</v>
      </c>
      <c r="C5" s="1" t="s">
        <v>89</v>
      </c>
      <c r="D5" s="1" t="s">
        <v>2848</v>
      </c>
      <c r="E5" s="1" t="s">
        <v>61</v>
      </c>
      <c r="F5" s="1" t="s">
        <v>60</v>
      </c>
      <c r="G5" s="1" t="s">
        <v>274</v>
      </c>
      <c r="H5" s="1" t="s">
        <v>337</v>
      </c>
      <c r="I5" s="1" t="s">
        <v>2854</v>
      </c>
      <c r="J5" s="7">
        <v>44743</v>
      </c>
      <c r="K5" s="7">
        <v>44773</v>
      </c>
      <c r="L5" s="1" t="s">
        <v>2853</v>
      </c>
      <c r="M5" s="1" t="s">
        <v>2596</v>
      </c>
      <c r="N5" s="1" t="s">
        <v>33</v>
      </c>
      <c r="O5" s="1" t="s">
        <v>2846</v>
      </c>
      <c r="P5" s="1" t="s">
        <v>1707</v>
      </c>
      <c r="Q5" s="1" t="s">
        <v>30</v>
      </c>
      <c r="R5" s="6">
        <f t="shared" si="0"/>
        <v>1</v>
      </c>
      <c r="S5" s="6">
        <v>0</v>
      </c>
      <c r="T5" s="6">
        <v>1</v>
      </c>
      <c r="U5" s="6">
        <v>0</v>
      </c>
      <c r="V5" s="6">
        <v>0</v>
      </c>
      <c r="W5" s="6">
        <v>0</v>
      </c>
      <c r="X5" s="6" t="s">
        <v>2852</v>
      </c>
      <c r="Y5" s="6">
        <v>1</v>
      </c>
      <c r="Z5" s="6" t="s">
        <v>2851</v>
      </c>
      <c r="AA5" s="6"/>
      <c r="AB5" s="6"/>
      <c r="AC5" s="6"/>
      <c r="AD5" s="6"/>
      <c r="AE5" s="6">
        <f t="shared" si="1"/>
        <v>1</v>
      </c>
      <c r="AF5" s="5">
        <v>44670</v>
      </c>
      <c r="AG5" s="5">
        <v>44743</v>
      </c>
      <c r="AH5" s="5"/>
      <c r="AI5" s="5"/>
      <c r="AJ5" s="4">
        <f t="shared" si="2"/>
        <v>1</v>
      </c>
      <c r="AK5" s="4" t="str">
        <f t="shared" si="3"/>
        <v/>
      </c>
      <c r="AL5" s="4">
        <f t="shared" si="4"/>
        <v>1</v>
      </c>
      <c r="AM5" s="4" t="str">
        <f t="shared" si="5"/>
        <v/>
      </c>
      <c r="AN5" s="4" t="str">
        <f t="shared" si="6"/>
        <v/>
      </c>
      <c r="AO5" s="3" t="s">
        <v>18</v>
      </c>
      <c r="AP5" s="3" t="s">
        <v>20</v>
      </c>
      <c r="AQ5" s="3"/>
      <c r="AR5" s="3"/>
      <c r="AS5" s="3" t="s">
        <v>18</v>
      </c>
      <c r="AT5" s="3" t="s">
        <v>2850</v>
      </c>
      <c r="AU5" s="3"/>
      <c r="AV5" s="3"/>
      <c r="AW5" s="3" t="s">
        <v>18</v>
      </c>
      <c r="AX5" s="3" t="s">
        <v>20</v>
      </c>
      <c r="AY5" s="3"/>
      <c r="AZ5" s="3"/>
      <c r="BA5" s="3" t="s">
        <v>2823</v>
      </c>
      <c r="BB5" s="3" t="s">
        <v>2849</v>
      </c>
      <c r="BC5" s="2"/>
      <c r="BD5" s="2"/>
      <c r="BE5" s="1" t="s">
        <v>116</v>
      </c>
    </row>
    <row r="6" spans="1:57" ht="15" customHeight="1" x14ac:dyDescent="0.25">
      <c r="A6" s="8">
        <v>5</v>
      </c>
      <c r="B6" s="1" t="s">
        <v>16</v>
      </c>
      <c r="C6" s="1" t="s">
        <v>89</v>
      </c>
      <c r="D6" s="1" t="s">
        <v>2848</v>
      </c>
      <c r="E6" s="1" t="s">
        <v>61</v>
      </c>
      <c r="F6" s="1" t="s">
        <v>60</v>
      </c>
      <c r="G6" s="1" t="s">
        <v>274</v>
      </c>
      <c r="H6" s="1" t="s">
        <v>337</v>
      </c>
      <c r="I6" s="1" t="s">
        <v>2847</v>
      </c>
      <c r="J6" s="7">
        <v>44562</v>
      </c>
      <c r="K6" s="7">
        <v>44926</v>
      </c>
      <c r="L6" s="1" t="s">
        <v>2528</v>
      </c>
      <c r="M6" s="1" t="s">
        <v>2596</v>
      </c>
      <c r="N6" s="1" t="s">
        <v>33</v>
      </c>
      <c r="O6" s="1" t="s">
        <v>2846</v>
      </c>
      <c r="P6" s="1" t="s">
        <v>1707</v>
      </c>
      <c r="Q6" s="1" t="s">
        <v>30</v>
      </c>
      <c r="R6" s="6">
        <f t="shared" si="0"/>
        <v>2</v>
      </c>
      <c r="S6" s="6">
        <v>0</v>
      </c>
      <c r="T6" s="6">
        <v>1</v>
      </c>
      <c r="U6" s="6">
        <v>0</v>
      </c>
      <c r="V6" s="6">
        <v>1</v>
      </c>
      <c r="W6" s="6">
        <v>0</v>
      </c>
      <c r="X6" s="6" t="s">
        <v>2845</v>
      </c>
      <c r="Y6" s="6">
        <v>1</v>
      </c>
      <c r="Z6" s="6" t="s">
        <v>2844</v>
      </c>
      <c r="AA6" s="6"/>
      <c r="AB6" s="6"/>
      <c r="AC6" s="6"/>
      <c r="AD6" s="6"/>
      <c r="AE6" s="6">
        <f t="shared" si="1"/>
        <v>1</v>
      </c>
      <c r="AF6" s="5">
        <v>44670</v>
      </c>
      <c r="AG6" s="5">
        <v>44743</v>
      </c>
      <c r="AH6" s="5"/>
      <c r="AI6" s="5"/>
      <c r="AJ6" s="4">
        <f t="shared" si="2"/>
        <v>0.5</v>
      </c>
      <c r="AK6" s="4" t="str">
        <f t="shared" si="3"/>
        <v/>
      </c>
      <c r="AL6" s="4">
        <f t="shared" si="4"/>
        <v>1</v>
      </c>
      <c r="AM6" s="4" t="str">
        <f t="shared" si="5"/>
        <v/>
      </c>
      <c r="AN6" s="4">
        <f t="shared" si="6"/>
        <v>0</v>
      </c>
      <c r="AO6" s="3" t="s">
        <v>18</v>
      </c>
      <c r="AP6" s="3" t="s">
        <v>20</v>
      </c>
      <c r="AQ6" s="3"/>
      <c r="AR6" s="3"/>
      <c r="AS6" s="3" t="s">
        <v>18</v>
      </c>
      <c r="AT6" s="3" t="s">
        <v>2843</v>
      </c>
      <c r="AU6" s="3"/>
      <c r="AV6" s="3"/>
      <c r="AW6" s="3" t="s">
        <v>18</v>
      </c>
      <c r="AX6" s="3" t="s">
        <v>20</v>
      </c>
      <c r="AY6" s="3"/>
      <c r="AZ6" s="3"/>
      <c r="BA6" s="3" t="s">
        <v>2823</v>
      </c>
      <c r="BB6" s="3" t="s">
        <v>2842</v>
      </c>
      <c r="BC6" s="2"/>
      <c r="BD6" s="2"/>
      <c r="BE6" s="1" t="s">
        <v>116</v>
      </c>
    </row>
    <row r="7" spans="1:57" ht="15" customHeight="1" x14ac:dyDescent="0.25">
      <c r="A7" s="8">
        <v>6</v>
      </c>
      <c r="B7" s="1" t="s">
        <v>16</v>
      </c>
      <c r="C7" s="1" t="s">
        <v>89</v>
      </c>
      <c r="D7" s="1" t="s">
        <v>73</v>
      </c>
      <c r="E7" s="1" t="s">
        <v>61</v>
      </c>
      <c r="F7" s="1" t="s">
        <v>60</v>
      </c>
      <c r="G7" s="1" t="s">
        <v>16</v>
      </c>
      <c r="H7" s="1" t="s">
        <v>72</v>
      </c>
      <c r="I7" s="1" t="s">
        <v>2841</v>
      </c>
      <c r="J7" s="7">
        <v>44562</v>
      </c>
      <c r="K7" s="7">
        <v>44804</v>
      </c>
      <c r="L7" s="1" t="s">
        <v>132</v>
      </c>
      <c r="M7" s="1" t="s">
        <v>2596</v>
      </c>
      <c r="N7" s="1" t="s">
        <v>33</v>
      </c>
      <c r="O7" s="1" t="s">
        <v>77</v>
      </c>
      <c r="P7" s="1" t="s">
        <v>31</v>
      </c>
      <c r="Q7" s="1" t="s">
        <v>30</v>
      </c>
      <c r="R7" s="6">
        <f t="shared" si="0"/>
        <v>2</v>
      </c>
      <c r="S7" s="6">
        <v>1</v>
      </c>
      <c r="T7" s="6">
        <v>0</v>
      </c>
      <c r="U7" s="6">
        <v>1</v>
      </c>
      <c r="V7" s="6">
        <v>0</v>
      </c>
      <c r="W7" s="6">
        <v>1</v>
      </c>
      <c r="X7" s="6" t="s">
        <v>2840</v>
      </c>
      <c r="Y7" s="6">
        <v>0</v>
      </c>
      <c r="Z7" s="6" t="s">
        <v>18</v>
      </c>
      <c r="AA7" s="6"/>
      <c r="AB7" s="6"/>
      <c r="AC7" s="6"/>
      <c r="AD7" s="6"/>
      <c r="AE7" s="6">
        <f t="shared" si="1"/>
        <v>1</v>
      </c>
      <c r="AF7" s="5">
        <v>44670</v>
      </c>
      <c r="AG7" s="5">
        <v>44743</v>
      </c>
      <c r="AH7" s="5"/>
      <c r="AI7" s="5"/>
      <c r="AJ7" s="4">
        <f t="shared" si="2"/>
        <v>0.5</v>
      </c>
      <c r="AK7" s="4">
        <f t="shared" si="3"/>
        <v>1</v>
      </c>
      <c r="AL7" s="4" t="str">
        <f t="shared" si="4"/>
        <v/>
      </c>
      <c r="AM7" s="4">
        <f t="shared" si="5"/>
        <v>0</v>
      </c>
      <c r="AN7" s="4" t="str">
        <f t="shared" si="6"/>
        <v/>
      </c>
      <c r="AO7" s="3" t="s">
        <v>20</v>
      </c>
      <c r="AP7" s="3" t="s">
        <v>18</v>
      </c>
      <c r="AQ7" s="3"/>
      <c r="AR7" s="3"/>
      <c r="AS7" s="3" t="s">
        <v>2839</v>
      </c>
      <c r="AT7" s="3" t="s">
        <v>18</v>
      </c>
      <c r="AU7" s="3"/>
      <c r="AV7" s="3"/>
      <c r="AW7" s="3" t="s">
        <v>20</v>
      </c>
      <c r="AX7" s="3" t="s">
        <v>18</v>
      </c>
      <c r="AY7" s="3"/>
      <c r="AZ7" s="3"/>
      <c r="BA7" s="3" t="s">
        <v>2838</v>
      </c>
      <c r="BB7" s="3" t="s">
        <v>2837</v>
      </c>
      <c r="BC7" s="2"/>
      <c r="BD7" s="2"/>
      <c r="BE7" s="1" t="s">
        <v>116</v>
      </c>
    </row>
    <row r="8" spans="1:57" ht="15" customHeight="1" x14ac:dyDescent="0.25">
      <c r="A8" s="8">
        <v>7</v>
      </c>
      <c r="B8" s="1" t="s">
        <v>16</v>
      </c>
      <c r="C8" s="1" t="s">
        <v>89</v>
      </c>
      <c r="D8" s="1" t="s">
        <v>73</v>
      </c>
      <c r="E8" s="1" t="s">
        <v>61</v>
      </c>
      <c r="F8" s="1" t="s">
        <v>60</v>
      </c>
      <c r="G8" s="1" t="s">
        <v>16</v>
      </c>
      <c r="H8" s="1" t="s">
        <v>72</v>
      </c>
      <c r="I8" s="1" t="s">
        <v>2836</v>
      </c>
      <c r="J8" s="7">
        <v>44562</v>
      </c>
      <c r="K8" s="7">
        <v>44926</v>
      </c>
      <c r="L8" s="1" t="s">
        <v>132</v>
      </c>
      <c r="M8" s="1" t="s">
        <v>2596</v>
      </c>
      <c r="N8" s="1" t="s">
        <v>33</v>
      </c>
      <c r="O8" s="1" t="s">
        <v>77</v>
      </c>
      <c r="P8" s="1" t="s">
        <v>31</v>
      </c>
      <c r="Q8" s="1" t="s">
        <v>30</v>
      </c>
      <c r="R8" s="6">
        <f t="shared" si="0"/>
        <v>4</v>
      </c>
      <c r="S8" s="6">
        <v>1</v>
      </c>
      <c r="T8" s="6">
        <v>1</v>
      </c>
      <c r="U8" s="6">
        <v>1</v>
      </c>
      <c r="V8" s="6">
        <v>1</v>
      </c>
      <c r="W8" s="6">
        <v>1</v>
      </c>
      <c r="X8" s="6" t="s">
        <v>2835</v>
      </c>
      <c r="Y8" s="6">
        <v>1</v>
      </c>
      <c r="Z8" s="6" t="s">
        <v>2834</v>
      </c>
      <c r="AA8" s="6"/>
      <c r="AB8" s="6"/>
      <c r="AC8" s="6"/>
      <c r="AD8" s="6"/>
      <c r="AE8" s="6">
        <f t="shared" si="1"/>
        <v>2</v>
      </c>
      <c r="AF8" s="5">
        <v>44670</v>
      </c>
      <c r="AG8" s="5">
        <v>44743</v>
      </c>
      <c r="AH8" s="5"/>
      <c r="AI8" s="5"/>
      <c r="AJ8" s="4">
        <f t="shared" si="2"/>
        <v>0.5</v>
      </c>
      <c r="AK8" s="4">
        <f t="shared" si="3"/>
        <v>1</v>
      </c>
      <c r="AL8" s="4">
        <f t="shared" si="4"/>
        <v>1</v>
      </c>
      <c r="AM8" s="4">
        <f t="shared" si="5"/>
        <v>0</v>
      </c>
      <c r="AN8" s="4">
        <f t="shared" si="6"/>
        <v>0</v>
      </c>
      <c r="AO8" s="3" t="s">
        <v>20</v>
      </c>
      <c r="AP8" s="3" t="s">
        <v>20</v>
      </c>
      <c r="AQ8" s="3"/>
      <c r="AR8" s="3"/>
      <c r="AS8" s="3" t="s">
        <v>2833</v>
      </c>
      <c r="AT8" s="3" t="s">
        <v>2832</v>
      </c>
      <c r="AU8" s="3"/>
      <c r="AV8" s="3"/>
      <c r="AW8" s="3" t="s">
        <v>20</v>
      </c>
      <c r="AX8" s="3" t="s">
        <v>20</v>
      </c>
      <c r="AY8" s="3"/>
      <c r="AZ8" s="3"/>
      <c r="BA8" s="3" t="s">
        <v>2831</v>
      </c>
      <c r="BB8" s="3" t="s">
        <v>2830</v>
      </c>
      <c r="BC8" s="2"/>
      <c r="BD8" s="2"/>
      <c r="BE8" s="1" t="s">
        <v>116</v>
      </c>
    </row>
    <row r="9" spans="1:57" ht="15" customHeight="1" x14ac:dyDescent="0.25">
      <c r="A9" s="8">
        <v>8</v>
      </c>
      <c r="B9" s="1" t="s">
        <v>16</v>
      </c>
      <c r="C9" s="1" t="s">
        <v>89</v>
      </c>
      <c r="D9" s="1" t="s">
        <v>73</v>
      </c>
      <c r="E9" s="1" t="s">
        <v>61</v>
      </c>
      <c r="F9" s="1" t="s">
        <v>60</v>
      </c>
      <c r="G9" s="1" t="s">
        <v>16</v>
      </c>
      <c r="H9" s="1" t="s">
        <v>72</v>
      </c>
      <c r="I9" s="1" t="s">
        <v>88</v>
      </c>
      <c r="J9" s="7">
        <v>44562</v>
      </c>
      <c r="K9" s="7">
        <v>44926</v>
      </c>
      <c r="L9" s="1" t="s">
        <v>87</v>
      </c>
      <c r="M9" s="1" t="s">
        <v>2596</v>
      </c>
      <c r="N9" s="1" t="s">
        <v>86</v>
      </c>
      <c r="O9" s="1" t="s">
        <v>77</v>
      </c>
      <c r="P9" s="1" t="s">
        <v>31</v>
      </c>
      <c r="Q9" s="1" t="s">
        <v>30</v>
      </c>
      <c r="R9" s="28">
        <f t="shared" si="0"/>
        <v>1</v>
      </c>
      <c r="S9" s="28">
        <v>0.5</v>
      </c>
      <c r="T9" s="28">
        <v>0.5</v>
      </c>
      <c r="U9" s="28">
        <v>0</v>
      </c>
      <c r="V9" s="28">
        <v>0</v>
      </c>
      <c r="W9" s="28">
        <v>0.5</v>
      </c>
      <c r="X9" s="28" t="s">
        <v>2829</v>
      </c>
      <c r="Y9" s="28">
        <v>0.5</v>
      </c>
      <c r="Z9" s="28" t="s">
        <v>2828</v>
      </c>
      <c r="AA9" s="28"/>
      <c r="AB9" s="28"/>
      <c r="AC9" s="28"/>
      <c r="AD9" s="28"/>
      <c r="AE9" s="6">
        <f t="shared" si="1"/>
        <v>1</v>
      </c>
      <c r="AF9" s="5">
        <v>44670</v>
      </c>
      <c r="AG9" s="5">
        <v>44743</v>
      </c>
      <c r="AH9" s="5"/>
      <c r="AI9" s="5"/>
      <c r="AJ9" s="4">
        <f t="shared" si="2"/>
        <v>1</v>
      </c>
      <c r="AK9" s="4">
        <f t="shared" si="3"/>
        <v>1</v>
      </c>
      <c r="AL9" s="4">
        <f t="shared" si="4"/>
        <v>1</v>
      </c>
      <c r="AM9" s="4" t="str">
        <f t="shared" si="5"/>
        <v/>
      </c>
      <c r="AN9" s="4" t="str">
        <f t="shared" si="6"/>
        <v/>
      </c>
      <c r="AO9" s="3" t="s">
        <v>20</v>
      </c>
      <c r="AP9" s="3" t="s">
        <v>20</v>
      </c>
      <c r="AQ9" s="3"/>
      <c r="AR9" s="3"/>
      <c r="AS9" s="3" t="s">
        <v>2827</v>
      </c>
      <c r="AT9" s="3" t="s">
        <v>2826</v>
      </c>
      <c r="AU9" s="3"/>
      <c r="AV9" s="3"/>
      <c r="AW9" s="3" t="s">
        <v>20</v>
      </c>
      <c r="AX9" s="3" t="s">
        <v>20</v>
      </c>
      <c r="AY9" s="3"/>
      <c r="AZ9" s="3"/>
      <c r="BA9" s="3" t="s">
        <v>2825</v>
      </c>
      <c r="BB9" s="3" t="s">
        <v>2824</v>
      </c>
      <c r="BC9" s="2"/>
      <c r="BD9" s="2"/>
      <c r="BE9" s="1" t="s">
        <v>116</v>
      </c>
    </row>
    <row r="10" spans="1:57" ht="15" customHeight="1" x14ac:dyDescent="0.25">
      <c r="A10" s="8">
        <v>9</v>
      </c>
      <c r="B10" s="1" t="s">
        <v>16</v>
      </c>
      <c r="C10" s="1" t="s">
        <v>89</v>
      </c>
      <c r="D10" s="1" t="s">
        <v>73</v>
      </c>
      <c r="E10" s="1" t="s">
        <v>61</v>
      </c>
      <c r="F10" s="1" t="s">
        <v>60</v>
      </c>
      <c r="G10" s="1" t="s">
        <v>16</v>
      </c>
      <c r="H10" s="1" t="s">
        <v>72</v>
      </c>
      <c r="I10" s="1" t="s">
        <v>91</v>
      </c>
      <c r="J10" s="7">
        <v>44835</v>
      </c>
      <c r="K10" s="7">
        <v>44926</v>
      </c>
      <c r="L10" s="1" t="s">
        <v>90</v>
      </c>
      <c r="M10" s="1" t="s">
        <v>2596</v>
      </c>
      <c r="N10" s="1" t="s">
        <v>33</v>
      </c>
      <c r="O10" s="1" t="s">
        <v>77</v>
      </c>
      <c r="P10" s="1" t="s">
        <v>31</v>
      </c>
      <c r="Q10" s="1" t="s">
        <v>30</v>
      </c>
      <c r="R10" s="6">
        <f t="shared" si="0"/>
        <v>1</v>
      </c>
      <c r="S10" s="6">
        <v>0</v>
      </c>
      <c r="T10" s="6">
        <v>0</v>
      </c>
      <c r="U10" s="6">
        <v>0</v>
      </c>
      <c r="V10" s="6">
        <v>1</v>
      </c>
      <c r="W10" s="6">
        <v>0</v>
      </c>
      <c r="X10" s="6" t="s">
        <v>2637</v>
      </c>
      <c r="Y10" s="6">
        <v>0</v>
      </c>
      <c r="Z10" s="6" t="s">
        <v>2637</v>
      </c>
      <c r="AA10" s="6"/>
      <c r="AB10" s="6"/>
      <c r="AC10" s="6"/>
      <c r="AD10" s="6"/>
      <c r="AE10" s="6">
        <f t="shared" si="1"/>
        <v>0</v>
      </c>
      <c r="AF10" s="5">
        <v>44670</v>
      </c>
      <c r="AG10" s="5">
        <v>44743</v>
      </c>
      <c r="AH10" s="5"/>
      <c r="AI10" s="5"/>
      <c r="AJ10" s="4">
        <f t="shared" si="2"/>
        <v>0</v>
      </c>
      <c r="AK10" s="4" t="str">
        <f t="shared" si="3"/>
        <v/>
      </c>
      <c r="AL10" s="4" t="str">
        <f t="shared" si="4"/>
        <v/>
      </c>
      <c r="AM10" s="4" t="str">
        <f t="shared" si="5"/>
        <v/>
      </c>
      <c r="AN10" s="4">
        <f t="shared" si="6"/>
        <v>0</v>
      </c>
      <c r="AO10" s="3" t="s">
        <v>18</v>
      </c>
      <c r="AP10" s="3" t="s">
        <v>18</v>
      </c>
      <c r="AQ10" s="3"/>
      <c r="AR10" s="3"/>
      <c r="AS10" s="3" t="s">
        <v>18</v>
      </c>
      <c r="AT10" s="3" t="s">
        <v>18</v>
      </c>
      <c r="AU10" s="3"/>
      <c r="AV10" s="3"/>
      <c r="AW10" s="3" t="s">
        <v>18</v>
      </c>
      <c r="AX10" s="3" t="s">
        <v>18</v>
      </c>
      <c r="AY10" s="3"/>
      <c r="AZ10" s="3"/>
      <c r="BA10" s="3" t="s">
        <v>2823</v>
      </c>
      <c r="BB10" s="3" t="s">
        <v>2822</v>
      </c>
      <c r="BC10" s="2"/>
      <c r="BD10" s="2"/>
      <c r="BE10" s="1" t="s">
        <v>116</v>
      </c>
    </row>
    <row r="11" spans="1:57" ht="15" customHeight="1" x14ac:dyDescent="0.25">
      <c r="A11" s="8">
        <v>10</v>
      </c>
      <c r="B11" s="1" t="s">
        <v>16</v>
      </c>
      <c r="C11" s="1" t="s">
        <v>89</v>
      </c>
      <c r="D11" s="1" t="s">
        <v>73</v>
      </c>
      <c r="E11" s="1" t="s">
        <v>61</v>
      </c>
      <c r="F11" s="1" t="s">
        <v>60</v>
      </c>
      <c r="G11" s="1" t="s">
        <v>16</v>
      </c>
      <c r="H11" s="1" t="s">
        <v>72</v>
      </c>
      <c r="I11" s="1" t="s">
        <v>2821</v>
      </c>
      <c r="J11" s="7">
        <v>44562</v>
      </c>
      <c r="K11" s="7">
        <v>44925</v>
      </c>
      <c r="L11" s="1" t="s">
        <v>2820</v>
      </c>
      <c r="M11" s="1" t="s">
        <v>2596</v>
      </c>
      <c r="N11" s="1" t="s">
        <v>33</v>
      </c>
      <c r="O11" s="1" t="s">
        <v>77</v>
      </c>
      <c r="P11" s="1" t="s">
        <v>31</v>
      </c>
      <c r="Q11" s="1" t="s">
        <v>30</v>
      </c>
      <c r="R11" s="6">
        <f t="shared" si="0"/>
        <v>9</v>
      </c>
      <c r="S11" s="6">
        <v>0</v>
      </c>
      <c r="T11" s="6">
        <v>3</v>
      </c>
      <c r="U11" s="6">
        <v>3</v>
      </c>
      <c r="V11" s="6">
        <v>3</v>
      </c>
      <c r="W11" s="6">
        <v>0</v>
      </c>
      <c r="X11" s="6" t="s">
        <v>2646</v>
      </c>
      <c r="Y11" s="6">
        <v>3</v>
      </c>
      <c r="Z11" s="6" t="s">
        <v>2819</v>
      </c>
      <c r="AA11" s="6"/>
      <c r="AB11" s="6"/>
      <c r="AC11" s="6"/>
      <c r="AD11" s="6"/>
      <c r="AE11" s="6">
        <f t="shared" si="1"/>
        <v>3</v>
      </c>
      <c r="AF11" s="5">
        <v>44670</v>
      </c>
      <c r="AG11" s="5">
        <v>44743</v>
      </c>
      <c r="AH11" s="5"/>
      <c r="AI11" s="5"/>
      <c r="AJ11" s="4">
        <f t="shared" si="2"/>
        <v>0.33333333333333331</v>
      </c>
      <c r="AK11" s="4" t="str">
        <f t="shared" si="3"/>
        <v/>
      </c>
      <c r="AL11" s="4">
        <f t="shared" si="4"/>
        <v>1</v>
      </c>
      <c r="AM11" s="4">
        <f t="shared" si="5"/>
        <v>0</v>
      </c>
      <c r="AN11" s="4">
        <f t="shared" si="6"/>
        <v>0</v>
      </c>
      <c r="AO11" s="3" t="s">
        <v>18</v>
      </c>
      <c r="AP11" s="3" t="s">
        <v>20</v>
      </c>
      <c r="AQ11" s="3"/>
      <c r="AR11" s="3"/>
      <c r="AS11" s="3" t="s">
        <v>18</v>
      </c>
      <c r="AT11" s="3" t="s">
        <v>2818</v>
      </c>
      <c r="AU11" s="3"/>
      <c r="AV11" s="3"/>
      <c r="AW11" s="3" t="s">
        <v>18</v>
      </c>
      <c r="AX11" s="3" t="s">
        <v>20</v>
      </c>
      <c r="AY11" s="3"/>
      <c r="AZ11" s="3"/>
      <c r="BA11" s="3" t="s">
        <v>2783</v>
      </c>
      <c r="BB11" s="3" t="s">
        <v>2817</v>
      </c>
      <c r="BC11" s="2"/>
      <c r="BD11" s="2"/>
      <c r="BE11" s="1" t="s">
        <v>116</v>
      </c>
    </row>
    <row r="12" spans="1:57" ht="15" customHeight="1" x14ac:dyDescent="0.25">
      <c r="A12" s="8">
        <v>11</v>
      </c>
      <c r="B12" s="1" t="s">
        <v>16</v>
      </c>
      <c r="C12" s="1" t="s">
        <v>89</v>
      </c>
      <c r="D12" s="1" t="s">
        <v>73</v>
      </c>
      <c r="E12" s="1" t="s">
        <v>61</v>
      </c>
      <c r="F12" s="1" t="s">
        <v>60</v>
      </c>
      <c r="G12" s="1" t="s">
        <v>16</v>
      </c>
      <c r="H12" s="1" t="s">
        <v>72</v>
      </c>
      <c r="I12" s="1" t="s">
        <v>2816</v>
      </c>
      <c r="J12" s="7">
        <v>44652</v>
      </c>
      <c r="K12" s="7">
        <v>44834</v>
      </c>
      <c r="L12" s="1" t="s">
        <v>2815</v>
      </c>
      <c r="M12" s="1" t="s">
        <v>2596</v>
      </c>
      <c r="N12" s="1" t="s">
        <v>33</v>
      </c>
      <c r="O12" s="1" t="s">
        <v>77</v>
      </c>
      <c r="P12" s="1" t="s">
        <v>31</v>
      </c>
      <c r="Q12" s="1" t="s">
        <v>30</v>
      </c>
      <c r="R12" s="6">
        <f t="shared" si="0"/>
        <v>14</v>
      </c>
      <c r="S12" s="6">
        <v>0</v>
      </c>
      <c r="T12" s="6">
        <v>5</v>
      </c>
      <c r="U12" s="6">
        <v>5</v>
      </c>
      <c r="V12" s="6">
        <v>4</v>
      </c>
      <c r="W12" s="6">
        <v>0</v>
      </c>
      <c r="X12" s="6" t="s">
        <v>2814</v>
      </c>
      <c r="Y12" s="6">
        <v>5</v>
      </c>
      <c r="Z12" s="6" t="s">
        <v>2813</v>
      </c>
      <c r="AA12" s="6"/>
      <c r="AB12" s="6"/>
      <c r="AC12" s="6"/>
      <c r="AD12" s="6"/>
      <c r="AE12" s="6">
        <f t="shared" si="1"/>
        <v>5</v>
      </c>
      <c r="AF12" s="5">
        <v>44670</v>
      </c>
      <c r="AG12" s="5">
        <v>44743</v>
      </c>
      <c r="AH12" s="5"/>
      <c r="AI12" s="5"/>
      <c r="AJ12" s="4">
        <f t="shared" si="2"/>
        <v>0.35714285714285715</v>
      </c>
      <c r="AK12" s="4" t="str">
        <f t="shared" si="3"/>
        <v/>
      </c>
      <c r="AL12" s="4">
        <f t="shared" si="4"/>
        <v>1</v>
      </c>
      <c r="AM12" s="4">
        <f t="shared" si="5"/>
        <v>0</v>
      </c>
      <c r="AN12" s="4">
        <f t="shared" si="6"/>
        <v>0</v>
      </c>
      <c r="AO12" s="3" t="s">
        <v>18</v>
      </c>
      <c r="AP12" s="3" t="s">
        <v>20</v>
      </c>
      <c r="AQ12" s="3"/>
      <c r="AR12" s="3"/>
      <c r="AS12" s="3" t="s">
        <v>18</v>
      </c>
      <c r="AT12" s="3" t="s">
        <v>2812</v>
      </c>
      <c r="AU12" s="3"/>
      <c r="AV12" s="3"/>
      <c r="AW12" s="3" t="s">
        <v>18</v>
      </c>
      <c r="AX12" s="3" t="s">
        <v>20</v>
      </c>
      <c r="AY12" s="3"/>
      <c r="AZ12" s="3"/>
      <c r="BA12" s="3" t="s">
        <v>2809</v>
      </c>
      <c r="BB12" s="3" t="s">
        <v>2811</v>
      </c>
      <c r="BC12" s="2"/>
      <c r="BD12" s="2"/>
      <c r="BE12" s="1" t="s">
        <v>116</v>
      </c>
    </row>
    <row r="13" spans="1:57" ht="15" customHeight="1" x14ac:dyDescent="0.25">
      <c r="A13" s="8">
        <v>12</v>
      </c>
      <c r="B13" s="1" t="s">
        <v>16</v>
      </c>
      <c r="C13" s="1" t="s">
        <v>89</v>
      </c>
      <c r="D13" s="1" t="s">
        <v>73</v>
      </c>
      <c r="E13" s="1" t="s">
        <v>61</v>
      </c>
      <c r="F13" s="1" t="s">
        <v>60</v>
      </c>
      <c r="G13" s="1" t="s">
        <v>16</v>
      </c>
      <c r="H13" s="1" t="s">
        <v>72</v>
      </c>
      <c r="I13" s="1" t="s">
        <v>2810</v>
      </c>
      <c r="J13" s="7">
        <v>44682</v>
      </c>
      <c r="K13" s="7">
        <v>44773</v>
      </c>
      <c r="L13" s="1" t="s">
        <v>132</v>
      </c>
      <c r="M13" s="1" t="s">
        <v>2596</v>
      </c>
      <c r="N13" s="1" t="s">
        <v>33</v>
      </c>
      <c r="O13" s="1" t="s">
        <v>77</v>
      </c>
      <c r="P13" s="1" t="s">
        <v>31</v>
      </c>
      <c r="Q13" s="1" t="s">
        <v>30</v>
      </c>
      <c r="R13" s="6">
        <f t="shared" si="0"/>
        <v>1</v>
      </c>
      <c r="S13" s="6">
        <v>0</v>
      </c>
      <c r="T13" s="6">
        <v>0</v>
      </c>
      <c r="U13" s="6">
        <v>1</v>
      </c>
      <c r="V13" s="6">
        <v>0</v>
      </c>
      <c r="W13" s="6">
        <v>0</v>
      </c>
      <c r="X13" s="6" t="s">
        <v>2594</v>
      </c>
      <c r="Y13" s="6">
        <v>0</v>
      </c>
      <c r="Z13" s="6" t="s">
        <v>2594</v>
      </c>
      <c r="AA13" s="6"/>
      <c r="AB13" s="6"/>
      <c r="AC13" s="6"/>
      <c r="AD13" s="6"/>
      <c r="AE13" s="6">
        <f t="shared" si="1"/>
        <v>0</v>
      </c>
      <c r="AF13" s="5">
        <v>44670</v>
      </c>
      <c r="AG13" s="5">
        <v>44743</v>
      </c>
      <c r="AH13" s="5"/>
      <c r="AI13" s="5"/>
      <c r="AJ13" s="4">
        <f t="shared" si="2"/>
        <v>0</v>
      </c>
      <c r="AK13" s="4" t="str">
        <f t="shared" si="3"/>
        <v/>
      </c>
      <c r="AL13" s="4" t="str">
        <f t="shared" si="4"/>
        <v/>
      </c>
      <c r="AM13" s="4">
        <f t="shared" si="5"/>
        <v>0</v>
      </c>
      <c r="AN13" s="4" t="str">
        <f t="shared" si="6"/>
        <v/>
      </c>
      <c r="AO13" s="3" t="s">
        <v>18</v>
      </c>
      <c r="AP13" s="3" t="s">
        <v>18</v>
      </c>
      <c r="AQ13" s="3"/>
      <c r="AR13" s="3"/>
      <c r="AS13" s="3" t="s">
        <v>18</v>
      </c>
      <c r="AT13" s="3" t="s">
        <v>18</v>
      </c>
      <c r="AU13" s="3"/>
      <c r="AV13" s="3"/>
      <c r="AW13" s="3" t="s">
        <v>18</v>
      </c>
      <c r="AX13" s="3" t="s">
        <v>18</v>
      </c>
      <c r="AY13" s="3"/>
      <c r="AZ13" s="3"/>
      <c r="BA13" s="3" t="s">
        <v>2809</v>
      </c>
      <c r="BB13" s="3" t="s">
        <v>2808</v>
      </c>
      <c r="BC13" s="2"/>
      <c r="BD13" s="2"/>
      <c r="BE13" s="1" t="s">
        <v>116</v>
      </c>
    </row>
    <row r="14" spans="1:57" ht="15" customHeight="1" x14ac:dyDescent="0.25">
      <c r="A14" s="8">
        <v>13</v>
      </c>
      <c r="B14" s="1" t="s">
        <v>16</v>
      </c>
      <c r="C14" s="1" t="s">
        <v>89</v>
      </c>
      <c r="D14" s="1" t="s">
        <v>73</v>
      </c>
      <c r="E14" s="1" t="s">
        <v>61</v>
      </c>
      <c r="F14" s="1" t="s">
        <v>60</v>
      </c>
      <c r="G14" s="1" t="s">
        <v>16</v>
      </c>
      <c r="H14" s="1" t="s">
        <v>72</v>
      </c>
      <c r="I14" s="1" t="s">
        <v>2807</v>
      </c>
      <c r="J14" s="7">
        <v>44682</v>
      </c>
      <c r="K14" s="7">
        <v>44926</v>
      </c>
      <c r="L14" s="1" t="s">
        <v>92</v>
      </c>
      <c r="M14" s="1" t="s">
        <v>2596</v>
      </c>
      <c r="N14" s="1" t="s">
        <v>33</v>
      </c>
      <c r="O14" s="1" t="s">
        <v>77</v>
      </c>
      <c r="P14" s="1" t="s">
        <v>31</v>
      </c>
      <c r="Q14" s="1" t="s">
        <v>30</v>
      </c>
      <c r="R14" s="6">
        <f t="shared" si="0"/>
        <v>4</v>
      </c>
      <c r="S14" s="6">
        <v>0</v>
      </c>
      <c r="T14" s="6">
        <v>2</v>
      </c>
      <c r="U14" s="6">
        <v>1</v>
      </c>
      <c r="V14" s="6">
        <v>1</v>
      </c>
      <c r="W14" s="6">
        <v>0</v>
      </c>
      <c r="X14" s="6" t="s">
        <v>2646</v>
      </c>
      <c r="Y14" s="6">
        <v>2</v>
      </c>
      <c r="Z14" s="6" t="s">
        <v>2806</v>
      </c>
      <c r="AA14" s="6"/>
      <c r="AB14" s="6"/>
      <c r="AC14" s="6"/>
      <c r="AD14" s="6"/>
      <c r="AE14" s="6">
        <f t="shared" si="1"/>
        <v>2</v>
      </c>
      <c r="AF14" s="5">
        <v>44670</v>
      </c>
      <c r="AG14" s="5">
        <v>44743</v>
      </c>
      <c r="AH14" s="5"/>
      <c r="AI14" s="5"/>
      <c r="AJ14" s="4">
        <f t="shared" si="2"/>
        <v>0.5</v>
      </c>
      <c r="AK14" s="4" t="str">
        <f t="shared" si="3"/>
        <v/>
      </c>
      <c r="AL14" s="4">
        <f t="shared" si="4"/>
        <v>1</v>
      </c>
      <c r="AM14" s="4">
        <f t="shared" si="5"/>
        <v>0</v>
      </c>
      <c r="AN14" s="4">
        <f t="shared" si="6"/>
        <v>0</v>
      </c>
      <c r="AO14" s="3" t="s">
        <v>18</v>
      </c>
      <c r="AP14" s="3" t="s">
        <v>20</v>
      </c>
      <c r="AQ14" s="3"/>
      <c r="AR14" s="3"/>
      <c r="AS14" s="3" t="s">
        <v>18</v>
      </c>
      <c r="AT14" s="3" t="s">
        <v>2805</v>
      </c>
      <c r="AU14" s="3"/>
      <c r="AV14" s="3"/>
      <c r="AW14" s="3" t="s">
        <v>18</v>
      </c>
      <c r="AX14" s="3" t="s">
        <v>20</v>
      </c>
      <c r="AY14" s="3"/>
      <c r="AZ14" s="3"/>
      <c r="BA14" s="3" t="s">
        <v>2783</v>
      </c>
      <c r="BB14" s="3" t="s">
        <v>2804</v>
      </c>
      <c r="BC14" s="2"/>
      <c r="BD14" s="2"/>
      <c r="BE14" s="1" t="s">
        <v>116</v>
      </c>
    </row>
    <row r="15" spans="1:57" ht="15" customHeight="1" x14ac:dyDescent="0.25">
      <c r="A15" s="8">
        <v>14</v>
      </c>
      <c r="B15" s="1" t="s">
        <v>16</v>
      </c>
      <c r="C15" s="1" t="s">
        <v>89</v>
      </c>
      <c r="D15" s="1" t="s">
        <v>73</v>
      </c>
      <c r="E15" s="1" t="s">
        <v>61</v>
      </c>
      <c r="F15" s="1" t="s">
        <v>60</v>
      </c>
      <c r="G15" s="1" t="s">
        <v>16</v>
      </c>
      <c r="H15" s="1" t="s">
        <v>72</v>
      </c>
      <c r="I15" s="1" t="s">
        <v>2803</v>
      </c>
      <c r="J15" s="7">
        <v>44713</v>
      </c>
      <c r="K15" s="7">
        <v>44834</v>
      </c>
      <c r="L15" s="1" t="s">
        <v>2802</v>
      </c>
      <c r="M15" s="1" t="s">
        <v>2596</v>
      </c>
      <c r="N15" s="1" t="s">
        <v>33</v>
      </c>
      <c r="O15" s="1" t="s">
        <v>77</v>
      </c>
      <c r="P15" s="1" t="s">
        <v>31</v>
      </c>
      <c r="Q15" s="1" t="s">
        <v>30</v>
      </c>
      <c r="R15" s="6">
        <f t="shared" si="0"/>
        <v>2</v>
      </c>
      <c r="S15" s="6">
        <v>0</v>
      </c>
      <c r="T15" s="6">
        <v>1</v>
      </c>
      <c r="U15" s="6">
        <v>1</v>
      </c>
      <c r="V15" s="6">
        <v>0</v>
      </c>
      <c r="W15" s="6">
        <v>0</v>
      </c>
      <c r="X15" s="6" t="s">
        <v>2801</v>
      </c>
      <c r="Y15" s="6">
        <v>1</v>
      </c>
      <c r="Z15" s="6" t="s">
        <v>2800</v>
      </c>
      <c r="AA15" s="6"/>
      <c r="AB15" s="6"/>
      <c r="AC15" s="6"/>
      <c r="AD15" s="6"/>
      <c r="AE15" s="6">
        <f t="shared" si="1"/>
        <v>1</v>
      </c>
      <c r="AF15" s="5">
        <v>44670</v>
      </c>
      <c r="AG15" s="5">
        <v>44743</v>
      </c>
      <c r="AH15" s="5"/>
      <c r="AI15" s="5"/>
      <c r="AJ15" s="4">
        <f t="shared" si="2"/>
        <v>0.5</v>
      </c>
      <c r="AK15" s="4" t="str">
        <f t="shared" si="3"/>
        <v/>
      </c>
      <c r="AL15" s="4">
        <f t="shared" si="4"/>
        <v>1</v>
      </c>
      <c r="AM15" s="4">
        <f t="shared" si="5"/>
        <v>0</v>
      </c>
      <c r="AN15" s="4" t="str">
        <f t="shared" si="6"/>
        <v/>
      </c>
      <c r="AO15" s="3" t="s">
        <v>18</v>
      </c>
      <c r="AP15" s="3" t="s">
        <v>20</v>
      </c>
      <c r="AQ15" s="3"/>
      <c r="AR15" s="3"/>
      <c r="AS15" s="3" t="s">
        <v>2799</v>
      </c>
      <c r="AT15" s="3" t="s">
        <v>2798</v>
      </c>
      <c r="AU15" s="3"/>
      <c r="AV15" s="3"/>
      <c r="AW15" s="3" t="s">
        <v>18</v>
      </c>
      <c r="AX15" s="3" t="s">
        <v>20</v>
      </c>
      <c r="AY15" s="3"/>
      <c r="AZ15" s="3"/>
      <c r="BA15" s="3" t="s">
        <v>2797</v>
      </c>
      <c r="BB15" s="3" t="s">
        <v>2796</v>
      </c>
      <c r="BC15" s="2"/>
      <c r="BD15" s="2"/>
      <c r="BE15" s="1" t="s">
        <v>116</v>
      </c>
    </row>
    <row r="16" spans="1:57" ht="15" customHeight="1" x14ac:dyDescent="0.25">
      <c r="A16" s="8">
        <v>15</v>
      </c>
      <c r="B16" s="1" t="s">
        <v>16</v>
      </c>
      <c r="C16" s="1" t="s">
        <v>89</v>
      </c>
      <c r="D16" s="1" t="s">
        <v>73</v>
      </c>
      <c r="E16" s="1" t="s">
        <v>61</v>
      </c>
      <c r="F16" s="1" t="s">
        <v>60</v>
      </c>
      <c r="G16" s="1" t="s">
        <v>16</v>
      </c>
      <c r="H16" s="1" t="s">
        <v>72</v>
      </c>
      <c r="I16" s="1" t="s">
        <v>2795</v>
      </c>
      <c r="J16" s="7">
        <v>44562</v>
      </c>
      <c r="K16" s="7">
        <v>44926</v>
      </c>
      <c r="L16" s="1" t="s">
        <v>2794</v>
      </c>
      <c r="M16" s="1" t="s">
        <v>2596</v>
      </c>
      <c r="N16" s="1" t="s">
        <v>86</v>
      </c>
      <c r="O16" s="1" t="s">
        <v>77</v>
      </c>
      <c r="P16" s="1" t="s">
        <v>31</v>
      </c>
      <c r="Q16" s="1" t="s">
        <v>30</v>
      </c>
      <c r="R16" s="28">
        <f t="shared" si="0"/>
        <v>1</v>
      </c>
      <c r="S16" s="28">
        <v>0.1</v>
      </c>
      <c r="T16" s="28">
        <v>0</v>
      </c>
      <c r="U16" s="28">
        <v>0.8</v>
      </c>
      <c r="V16" s="28">
        <v>0.1</v>
      </c>
      <c r="W16" s="28">
        <v>0.1</v>
      </c>
      <c r="X16" s="28" t="s">
        <v>2793</v>
      </c>
      <c r="Y16" s="28">
        <v>0</v>
      </c>
      <c r="Z16" s="28" t="s">
        <v>2765</v>
      </c>
      <c r="AA16" s="28"/>
      <c r="AB16" s="28"/>
      <c r="AC16" s="28"/>
      <c r="AD16" s="28"/>
      <c r="AE16" s="6">
        <f t="shared" si="1"/>
        <v>0.1</v>
      </c>
      <c r="AF16" s="5">
        <v>44670</v>
      </c>
      <c r="AG16" s="5">
        <v>44743</v>
      </c>
      <c r="AH16" s="5"/>
      <c r="AI16" s="5"/>
      <c r="AJ16" s="4">
        <f t="shared" si="2"/>
        <v>0.1</v>
      </c>
      <c r="AK16" s="4">
        <f t="shared" si="3"/>
        <v>1</v>
      </c>
      <c r="AL16" s="4" t="str">
        <f t="shared" si="4"/>
        <v/>
      </c>
      <c r="AM16" s="4">
        <f t="shared" si="5"/>
        <v>0</v>
      </c>
      <c r="AN16" s="4">
        <f t="shared" si="6"/>
        <v>0</v>
      </c>
      <c r="AO16" s="3" t="s">
        <v>20</v>
      </c>
      <c r="AP16" s="3" t="s">
        <v>18</v>
      </c>
      <c r="AQ16" s="3"/>
      <c r="AR16" s="3"/>
      <c r="AS16" s="3" t="s">
        <v>2792</v>
      </c>
      <c r="AT16" s="3" t="s">
        <v>2765</v>
      </c>
      <c r="AU16" s="3"/>
      <c r="AV16" s="3"/>
      <c r="AW16" s="3" t="s">
        <v>20</v>
      </c>
      <c r="AX16" s="3" t="s">
        <v>18</v>
      </c>
      <c r="AY16" s="3"/>
      <c r="AZ16" s="3"/>
      <c r="BA16" s="3" t="s">
        <v>2791</v>
      </c>
      <c r="BB16" s="3" t="s">
        <v>2771</v>
      </c>
      <c r="BC16" s="2"/>
      <c r="BD16" s="2"/>
      <c r="BE16" s="1" t="s">
        <v>116</v>
      </c>
    </row>
    <row r="17" spans="1:57" ht="15" customHeight="1" x14ac:dyDescent="0.25">
      <c r="A17" s="8">
        <v>16</v>
      </c>
      <c r="B17" s="1" t="s">
        <v>16</v>
      </c>
      <c r="C17" s="1" t="s">
        <v>89</v>
      </c>
      <c r="D17" s="1" t="s">
        <v>73</v>
      </c>
      <c r="E17" s="1" t="s">
        <v>61</v>
      </c>
      <c r="F17" s="1" t="s">
        <v>60</v>
      </c>
      <c r="G17" s="1" t="s">
        <v>16</v>
      </c>
      <c r="H17" s="1" t="s">
        <v>72</v>
      </c>
      <c r="I17" s="1" t="s">
        <v>2790</v>
      </c>
      <c r="J17" s="7">
        <v>44562</v>
      </c>
      <c r="K17" s="7">
        <v>44742</v>
      </c>
      <c r="L17" s="1" t="s">
        <v>2789</v>
      </c>
      <c r="M17" s="1" t="s">
        <v>2596</v>
      </c>
      <c r="N17" s="1" t="s">
        <v>33</v>
      </c>
      <c r="O17" s="1" t="s">
        <v>77</v>
      </c>
      <c r="P17" s="1" t="s">
        <v>31</v>
      </c>
      <c r="Q17" s="1" t="s">
        <v>30</v>
      </c>
      <c r="R17" s="6">
        <f t="shared" si="0"/>
        <v>1</v>
      </c>
      <c r="S17" s="6">
        <v>1</v>
      </c>
      <c r="T17" s="6">
        <v>0</v>
      </c>
      <c r="U17" s="6">
        <v>0</v>
      </c>
      <c r="V17" s="6">
        <v>0</v>
      </c>
      <c r="W17" s="6">
        <v>1</v>
      </c>
      <c r="X17" s="6" t="s">
        <v>2788</v>
      </c>
      <c r="Y17" s="6">
        <v>0</v>
      </c>
      <c r="Z17" s="6" t="s">
        <v>2601</v>
      </c>
      <c r="AA17" s="6"/>
      <c r="AB17" s="6"/>
      <c r="AC17" s="6"/>
      <c r="AD17" s="6"/>
      <c r="AE17" s="6">
        <f t="shared" si="1"/>
        <v>1</v>
      </c>
      <c r="AF17" s="5">
        <v>44670</v>
      </c>
      <c r="AG17" s="5">
        <v>44743</v>
      </c>
      <c r="AH17" s="5"/>
      <c r="AI17" s="5"/>
      <c r="AJ17" s="4">
        <f t="shared" si="2"/>
        <v>1</v>
      </c>
      <c r="AK17" s="4">
        <f t="shared" si="3"/>
        <v>1</v>
      </c>
      <c r="AL17" s="4" t="str">
        <f t="shared" si="4"/>
        <v/>
      </c>
      <c r="AM17" s="4" t="str">
        <f t="shared" si="5"/>
        <v/>
      </c>
      <c r="AN17" s="4" t="str">
        <f t="shared" si="6"/>
        <v/>
      </c>
      <c r="AO17" s="3" t="s">
        <v>20</v>
      </c>
      <c r="AP17" s="3" t="s">
        <v>18</v>
      </c>
      <c r="AQ17" s="3"/>
      <c r="AR17" s="3"/>
      <c r="AS17" s="3" t="s">
        <v>2787</v>
      </c>
      <c r="AT17" s="3" t="s">
        <v>2765</v>
      </c>
      <c r="AU17" s="3"/>
      <c r="AV17" s="3"/>
      <c r="AW17" s="3" t="s">
        <v>20</v>
      </c>
      <c r="AX17" s="3" t="s">
        <v>18</v>
      </c>
      <c r="AY17" s="3"/>
      <c r="AZ17" s="3"/>
      <c r="BA17" s="3" t="s">
        <v>2786</v>
      </c>
      <c r="BB17" s="3" t="s">
        <v>2776</v>
      </c>
      <c r="BC17" s="2"/>
      <c r="BD17" s="2"/>
      <c r="BE17" s="1" t="s">
        <v>116</v>
      </c>
    </row>
    <row r="18" spans="1:57" ht="15" customHeight="1" x14ac:dyDescent="0.25">
      <c r="A18" s="8">
        <v>17</v>
      </c>
      <c r="B18" s="1" t="s">
        <v>16</v>
      </c>
      <c r="C18" s="1" t="s">
        <v>89</v>
      </c>
      <c r="D18" s="1" t="s">
        <v>73</v>
      </c>
      <c r="E18" s="1" t="s">
        <v>61</v>
      </c>
      <c r="F18" s="1" t="s">
        <v>60</v>
      </c>
      <c r="G18" s="1" t="s">
        <v>16</v>
      </c>
      <c r="H18" s="1" t="s">
        <v>72</v>
      </c>
      <c r="I18" s="1" t="s">
        <v>2785</v>
      </c>
      <c r="J18" s="7">
        <v>44866</v>
      </c>
      <c r="K18" s="7">
        <v>44925</v>
      </c>
      <c r="L18" s="1" t="s">
        <v>2784</v>
      </c>
      <c r="M18" s="1" t="s">
        <v>2596</v>
      </c>
      <c r="N18" s="1" t="s">
        <v>33</v>
      </c>
      <c r="O18" s="1" t="s">
        <v>77</v>
      </c>
      <c r="P18" s="1" t="s">
        <v>31</v>
      </c>
      <c r="Q18" s="1" t="s">
        <v>30</v>
      </c>
      <c r="R18" s="6">
        <f t="shared" si="0"/>
        <v>1</v>
      </c>
      <c r="S18" s="6">
        <v>0</v>
      </c>
      <c r="T18" s="6">
        <v>0</v>
      </c>
      <c r="U18" s="6">
        <v>0</v>
      </c>
      <c r="V18" s="6">
        <v>1</v>
      </c>
      <c r="W18" s="6">
        <v>0</v>
      </c>
      <c r="X18" s="6" t="s">
        <v>2606</v>
      </c>
      <c r="Y18" s="6">
        <v>0</v>
      </c>
      <c r="Z18" s="6" t="s">
        <v>2606</v>
      </c>
      <c r="AA18" s="6"/>
      <c r="AB18" s="6"/>
      <c r="AC18" s="6"/>
      <c r="AD18" s="6"/>
      <c r="AE18" s="6">
        <f t="shared" si="1"/>
        <v>0</v>
      </c>
      <c r="AF18" s="5">
        <v>44670</v>
      </c>
      <c r="AG18" s="5">
        <v>44743</v>
      </c>
      <c r="AH18" s="5"/>
      <c r="AI18" s="5"/>
      <c r="AJ18" s="4">
        <f t="shared" si="2"/>
        <v>0</v>
      </c>
      <c r="AK18" s="4" t="str">
        <f t="shared" si="3"/>
        <v/>
      </c>
      <c r="AL18" s="4" t="str">
        <f t="shared" si="4"/>
        <v/>
      </c>
      <c r="AM18" s="4" t="str">
        <f t="shared" si="5"/>
        <v/>
      </c>
      <c r="AN18" s="4">
        <f t="shared" si="6"/>
        <v>0</v>
      </c>
      <c r="AO18" s="3" t="s">
        <v>18</v>
      </c>
      <c r="AP18" s="3" t="s">
        <v>18</v>
      </c>
      <c r="AQ18" s="3"/>
      <c r="AR18" s="3"/>
      <c r="AS18" s="3" t="s">
        <v>18</v>
      </c>
      <c r="AT18" s="3" t="s">
        <v>2765</v>
      </c>
      <c r="AU18" s="3"/>
      <c r="AV18" s="3"/>
      <c r="AW18" s="3" t="s">
        <v>18</v>
      </c>
      <c r="AX18" s="3" t="s">
        <v>18</v>
      </c>
      <c r="AY18" s="3"/>
      <c r="AZ18" s="3"/>
      <c r="BA18" s="3" t="s">
        <v>2783</v>
      </c>
      <c r="BB18" s="3" t="s">
        <v>2771</v>
      </c>
      <c r="BC18" s="2"/>
      <c r="BD18" s="2"/>
      <c r="BE18" s="1" t="s">
        <v>116</v>
      </c>
    </row>
    <row r="19" spans="1:57" ht="15" customHeight="1" x14ac:dyDescent="0.25">
      <c r="A19" s="8">
        <v>18</v>
      </c>
      <c r="B19" s="1" t="s">
        <v>16</v>
      </c>
      <c r="C19" s="1" t="s">
        <v>89</v>
      </c>
      <c r="D19" s="1" t="s">
        <v>2770</v>
      </c>
      <c r="E19" s="1" t="s">
        <v>61</v>
      </c>
      <c r="F19" s="1" t="s">
        <v>2769</v>
      </c>
      <c r="G19" s="1" t="s">
        <v>16</v>
      </c>
      <c r="H19" s="1" t="s">
        <v>72</v>
      </c>
      <c r="I19" s="1" t="s">
        <v>2782</v>
      </c>
      <c r="J19" s="7">
        <v>44562</v>
      </c>
      <c r="K19" s="7">
        <v>44651</v>
      </c>
      <c r="L19" s="1" t="s">
        <v>2781</v>
      </c>
      <c r="M19" s="1" t="s">
        <v>2596</v>
      </c>
      <c r="N19" s="1" t="s">
        <v>33</v>
      </c>
      <c r="O19" s="1" t="s">
        <v>2780</v>
      </c>
      <c r="P19" s="1" t="s">
        <v>31</v>
      </c>
      <c r="Q19" s="1" t="s">
        <v>30</v>
      </c>
      <c r="R19" s="6">
        <f t="shared" si="0"/>
        <v>1</v>
      </c>
      <c r="S19" s="6">
        <v>1</v>
      </c>
      <c r="T19" s="6">
        <v>0</v>
      </c>
      <c r="U19" s="6">
        <v>0</v>
      </c>
      <c r="V19" s="6">
        <v>0</v>
      </c>
      <c r="W19" s="6">
        <v>1</v>
      </c>
      <c r="X19" s="6" t="s">
        <v>2779</v>
      </c>
      <c r="Y19" s="6">
        <v>0</v>
      </c>
      <c r="Z19" s="6" t="s">
        <v>2601</v>
      </c>
      <c r="AA19" s="6"/>
      <c r="AB19" s="6"/>
      <c r="AC19" s="6"/>
      <c r="AD19" s="6"/>
      <c r="AE19" s="6">
        <f t="shared" si="1"/>
        <v>1</v>
      </c>
      <c r="AF19" s="5">
        <v>44670</v>
      </c>
      <c r="AG19" s="5">
        <v>44743</v>
      </c>
      <c r="AH19" s="5"/>
      <c r="AI19" s="5"/>
      <c r="AJ19" s="4">
        <f t="shared" si="2"/>
        <v>1</v>
      </c>
      <c r="AK19" s="4">
        <f t="shared" si="3"/>
        <v>1</v>
      </c>
      <c r="AL19" s="4" t="str">
        <f t="shared" si="4"/>
        <v/>
      </c>
      <c r="AM19" s="4" t="str">
        <f t="shared" si="5"/>
        <v/>
      </c>
      <c r="AN19" s="4" t="str">
        <f t="shared" si="6"/>
        <v/>
      </c>
      <c r="AO19" s="3" t="s">
        <v>20</v>
      </c>
      <c r="AP19" s="3" t="s">
        <v>18</v>
      </c>
      <c r="AQ19" s="3"/>
      <c r="AR19" s="3"/>
      <c r="AS19" s="3" t="s">
        <v>2778</v>
      </c>
      <c r="AT19" s="3" t="s">
        <v>2765</v>
      </c>
      <c r="AU19" s="3"/>
      <c r="AV19" s="3"/>
      <c r="AW19" s="3" t="s">
        <v>20</v>
      </c>
      <c r="AX19" s="3" t="s">
        <v>18</v>
      </c>
      <c r="AY19" s="3"/>
      <c r="AZ19" s="3"/>
      <c r="BA19" s="3" t="s">
        <v>2777</v>
      </c>
      <c r="BB19" s="3" t="s">
        <v>2776</v>
      </c>
      <c r="BC19" s="2"/>
      <c r="BD19" s="2"/>
      <c r="BE19" s="1" t="s">
        <v>62</v>
      </c>
    </row>
    <row r="20" spans="1:57" ht="15" customHeight="1" x14ac:dyDescent="0.25">
      <c r="A20" s="8">
        <v>19</v>
      </c>
      <c r="B20" s="1" t="s">
        <v>16</v>
      </c>
      <c r="C20" s="1" t="s">
        <v>89</v>
      </c>
      <c r="D20" s="1" t="s">
        <v>2770</v>
      </c>
      <c r="E20" s="1" t="s">
        <v>61</v>
      </c>
      <c r="F20" s="1" t="s">
        <v>2769</v>
      </c>
      <c r="G20" s="1" t="s">
        <v>16</v>
      </c>
      <c r="H20" s="1" t="s">
        <v>72</v>
      </c>
      <c r="I20" s="1" t="s">
        <v>2775</v>
      </c>
      <c r="J20" s="7">
        <v>44652</v>
      </c>
      <c r="K20" s="7">
        <v>44834</v>
      </c>
      <c r="L20" s="10" t="s">
        <v>2774</v>
      </c>
      <c r="M20" s="1" t="s">
        <v>2596</v>
      </c>
      <c r="N20" s="1" t="s">
        <v>33</v>
      </c>
      <c r="O20" s="1" t="s">
        <v>2773</v>
      </c>
      <c r="P20" s="1" t="s">
        <v>31</v>
      </c>
      <c r="Q20" s="1" t="s">
        <v>30</v>
      </c>
      <c r="R20" s="6">
        <f t="shared" si="0"/>
        <v>1</v>
      </c>
      <c r="S20" s="6">
        <v>0</v>
      </c>
      <c r="T20" s="6">
        <v>0</v>
      </c>
      <c r="U20" s="6">
        <v>1</v>
      </c>
      <c r="V20" s="6">
        <v>0</v>
      </c>
      <c r="W20" s="6">
        <v>0</v>
      </c>
      <c r="X20" s="6" t="s">
        <v>2614</v>
      </c>
      <c r="Y20" s="6">
        <v>0</v>
      </c>
      <c r="Z20" s="6" t="s">
        <v>2614</v>
      </c>
      <c r="AA20" s="6"/>
      <c r="AB20" s="6"/>
      <c r="AC20" s="6"/>
      <c r="AD20" s="6"/>
      <c r="AE20" s="6">
        <f t="shared" si="1"/>
        <v>0</v>
      </c>
      <c r="AF20" s="5">
        <v>44670</v>
      </c>
      <c r="AG20" s="5">
        <v>44743</v>
      </c>
      <c r="AH20" s="5"/>
      <c r="AI20" s="5"/>
      <c r="AJ20" s="4">
        <f t="shared" si="2"/>
        <v>0</v>
      </c>
      <c r="AK20" s="4" t="str">
        <f t="shared" si="3"/>
        <v/>
      </c>
      <c r="AL20" s="4" t="str">
        <f t="shared" si="4"/>
        <v/>
      </c>
      <c r="AM20" s="4">
        <f t="shared" si="5"/>
        <v>0</v>
      </c>
      <c r="AN20" s="4" t="str">
        <f t="shared" si="6"/>
        <v/>
      </c>
      <c r="AO20" s="3" t="s">
        <v>18</v>
      </c>
      <c r="AP20" s="3" t="s">
        <v>18</v>
      </c>
      <c r="AQ20" s="3"/>
      <c r="AR20" s="3"/>
      <c r="AS20" s="3" t="s">
        <v>18</v>
      </c>
      <c r="AT20" s="3" t="s">
        <v>2765</v>
      </c>
      <c r="AU20" s="3"/>
      <c r="AV20" s="3"/>
      <c r="AW20" s="3" t="s">
        <v>18</v>
      </c>
      <c r="AX20" s="3" t="s">
        <v>18</v>
      </c>
      <c r="AY20" s="3"/>
      <c r="AZ20" s="3"/>
      <c r="BA20" s="3" t="s">
        <v>2772</v>
      </c>
      <c r="BB20" s="3" t="s">
        <v>2771</v>
      </c>
      <c r="BC20" s="2"/>
      <c r="BD20" s="2"/>
      <c r="BE20" s="1" t="s">
        <v>62</v>
      </c>
    </row>
    <row r="21" spans="1:57" ht="15" customHeight="1" x14ac:dyDescent="0.25">
      <c r="A21" s="8">
        <v>20</v>
      </c>
      <c r="B21" s="1" t="s">
        <v>16</v>
      </c>
      <c r="C21" s="1" t="s">
        <v>89</v>
      </c>
      <c r="D21" s="1" t="s">
        <v>2770</v>
      </c>
      <c r="E21" s="1" t="s">
        <v>61</v>
      </c>
      <c r="F21" s="1" t="s">
        <v>2769</v>
      </c>
      <c r="G21" s="1" t="s">
        <v>16</v>
      </c>
      <c r="H21" s="1" t="s">
        <v>72</v>
      </c>
      <c r="I21" s="1" t="s">
        <v>2768</v>
      </c>
      <c r="J21" s="7">
        <v>44835</v>
      </c>
      <c r="K21" s="7">
        <v>44926</v>
      </c>
      <c r="L21" s="1" t="s">
        <v>2767</v>
      </c>
      <c r="M21" s="1" t="s">
        <v>2596</v>
      </c>
      <c r="N21" s="1" t="s">
        <v>33</v>
      </c>
      <c r="O21" s="1" t="s">
        <v>2766</v>
      </c>
      <c r="P21" s="1" t="s">
        <v>31</v>
      </c>
      <c r="Q21" s="1" t="s">
        <v>30</v>
      </c>
      <c r="R21" s="6">
        <f t="shared" si="0"/>
        <v>1</v>
      </c>
      <c r="S21" s="6">
        <v>0</v>
      </c>
      <c r="T21" s="6">
        <v>0</v>
      </c>
      <c r="U21" s="6">
        <v>0</v>
      </c>
      <c r="V21" s="6">
        <v>1</v>
      </c>
      <c r="W21" s="6">
        <v>0</v>
      </c>
      <c r="X21" s="6" t="s">
        <v>2637</v>
      </c>
      <c r="Y21" s="6">
        <v>0</v>
      </c>
      <c r="Z21" s="6" t="s">
        <v>2637</v>
      </c>
      <c r="AA21" s="6"/>
      <c r="AB21" s="6"/>
      <c r="AC21" s="6"/>
      <c r="AD21" s="6"/>
      <c r="AE21" s="6">
        <f t="shared" si="1"/>
        <v>0</v>
      </c>
      <c r="AF21" s="5">
        <v>44670</v>
      </c>
      <c r="AG21" s="5">
        <v>44743</v>
      </c>
      <c r="AH21" s="5"/>
      <c r="AI21" s="5"/>
      <c r="AJ21" s="4">
        <f t="shared" si="2"/>
        <v>0</v>
      </c>
      <c r="AK21" s="4" t="str">
        <f t="shared" si="3"/>
        <v/>
      </c>
      <c r="AL21" s="4" t="str">
        <f t="shared" si="4"/>
        <v/>
      </c>
      <c r="AM21" s="4" t="str">
        <f t="shared" si="5"/>
        <v/>
      </c>
      <c r="AN21" s="4">
        <f t="shared" si="6"/>
        <v>0</v>
      </c>
      <c r="AO21" s="3" t="s">
        <v>18</v>
      </c>
      <c r="AP21" s="3" t="s">
        <v>18</v>
      </c>
      <c r="AQ21" s="3"/>
      <c r="AR21" s="3"/>
      <c r="AS21" s="3" t="s">
        <v>18</v>
      </c>
      <c r="AT21" s="3" t="s">
        <v>2765</v>
      </c>
      <c r="AU21" s="3"/>
      <c r="AV21" s="3"/>
      <c r="AW21" s="3" t="s">
        <v>18</v>
      </c>
      <c r="AX21" s="3" t="s">
        <v>18</v>
      </c>
      <c r="AY21" s="3"/>
      <c r="AZ21" s="3"/>
      <c r="BA21" s="3" t="s">
        <v>2764</v>
      </c>
      <c r="BB21" s="3" t="s">
        <v>2763</v>
      </c>
      <c r="BC21" s="2"/>
      <c r="BD21" s="2"/>
      <c r="BE21" s="1" t="s">
        <v>62</v>
      </c>
    </row>
    <row r="22" spans="1:57" ht="15" customHeight="1" x14ac:dyDescent="0.25">
      <c r="A22" s="8">
        <v>21</v>
      </c>
      <c r="B22" s="1" t="s">
        <v>16</v>
      </c>
      <c r="C22" s="1" t="s">
        <v>74</v>
      </c>
      <c r="D22" s="1" t="s">
        <v>73</v>
      </c>
      <c r="E22" s="1" t="s">
        <v>61</v>
      </c>
      <c r="F22" s="1" t="s">
        <v>60</v>
      </c>
      <c r="G22" s="1" t="s">
        <v>16</v>
      </c>
      <c r="H22" s="1" t="s">
        <v>72</v>
      </c>
      <c r="I22" s="1" t="s">
        <v>2762</v>
      </c>
      <c r="J22" s="7">
        <v>44562</v>
      </c>
      <c r="K22" s="7">
        <v>44926</v>
      </c>
      <c r="L22" s="1" t="s">
        <v>2761</v>
      </c>
      <c r="M22" s="1" t="s">
        <v>2596</v>
      </c>
      <c r="N22" s="1" t="s">
        <v>33</v>
      </c>
      <c r="O22" s="1" t="s">
        <v>77</v>
      </c>
      <c r="P22" s="1" t="s">
        <v>31</v>
      </c>
      <c r="Q22" s="1" t="s">
        <v>30</v>
      </c>
      <c r="R22" s="6">
        <f t="shared" si="0"/>
        <v>4</v>
      </c>
      <c r="S22" s="6">
        <v>1</v>
      </c>
      <c r="T22" s="6">
        <v>1</v>
      </c>
      <c r="U22" s="6">
        <v>1</v>
      </c>
      <c r="V22" s="6">
        <v>1</v>
      </c>
      <c r="W22" s="6">
        <v>1</v>
      </c>
      <c r="X22" s="6" t="s">
        <v>2760</v>
      </c>
      <c r="Y22" s="6">
        <v>1</v>
      </c>
      <c r="Z22" s="6" t="s">
        <v>2759</v>
      </c>
      <c r="AA22" s="6"/>
      <c r="AB22" s="6"/>
      <c r="AC22" s="6"/>
      <c r="AD22" s="6"/>
      <c r="AE22" s="6">
        <f t="shared" si="1"/>
        <v>2</v>
      </c>
      <c r="AF22" s="5">
        <v>44670</v>
      </c>
      <c r="AG22" s="5">
        <v>44743</v>
      </c>
      <c r="AH22" s="5"/>
      <c r="AI22" s="5"/>
      <c r="AJ22" s="4">
        <f t="shared" si="2"/>
        <v>0.5</v>
      </c>
      <c r="AK22" s="4">
        <f t="shared" si="3"/>
        <v>1</v>
      </c>
      <c r="AL22" s="4">
        <f t="shared" si="4"/>
        <v>1</v>
      </c>
      <c r="AM22" s="4">
        <f t="shared" si="5"/>
        <v>0</v>
      </c>
      <c r="AN22" s="4">
        <f t="shared" si="6"/>
        <v>0</v>
      </c>
      <c r="AO22" s="3" t="s">
        <v>20</v>
      </c>
      <c r="AP22" s="3" t="s">
        <v>20</v>
      </c>
      <c r="AQ22" s="3"/>
      <c r="AR22" s="3"/>
      <c r="AS22" s="3" t="s">
        <v>2758</v>
      </c>
      <c r="AT22" s="3" t="s">
        <v>2757</v>
      </c>
      <c r="AU22" s="3"/>
      <c r="AV22" s="3"/>
      <c r="AW22" s="3" t="s">
        <v>20</v>
      </c>
      <c r="AX22" s="3" t="s">
        <v>20</v>
      </c>
      <c r="AY22" s="3"/>
      <c r="AZ22" s="3"/>
      <c r="BA22" s="3" t="s">
        <v>2756</v>
      </c>
      <c r="BB22" s="3" t="s">
        <v>2755</v>
      </c>
      <c r="BC22" s="2"/>
      <c r="BD22" s="2"/>
      <c r="BE22" s="1" t="s">
        <v>116</v>
      </c>
    </row>
    <row r="23" spans="1:57" ht="15" customHeight="1" x14ac:dyDescent="0.25">
      <c r="A23" s="8">
        <v>22</v>
      </c>
      <c r="B23" s="1" t="s">
        <v>16</v>
      </c>
      <c r="C23" s="1" t="s">
        <v>74</v>
      </c>
      <c r="D23" s="1" t="s">
        <v>73</v>
      </c>
      <c r="E23" s="1" t="s">
        <v>61</v>
      </c>
      <c r="F23" s="1" t="s">
        <v>60</v>
      </c>
      <c r="G23" s="1" t="s">
        <v>16</v>
      </c>
      <c r="H23" s="1" t="s">
        <v>72</v>
      </c>
      <c r="I23" s="1" t="s">
        <v>2754</v>
      </c>
      <c r="J23" s="7">
        <v>44835</v>
      </c>
      <c r="K23" s="7">
        <v>44926</v>
      </c>
      <c r="L23" s="1" t="s">
        <v>78</v>
      </c>
      <c r="M23" s="1" t="s">
        <v>2596</v>
      </c>
      <c r="N23" s="1" t="s">
        <v>33</v>
      </c>
      <c r="O23" s="1" t="s">
        <v>77</v>
      </c>
      <c r="P23" s="1" t="s">
        <v>31</v>
      </c>
      <c r="Q23" s="1" t="s">
        <v>30</v>
      </c>
      <c r="R23" s="6">
        <f t="shared" si="0"/>
        <v>2</v>
      </c>
      <c r="S23" s="6">
        <v>0</v>
      </c>
      <c r="T23" s="6">
        <v>0</v>
      </c>
      <c r="U23" s="6">
        <v>0</v>
      </c>
      <c r="V23" s="6">
        <v>2</v>
      </c>
      <c r="W23" s="6">
        <v>0</v>
      </c>
      <c r="X23" s="6" t="s">
        <v>2753</v>
      </c>
      <c r="Y23" s="6">
        <v>0</v>
      </c>
      <c r="Z23" s="6" t="s">
        <v>2753</v>
      </c>
      <c r="AA23" s="6"/>
      <c r="AB23" s="6"/>
      <c r="AC23" s="6"/>
      <c r="AD23" s="6"/>
      <c r="AE23" s="6">
        <f t="shared" si="1"/>
        <v>0</v>
      </c>
      <c r="AF23" s="5">
        <v>44670</v>
      </c>
      <c r="AG23" s="5">
        <v>44743</v>
      </c>
      <c r="AH23" s="5"/>
      <c r="AI23" s="5"/>
      <c r="AJ23" s="4">
        <f t="shared" si="2"/>
        <v>0</v>
      </c>
      <c r="AK23" s="4" t="str">
        <f t="shared" si="3"/>
        <v/>
      </c>
      <c r="AL23" s="4" t="str">
        <f t="shared" si="4"/>
        <v/>
      </c>
      <c r="AM23" s="4" t="str">
        <f t="shared" si="5"/>
        <v/>
      </c>
      <c r="AN23" s="4">
        <f t="shared" si="6"/>
        <v>0</v>
      </c>
      <c r="AO23" s="3" t="s">
        <v>18</v>
      </c>
      <c r="AP23" s="3" t="s">
        <v>18</v>
      </c>
      <c r="AQ23" s="3"/>
      <c r="AR23" s="3"/>
      <c r="AS23" s="3" t="s">
        <v>18</v>
      </c>
      <c r="AT23" s="3" t="s">
        <v>18</v>
      </c>
      <c r="AU23" s="3"/>
      <c r="AV23" s="3"/>
      <c r="AW23" s="3" t="s">
        <v>18</v>
      </c>
      <c r="AX23" s="3" t="s">
        <v>18</v>
      </c>
      <c r="AY23" s="3"/>
      <c r="AZ23" s="3"/>
      <c r="BA23" s="3" t="s">
        <v>2609</v>
      </c>
      <c r="BB23" s="3" t="s">
        <v>279</v>
      </c>
      <c r="BC23" s="2"/>
      <c r="BD23" s="2"/>
      <c r="BE23" s="1" t="s">
        <v>116</v>
      </c>
    </row>
    <row r="24" spans="1:57" ht="15" customHeight="1" x14ac:dyDescent="0.25">
      <c r="A24" s="8">
        <v>23</v>
      </c>
      <c r="B24" s="1" t="s">
        <v>16</v>
      </c>
      <c r="C24" s="1" t="s">
        <v>74</v>
      </c>
      <c r="D24" s="1" t="s">
        <v>2741</v>
      </c>
      <c r="E24" s="1" t="s">
        <v>61</v>
      </c>
      <c r="F24" s="1" t="s">
        <v>60</v>
      </c>
      <c r="G24" s="1" t="s">
        <v>16</v>
      </c>
      <c r="H24" s="1" t="s">
        <v>435</v>
      </c>
      <c r="I24" s="1" t="s">
        <v>2752</v>
      </c>
      <c r="J24" s="7">
        <v>44593</v>
      </c>
      <c r="K24" s="7">
        <v>44651</v>
      </c>
      <c r="L24" s="1" t="s">
        <v>2751</v>
      </c>
      <c r="M24" s="1" t="s">
        <v>2596</v>
      </c>
      <c r="N24" s="1" t="s">
        <v>33</v>
      </c>
      <c r="O24" s="1" t="s">
        <v>2738</v>
      </c>
      <c r="P24" s="1" t="s">
        <v>111</v>
      </c>
      <c r="Q24" s="1" t="s">
        <v>30</v>
      </c>
      <c r="R24" s="6">
        <f t="shared" si="0"/>
        <v>1</v>
      </c>
      <c r="S24" s="6">
        <v>1</v>
      </c>
      <c r="T24" s="6">
        <v>0</v>
      </c>
      <c r="U24" s="6">
        <v>0</v>
      </c>
      <c r="V24" s="6">
        <v>0</v>
      </c>
      <c r="W24" s="6">
        <v>1</v>
      </c>
      <c r="X24" s="6" t="s">
        <v>2750</v>
      </c>
      <c r="Y24" s="6">
        <v>0</v>
      </c>
      <c r="Z24" s="6" t="s">
        <v>2601</v>
      </c>
      <c r="AA24" s="6"/>
      <c r="AB24" s="6"/>
      <c r="AC24" s="6"/>
      <c r="AD24" s="6"/>
      <c r="AE24" s="6">
        <f t="shared" si="1"/>
        <v>1</v>
      </c>
      <c r="AF24" s="5">
        <v>44670</v>
      </c>
      <c r="AG24" s="5">
        <v>44743</v>
      </c>
      <c r="AH24" s="5"/>
      <c r="AI24" s="5"/>
      <c r="AJ24" s="4">
        <f t="shared" si="2"/>
        <v>1</v>
      </c>
      <c r="AK24" s="4">
        <f t="shared" si="3"/>
        <v>1</v>
      </c>
      <c r="AL24" s="4" t="str">
        <f t="shared" si="4"/>
        <v/>
      </c>
      <c r="AM24" s="4" t="str">
        <f t="shared" si="5"/>
        <v/>
      </c>
      <c r="AN24" s="4" t="str">
        <f t="shared" si="6"/>
        <v/>
      </c>
      <c r="AO24" s="3" t="s">
        <v>20</v>
      </c>
      <c r="AP24" s="3" t="s">
        <v>18</v>
      </c>
      <c r="AQ24" s="3"/>
      <c r="AR24" s="3"/>
      <c r="AS24" s="3" t="s">
        <v>2749</v>
      </c>
      <c r="AT24" s="3" t="s">
        <v>18</v>
      </c>
      <c r="AU24" s="3"/>
      <c r="AV24" s="3"/>
      <c r="AW24" s="3" t="s">
        <v>20</v>
      </c>
      <c r="AX24" s="3" t="s">
        <v>18</v>
      </c>
      <c r="AY24" s="3"/>
      <c r="AZ24" s="3"/>
      <c r="BA24" s="3" t="s">
        <v>2748</v>
      </c>
      <c r="BB24" s="3" t="s">
        <v>2747</v>
      </c>
      <c r="BC24" s="2"/>
      <c r="BD24" s="2"/>
      <c r="BE24" s="1" t="s">
        <v>62</v>
      </c>
    </row>
    <row r="25" spans="1:57" ht="15" customHeight="1" x14ac:dyDescent="0.25">
      <c r="A25" s="8">
        <v>24</v>
      </c>
      <c r="B25" s="1" t="s">
        <v>16</v>
      </c>
      <c r="C25" s="1" t="s">
        <v>74</v>
      </c>
      <c r="D25" s="1" t="s">
        <v>2741</v>
      </c>
      <c r="E25" s="1" t="s">
        <v>61</v>
      </c>
      <c r="F25" s="1" t="s">
        <v>60</v>
      </c>
      <c r="G25" s="1" t="s">
        <v>16</v>
      </c>
      <c r="H25" s="1" t="s">
        <v>435</v>
      </c>
      <c r="I25" s="1" t="s">
        <v>2746</v>
      </c>
      <c r="J25" s="7">
        <v>44621</v>
      </c>
      <c r="K25" s="7">
        <v>44651</v>
      </c>
      <c r="L25" s="1" t="s">
        <v>2745</v>
      </c>
      <c r="M25" s="1" t="s">
        <v>2596</v>
      </c>
      <c r="N25" s="1" t="s">
        <v>33</v>
      </c>
      <c r="O25" s="1" t="s">
        <v>2738</v>
      </c>
      <c r="P25" s="1" t="s">
        <v>111</v>
      </c>
      <c r="Q25" s="1" t="s">
        <v>30</v>
      </c>
      <c r="R25" s="6">
        <f t="shared" si="0"/>
        <v>1</v>
      </c>
      <c r="S25" s="6">
        <v>1</v>
      </c>
      <c r="T25" s="6">
        <v>0</v>
      </c>
      <c r="U25" s="6">
        <v>0</v>
      </c>
      <c r="V25" s="6">
        <v>0</v>
      </c>
      <c r="W25" s="6">
        <v>1</v>
      </c>
      <c r="X25" s="6" t="s">
        <v>2744</v>
      </c>
      <c r="Y25" s="6">
        <v>0</v>
      </c>
      <c r="Z25" s="6" t="s">
        <v>2601</v>
      </c>
      <c r="AA25" s="6"/>
      <c r="AB25" s="6"/>
      <c r="AC25" s="6"/>
      <c r="AD25" s="6"/>
      <c r="AE25" s="6">
        <f t="shared" si="1"/>
        <v>1</v>
      </c>
      <c r="AF25" s="5">
        <v>44670</v>
      </c>
      <c r="AG25" s="5">
        <v>44743</v>
      </c>
      <c r="AH25" s="5"/>
      <c r="AI25" s="5"/>
      <c r="AJ25" s="4">
        <f t="shared" si="2"/>
        <v>1</v>
      </c>
      <c r="AK25" s="4">
        <f t="shared" si="3"/>
        <v>1</v>
      </c>
      <c r="AL25" s="4" t="str">
        <f t="shared" si="4"/>
        <v/>
      </c>
      <c r="AM25" s="4" t="str">
        <f t="shared" si="5"/>
        <v/>
      </c>
      <c r="AN25" s="4" t="str">
        <f t="shared" si="6"/>
        <v/>
      </c>
      <c r="AO25" s="3" t="s">
        <v>20</v>
      </c>
      <c r="AP25" s="3" t="s">
        <v>18</v>
      </c>
      <c r="AQ25" s="3"/>
      <c r="AR25" s="3"/>
      <c r="AS25" s="3" t="s">
        <v>2743</v>
      </c>
      <c r="AT25" s="3" t="s">
        <v>1281</v>
      </c>
      <c r="AU25" s="3"/>
      <c r="AV25" s="3"/>
      <c r="AW25" s="3" t="s">
        <v>20</v>
      </c>
      <c r="AX25" s="3" t="s">
        <v>18</v>
      </c>
      <c r="AY25" s="3"/>
      <c r="AZ25" s="3"/>
      <c r="BA25" s="3" t="s">
        <v>2742</v>
      </c>
      <c r="BB25" s="3" t="s">
        <v>279</v>
      </c>
      <c r="BC25" s="2"/>
      <c r="BD25" s="2"/>
      <c r="BE25" s="1" t="s">
        <v>62</v>
      </c>
    </row>
    <row r="26" spans="1:57" ht="15" customHeight="1" x14ac:dyDescent="0.25">
      <c r="A26" s="8">
        <v>25</v>
      </c>
      <c r="B26" s="1" t="s">
        <v>16</v>
      </c>
      <c r="C26" s="1" t="s">
        <v>74</v>
      </c>
      <c r="D26" s="1" t="s">
        <v>2741</v>
      </c>
      <c r="E26" s="1" t="s">
        <v>61</v>
      </c>
      <c r="F26" s="1" t="s">
        <v>60</v>
      </c>
      <c r="G26" s="1" t="s">
        <v>16</v>
      </c>
      <c r="H26" s="1" t="s">
        <v>435</v>
      </c>
      <c r="I26" s="1" t="s">
        <v>2740</v>
      </c>
      <c r="J26" s="7">
        <v>44621</v>
      </c>
      <c r="K26" s="7">
        <v>44711</v>
      </c>
      <c r="L26" s="1" t="s">
        <v>2739</v>
      </c>
      <c r="M26" s="1" t="s">
        <v>2596</v>
      </c>
      <c r="N26" s="1" t="s">
        <v>33</v>
      </c>
      <c r="O26" s="1" t="s">
        <v>2738</v>
      </c>
      <c r="P26" s="1" t="s">
        <v>111</v>
      </c>
      <c r="Q26" s="1" t="s">
        <v>30</v>
      </c>
      <c r="R26" s="6">
        <f t="shared" si="0"/>
        <v>2</v>
      </c>
      <c r="S26" s="6">
        <v>1</v>
      </c>
      <c r="T26" s="6">
        <v>1</v>
      </c>
      <c r="U26" s="6">
        <v>0</v>
      </c>
      <c r="V26" s="6">
        <v>0</v>
      </c>
      <c r="W26" s="6">
        <v>1</v>
      </c>
      <c r="X26" s="6" t="s">
        <v>2737</v>
      </c>
      <c r="Y26" s="6">
        <v>1</v>
      </c>
      <c r="Z26" s="6" t="s">
        <v>2736</v>
      </c>
      <c r="AA26" s="6"/>
      <c r="AB26" s="6"/>
      <c r="AC26" s="6"/>
      <c r="AD26" s="6"/>
      <c r="AE26" s="6">
        <f t="shared" si="1"/>
        <v>2</v>
      </c>
      <c r="AF26" s="5">
        <v>44670</v>
      </c>
      <c r="AG26" s="5">
        <v>44743</v>
      </c>
      <c r="AH26" s="5"/>
      <c r="AI26" s="5"/>
      <c r="AJ26" s="4">
        <f t="shared" si="2"/>
        <v>1</v>
      </c>
      <c r="AK26" s="4">
        <f t="shared" si="3"/>
        <v>1</v>
      </c>
      <c r="AL26" s="4">
        <f t="shared" si="4"/>
        <v>1</v>
      </c>
      <c r="AM26" s="4" t="str">
        <f t="shared" si="5"/>
        <v/>
      </c>
      <c r="AN26" s="4" t="str">
        <f t="shared" si="6"/>
        <v/>
      </c>
      <c r="AO26" s="3" t="s">
        <v>20</v>
      </c>
      <c r="AP26" s="3" t="s">
        <v>20</v>
      </c>
      <c r="AQ26" s="3"/>
      <c r="AR26" s="3"/>
      <c r="AS26" s="3" t="s">
        <v>2735</v>
      </c>
      <c r="AT26" s="3" t="s">
        <v>2734</v>
      </c>
      <c r="AU26" s="3"/>
      <c r="AV26" s="3"/>
      <c r="AW26" s="3" t="s">
        <v>20</v>
      </c>
      <c r="AX26" s="3" t="s">
        <v>20</v>
      </c>
      <c r="AY26" s="3"/>
      <c r="AZ26" s="3"/>
      <c r="BA26" s="3" t="s">
        <v>2733</v>
      </c>
      <c r="BB26" s="3" t="s">
        <v>2732</v>
      </c>
      <c r="BC26" s="2"/>
      <c r="BD26" s="2"/>
      <c r="BE26" s="1" t="s">
        <v>62</v>
      </c>
    </row>
    <row r="27" spans="1:57" ht="15" customHeight="1" x14ac:dyDescent="0.25">
      <c r="A27" s="8">
        <v>26</v>
      </c>
      <c r="B27" s="1" t="s">
        <v>16</v>
      </c>
      <c r="C27" s="1" t="s">
        <v>74</v>
      </c>
      <c r="D27" s="1" t="s">
        <v>2711</v>
      </c>
      <c r="E27" s="1" t="s">
        <v>61</v>
      </c>
      <c r="F27" s="1" t="s">
        <v>60</v>
      </c>
      <c r="G27" s="1" t="s">
        <v>16</v>
      </c>
      <c r="H27" s="1" t="s">
        <v>2133</v>
      </c>
      <c r="I27" s="1" t="s">
        <v>2731</v>
      </c>
      <c r="J27" s="7">
        <v>44562</v>
      </c>
      <c r="K27" s="7">
        <v>44773</v>
      </c>
      <c r="L27" s="1" t="s">
        <v>2730</v>
      </c>
      <c r="M27" s="1" t="s">
        <v>2596</v>
      </c>
      <c r="N27" s="1" t="s">
        <v>33</v>
      </c>
      <c r="O27" s="1" t="s">
        <v>2708</v>
      </c>
      <c r="P27" s="1" t="s">
        <v>111</v>
      </c>
      <c r="Q27" s="1" t="s">
        <v>30</v>
      </c>
      <c r="R27" s="6">
        <f t="shared" si="0"/>
        <v>2</v>
      </c>
      <c r="S27" s="6">
        <v>1</v>
      </c>
      <c r="T27" s="6">
        <v>0</v>
      </c>
      <c r="U27" s="6">
        <v>1</v>
      </c>
      <c r="V27" s="6">
        <v>0</v>
      </c>
      <c r="W27" s="6">
        <v>1</v>
      </c>
      <c r="X27" s="6" t="s">
        <v>2729</v>
      </c>
      <c r="Y27" s="6">
        <v>0</v>
      </c>
      <c r="Z27" s="6" t="s">
        <v>2728</v>
      </c>
      <c r="AA27" s="6"/>
      <c r="AB27" s="6"/>
      <c r="AC27" s="6"/>
      <c r="AD27" s="6"/>
      <c r="AE27" s="6">
        <f t="shared" si="1"/>
        <v>1</v>
      </c>
      <c r="AF27" s="5">
        <v>44670</v>
      </c>
      <c r="AG27" s="5">
        <v>44743</v>
      </c>
      <c r="AH27" s="5"/>
      <c r="AI27" s="5"/>
      <c r="AJ27" s="4">
        <f t="shared" si="2"/>
        <v>0.5</v>
      </c>
      <c r="AK27" s="4">
        <f t="shared" si="3"/>
        <v>1</v>
      </c>
      <c r="AL27" s="4" t="str">
        <f t="shared" si="4"/>
        <v/>
      </c>
      <c r="AM27" s="4">
        <f t="shared" si="5"/>
        <v>0</v>
      </c>
      <c r="AN27" s="4" t="str">
        <f t="shared" si="6"/>
        <v/>
      </c>
      <c r="AO27" s="3" t="s">
        <v>20</v>
      </c>
      <c r="AP27" s="3" t="s">
        <v>18</v>
      </c>
      <c r="AQ27" s="3"/>
      <c r="AR27" s="3"/>
      <c r="AS27" s="3" t="s">
        <v>2727</v>
      </c>
      <c r="AT27" s="3" t="s">
        <v>1281</v>
      </c>
      <c r="AU27" s="3"/>
      <c r="AV27" s="3"/>
      <c r="AW27" s="3" t="s">
        <v>20</v>
      </c>
      <c r="AX27" s="3" t="s">
        <v>18</v>
      </c>
      <c r="AY27" s="3"/>
      <c r="AZ27" s="3"/>
      <c r="BA27" s="3" t="s">
        <v>2726</v>
      </c>
      <c r="BB27" s="3" t="s">
        <v>2725</v>
      </c>
      <c r="BC27" s="2"/>
      <c r="BD27" s="2"/>
      <c r="BE27" s="1" t="s">
        <v>62</v>
      </c>
    </row>
    <row r="28" spans="1:57" ht="15" customHeight="1" x14ac:dyDescent="0.25">
      <c r="A28" s="8">
        <v>27</v>
      </c>
      <c r="B28" s="1" t="s">
        <v>16</v>
      </c>
      <c r="C28" s="1" t="s">
        <v>74</v>
      </c>
      <c r="D28" s="1" t="s">
        <v>2711</v>
      </c>
      <c r="E28" s="1" t="s">
        <v>61</v>
      </c>
      <c r="F28" s="1" t="s">
        <v>60</v>
      </c>
      <c r="G28" s="1" t="s">
        <v>16</v>
      </c>
      <c r="H28" s="1" t="s">
        <v>2133</v>
      </c>
      <c r="I28" s="1" t="s">
        <v>2724</v>
      </c>
      <c r="J28" s="7">
        <v>44562</v>
      </c>
      <c r="K28" s="7">
        <v>44926</v>
      </c>
      <c r="L28" s="1" t="s">
        <v>2723</v>
      </c>
      <c r="M28" s="1" t="s">
        <v>2596</v>
      </c>
      <c r="N28" s="1" t="s">
        <v>33</v>
      </c>
      <c r="O28" s="1" t="s">
        <v>2708</v>
      </c>
      <c r="P28" s="1" t="s">
        <v>111</v>
      </c>
      <c r="Q28" s="1" t="s">
        <v>30</v>
      </c>
      <c r="R28" s="6">
        <f t="shared" si="0"/>
        <v>12</v>
      </c>
      <c r="S28" s="6">
        <v>3</v>
      </c>
      <c r="T28" s="6">
        <v>3</v>
      </c>
      <c r="U28" s="6">
        <v>3</v>
      </c>
      <c r="V28" s="6">
        <v>3</v>
      </c>
      <c r="W28" s="6">
        <v>3</v>
      </c>
      <c r="X28" s="6" t="s">
        <v>2722</v>
      </c>
      <c r="Y28" s="6">
        <v>3</v>
      </c>
      <c r="Z28" s="6" t="s">
        <v>2721</v>
      </c>
      <c r="AA28" s="6"/>
      <c r="AB28" s="6"/>
      <c r="AC28" s="6"/>
      <c r="AD28" s="6"/>
      <c r="AE28" s="6">
        <f t="shared" si="1"/>
        <v>6</v>
      </c>
      <c r="AF28" s="5">
        <v>44670</v>
      </c>
      <c r="AG28" s="5">
        <v>44743</v>
      </c>
      <c r="AH28" s="5"/>
      <c r="AI28" s="5"/>
      <c r="AJ28" s="4">
        <f t="shared" si="2"/>
        <v>0.5</v>
      </c>
      <c r="AK28" s="4">
        <f t="shared" si="3"/>
        <v>1</v>
      </c>
      <c r="AL28" s="4">
        <f t="shared" si="4"/>
        <v>1</v>
      </c>
      <c r="AM28" s="4">
        <f t="shared" si="5"/>
        <v>0</v>
      </c>
      <c r="AN28" s="4">
        <f t="shared" si="6"/>
        <v>0</v>
      </c>
      <c r="AO28" s="3" t="s">
        <v>20</v>
      </c>
      <c r="AP28" s="3" t="s">
        <v>20</v>
      </c>
      <c r="AQ28" s="3"/>
      <c r="AR28" s="3"/>
      <c r="AS28" s="3" t="s">
        <v>2720</v>
      </c>
      <c r="AT28" s="3" t="s">
        <v>2719</v>
      </c>
      <c r="AU28" s="3"/>
      <c r="AV28" s="3"/>
      <c r="AW28" s="3" t="s">
        <v>20</v>
      </c>
      <c r="AX28" s="3" t="s">
        <v>20</v>
      </c>
      <c r="AY28" s="3"/>
      <c r="AZ28" s="3"/>
      <c r="BA28" s="3" t="s">
        <v>2718</v>
      </c>
      <c r="BB28" s="3" t="s">
        <v>2717</v>
      </c>
      <c r="BC28" s="2"/>
      <c r="BD28" s="2"/>
      <c r="BE28" s="1" t="s">
        <v>62</v>
      </c>
    </row>
    <row r="29" spans="1:57" ht="15" customHeight="1" x14ac:dyDescent="0.25">
      <c r="A29" s="8">
        <v>28</v>
      </c>
      <c r="B29" s="1" t="s">
        <v>16</v>
      </c>
      <c r="C29" s="1" t="s">
        <v>74</v>
      </c>
      <c r="D29" s="1" t="s">
        <v>2711</v>
      </c>
      <c r="E29" s="1" t="s">
        <v>61</v>
      </c>
      <c r="F29" s="1" t="s">
        <v>60</v>
      </c>
      <c r="G29" s="1" t="s">
        <v>16</v>
      </c>
      <c r="H29" s="1" t="s">
        <v>2133</v>
      </c>
      <c r="I29" s="1" t="s">
        <v>2716</v>
      </c>
      <c r="J29" s="7">
        <v>44562</v>
      </c>
      <c r="K29" s="7">
        <v>44804</v>
      </c>
      <c r="L29" s="1" t="s">
        <v>2715</v>
      </c>
      <c r="M29" s="1" t="s">
        <v>2596</v>
      </c>
      <c r="N29" s="1" t="s">
        <v>33</v>
      </c>
      <c r="O29" s="1" t="s">
        <v>2708</v>
      </c>
      <c r="P29" s="1" t="s">
        <v>111</v>
      </c>
      <c r="Q29" s="1" t="s">
        <v>30</v>
      </c>
      <c r="R29" s="6">
        <f t="shared" si="0"/>
        <v>2</v>
      </c>
      <c r="S29" s="6">
        <v>1</v>
      </c>
      <c r="T29" s="6">
        <v>0</v>
      </c>
      <c r="U29" s="6">
        <v>1</v>
      </c>
      <c r="V29" s="6">
        <v>0</v>
      </c>
      <c r="W29" s="6">
        <v>1</v>
      </c>
      <c r="X29" s="6" t="s">
        <v>2714</v>
      </c>
      <c r="Y29" s="6">
        <v>0</v>
      </c>
      <c r="Z29" s="6" t="s">
        <v>2594</v>
      </c>
      <c r="AA29" s="6"/>
      <c r="AB29" s="6"/>
      <c r="AC29" s="6"/>
      <c r="AD29" s="6"/>
      <c r="AE29" s="6">
        <f t="shared" si="1"/>
        <v>1</v>
      </c>
      <c r="AF29" s="5">
        <v>44670</v>
      </c>
      <c r="AG29" s="5">
        <v>44743</v>
      </c>
      <c r="AH29" s="5"/>
      <c r="AI29" s="5"/>
      <c r="AJ29" s="4">
        <f t="shared" si="2"/>
        <v>0.5</v>
      </c>
      <c r="AK29" s="4">
        <f t="shared" si="3"/>
        <v>1</v>
      </c>
      <c r="AL29" s="4" t="str">
        <f t="shared" si="4"/>
        <v/>
      </c>
      <c r="AM29" s="4">
        <f t="shared" si="5"/>
        <v>0</v>
      </c>
      <c r="AN29" s="4" t="str">
        <f t="shared" si="6"/>
        <v/>
      </c>
      <c r="AO29" s="3" t="s">
        <v>20</v>
      </c>
      <c r="AP29" s="3" t="s">
        <v>18</v>
      </c>
      <c r="AQ29" s="3"/>
      <c r="AR29" s="3"/>
      <c r="AS29" s="3" t="s">
        <v>2713</v>
      </c>
      <c r="AT29" s="3" t="s">
        <v>1281</v>
      </c>
      <c r="AU29" s="3"/>
      <c r="AV29" s="3"/>
      <c r="AW29" s="3" t="s">
        <v>20</v>
      </c>
      <c r="AX29" s="3" t="s">
        <v>18</v>
      </c>
      <c r="AY29" s="3"/>
      <c r="AZ29" s="3"/>
      <c r="BA29" s="3" t="s">
        <v>2712</v>
      </c>
      <c r="BB29" s="3" t="s">
        <v>18</v>
      </c>
      <c r="BC29" s="2"/>
      <c r="BD29" s="2"/>
      <c r="BE29" s="1" t="s">
        <v>62</v>
      </c>
    </row>
    <row r="30" spans="1:57" ht="15" customHeight="1" x14ac:dyDescent="0.25">
      <c r="A30" s="8">
        <v>29</v>
      </c>
      <c r="B30" s="1" t="s">
        <v>16</v>
      </c>
      <c r="C30" s="1" t="s">
        <v>74</v>
      </c>
      <c r="D30" s="1" t="s">
        <v>2711</v>
      </c>
      <c r="E30" s="1" t="s">
        <v>61</v>
      </c>
      <c r="F30" s="1" t="s">
        <v>60</v>
      </c>
      <c r="G30" s="1" t="s">
        <v>16</v>
      </c>
      <c r="H30" s="1" t="s">
        <v>2133</v>
      </c>
      <c r="I30" s="1" t="s">
        <v>2710</v>
      </c>
      <c r="J30" s="7">
        <v>44562</v>
      </c>
      <c r="K30" s="7">
        <v>44926</v>
      </c>
      <c r="L30" s="1" t="s">
        <v>2709</v>
      </c>
      <c r="M30" s="1" t="s">
        <v>2596</v>
      </c>
      <c r="N30" s="1" t="s">
        <v>33</v>
      </c>
      <c r="O30" s="1" t="s">
        <v>2708</v>
      </c>
      <c r="P30" s="1" t="s">
        <v>111</v>
      </c>
      <c r="Q30" s="1" t="s">
        <v>30</v>
      </c>
      <c r="R30" s="6">
        <f t="shared" si="0"/>
        <v>4</v>
      </c>
      <c r="S30" s="6">
        <v>1</v>
      </c>
      <c r="T30" s="6">
        <v>1</v>
      </c>
      <c r="U30" s="6">
        <v>1</v>
      </c>
      <c r="V30" s="6">
        <v>1</v>
      </c>
      <c r="W30" s="6">
        <v>1</v>
      </c>
      <c r="X30" s="6" t="s">
        <v>2707</v>
      </c>
      <c r="Y30" s="6">
        <v>1</v>
      </c>
      <c r="Z30" s="6" t="s">
        <v>2706</v>
      </c>
      <c r="AA30" s="6"/>
      <c r="AB30" s="6"/>
      <c r="AC30" s="6"/>
      <c r="AD30" s="6"/>
      <c r="AE30" s="6">
        <f t="shared" si="1"/>
        <v>2</v>
      </c>
      <c r="AF30" s="5">
        <v>44670</v>
      </c>
      <c r="AG30" s="5">
        <v>44743</v>
      </c>
      <c r="AH30" s="5"/>
      <c r="AI30" s="5"/>
      <c r="AJ30" s="4">
        <f t="shared" si="2"/>
        <v>0.5</v>
      </c>
      <c r="AK30" s="4">
        <f t="shared" si="3"/>
        <v>1</v>
      </c>
      <c r="AL30" s="4">
        <f t="shared" si="4"/>
        <v>1</v>
      </c>
      <c r="AM30" s="4">
        <f t="shared" si="5"/>
        <v>0</v>
      </c>
      <c r="AN30" s="4">
        <f t="shared" si="6"/>
        <v>0</v>
      </c>
      <c r="AO30" s="3" t="s">
        <v>20</v>
      </c>
      <c r="AP30" s="3" t="s">
        <v>20</v>
      </c>
      <c r="AQ30" s="3"/>
      <c r="AR30" s="3"/>
      <c r="AS30" s="3" t="s">
        <v>2705</v>
      </c>
      <c r="AT30" s="3" t="s">
        <v>2704</v>
      </c>
      <c r="AU30" s="3"/>
      <c r="AV30" s="3"/>
      <c r="AW30" s="3" t="s">
        <v>20</v>
      </c>
      <c r="AX30" s="3" t="s">
        <v>20</v>
      </c>
      <c r="AY30" s="3"/>
      <c r="AZ30" s="3"/>
      <c r="BA30" s="3" t="s">
        <v>2703</v>
      </c>
      <c r="BB30" s="3" t="s">
        <v>2702</v>
      </c>
      <c r="BC30" s="3"/>
      <c r="BD30" s="2"/>
      <c r="BE30" s="1" t="s">
        <v>62</v>
      </c>
    </row>
    <row r="31" spans="1:57" ht="15" customHeight="1" x14ac:dyDescent="0.25">
      <c r="A31" s="8">
        <v>30</v>
      </c>
      <c r="B31" s="1" t="s">
        <v>16</v>
      </c>
      <c r="C31" s="1" t="s">
        <v>74</v>
      </c>
      <c r="D31" s="1" t="s">
        <v>2693</v>
      </c>
      <c r="E31" s="1" t="s">
        <v>61</v>
      </c>
      <c r="F31" s="1" t="s">
        <v>60</v>
      </c>
      <c r="G31" s="1" t="s">
        <v>16</v>
      </c>
      <c r="H31" s="1" t="s">
        <v>2133</v>
      </c>
      <c r="I31" s="1" t="s">
        <v>2701</v>
      </c>
      <c r="J31" s="7">
        <v>44562</v>
      </c>
      <c r="K31" s="7">
        <v>44926</v>
      </c>
      <c r="L31" s="1" t="s">
        <v>2700</v>
      </c>
      <c r="M31" s="1" t="s">
        <v>2596</v>
      </c>
      <c r="N31" s="1" t="s">
        <v>33</v>
      </c>
      <c r="O31" s="1" t="s">
        <v>2690</v>
      </c>
      <c r="P31" s="1" t="s">
        <v>111</v>
      </c>
      <c r="Q31" s="1" t="s">
        <v>30</v>
      </c>
      <c r="R31" s="6">
        <f t="shared" si="0"/>
        <v>12</v>
      </c>
      <c r="S31" s="6">
        <v>3</v>
      </c>
      <c r="T31" s="6">
        <v>3</v>
      </c>
      <c r="U31" s="6">
        <v>3</v>
      </c>
      <c r="V31" s="6">
        <v>3</v>
      </c>
      <c r="W31" s="6">
        <v>3</v>
      </c>
      <c r="X31" s="6" t="s">
        <v>2699</v>
      </c>
      <c r="Y31" s="6">
        <v>3</v>
      </c>
      <c r="Z31" s="6" t="s">
        <v>2698</v>
      </c>
      <c r="AA31" s="6"/>
      <c r="AB31" s="6"/>
      <c r="AC31" s="6"/>
      <c r="AD31" s="6"/>
      <c r="AE31" s="6">
        <f t="shared" si="1"/>
        <v>6</v>
      </c>
      <c r="AF31" s="5">
        <v>44670</v>
      </c>
      <c r="AG31" s="5">
        <v>44743</v>
      </c>
      <c r="AH31" s="5"/>
      <c r="AI31" s="5"/>
      <c r="AJ31" s="4">
        <f t="shared" si="2"/>
        <v>0.5</v>
      </c>
      <c r="AK31" s="4">
        <f t="shared" si="3"/>
        <v>1</v>
      </c>
      <c r="AL31" s="4">
        <f t="shared" si="4"/>
        <v>1</v>
      </c>
      <c r="AM31" s="4">
        <f t="shared" si="5"/>
        <v>0</v>
      </c>
      <c r="AN31" s="4">
        <f t="shared" si="6"/>
        <v>0</v>
      </c>
      <c r="AO31" s="3" t="s">
        <v>20</v>
      </c>
      <c r="AP31" s="3" t="s">
        <v>20</v>
      </c>
      <c r="AQ31" s="3"/>
      <c r="AR31" s="3"/>
      <c r="AS31" s="3" t="s">
        <v>2697</v>
      </c>
      <c r="AT31" s="3" t="s">
        <v>2696</v>
      </c>
      <c r="AU31" s="3"/>
      <c r="AV31" s="3"/>
      <c r="AW31" s="3" t="s">
        <v>20</v>
      </c>
      <c r="AX31" s="3" t="s">
        <v>20</v>
      </c>
      <c r="AY31" s="3"/>
      <c r="AZ31" s="3"/>
      <c r="BA31" s="3" t="s">
        <v>2695</v>
      </c>
      <c r="BB31" s="3" t="s">
        <v>2694</v>
      </c>
      <c r="BC31" s="3"/>
      <c r="BD31" s="2"/>
      <c r="BE31" s="1" t="s">
        <v>62</v>
      </c>
    </row>
    <row r="32" spans="1:57" ht="15" customHeight="1" x14ac:dyDescent="0.25">
      <c r="A32" s="8">
        <v>31</v>
      </c>
      <c r="B32" s="1" t="s">
        <v>16</v>
      </c>
      <c r="C32" s="1" t="s">
        <v>74</v>
      </c>
      <c r="D32" s="1" t="s">
        <v>2693</v>
      </c>
      <c r="E32" s="1" t="s">
        <v>61</v>
      </c>
      <c r="F32" s="1" t="s">
        <v>60</v>
      </c>
      <c r="G32" s="1" t="s">
        <v>16</v>
      </c>
      <c r="H32" s="1" t="s">
        <v>2133</v>
      </c>
      <c r="I32" s="1" t="s">
        <v>2692</v>
      </c>
      <c r="J32" s="7">
        <v>44562</v>
      </c>
      <c r="K32" s="7">
        <v>44926</v>
      </c>
      <c r="L32" s="1" t="s">
        <v>2691</v>
      </c>
      <c r="M32" s="1" t="s">
        <v>2596</v>
      </c>
      <c r="N32" s="1" t="s">
        <v>33</v>
      </c>
      <c r="O32" s="1" t="s">
        <v>2690</v>
      </c>
      <c r="P32" s="1" t="s">
        <v>111</v>
      </c>
      <c r="Q32" s="1" t="s">
        <v>30</v>
      </c>
      <c r="R32" s="6">
        <f t="shared" si="0"/>
        <v>8</v>
      </c>
      <c r="S32" s="6">
        <v>2</v>
      </c>
      <c r="T32" s="6">
        <v>2</v>
      </c>
      <c r="U32" s="6">
        <v>2</v>
      </c>
      <c r="V32" s="6">
        <v>2</v>
      </c>
      <c r="W32" s="6">
        <v>2</v>
      </c>
      <c r="X32" s="6" t="s">
        <v>2689</v>
      </c>
      <c r="Y32" s="6">
        <v>2</v>
      </c>
      <c r="Z32" s="6" t="s">
        <v>2688</v>
      </c>
      <c r="AA32" s="6"/>
      <c r="AB32" s="6"/>
      <c r="AC32" s="6"/>
      <c r="AD32" s="6"/>
      <c r="AE32" s="6">
        <f t="shared" si="1"/>
        <v>4</v>
      </c>
      <c r="AF32" s="5">
        <v>44670</v>
      </c>
      <c r="AG32" s="5">
        <v>44743</v>
      </c>
      <c r="AH32" s="5"/>
      <c r="AI32" s="5"/>
      <c r="AJ32" s="4">
        <f t="shared" si="2"/>
        <v>0.5</v>
      </c>
      <c r="AK32" s="4">
        <f t="shared" si="3"/>
        <v>1</v>
      </c>
      <c r="AL32" s="4">
        <f t="shared" si="4"/>
        <v>1</v>
      </c>
      <c r="AM32" s="4">
        <f t="shared" si="5"/>
        <v>0</v>
      </c>
      <c r="AN32" s="4">
        <f t="shared" si="6"/>
        <v>0</v>
      </c>
      <c r="AO32" s="3" t="s">
        <v>20</v>
      </c>
      <c r="AP32" s="3" t="s">
        <v>20</v>
      </c>
      <c r="AQ32" s="3"/>
      <c r="AR32" s="3"/>
      <c r="AS32" s="3" t="s">
        <v>2687</v>
      </c>
      <c r="AT32" s="3" t="s">
        <v>2686</v>
      </c>
      <c r="AU32" s="3"/>
      <c r="AV32" s="3"/>
      <c r="AW32" s="3" t="s">
        <v>20</v>
      </c>
      <c r="AX32" s="3" t="s">
        <v>20</v>
      </c>
      <c r="AY32" s="3"/>
      <c r="AZ32" s="3"/>
      <c r="BA32" s="3" t="s">
        <v>2685</v>
      </c>
      <c r="BB32" s="3" t="s">
        <v>2684</v>
      </c>
      <c r="BC32" s="3"/>
      <c r="BD32" s="2"/>
      <c r="BE32" s="1" t="s">
        <v>62</v>
      </c>
    </row>
    <row r="33" spans="1:57" ht="15" customHeight="1" x14ac:dyDescent="0.25">
      <c r="A33" s="8">
        <v>32</v>
      </c>
      <c r="B33" s="1" t="s">
        <v>16</v>
      </c>
      <c r="C33" s="1" t="s">
        <v>43</v>
      </c>
      <c r="D33" s="1" t="s">
        <v>42</v>
      </c>
      <c r="E33" s="1" t="s">
        <v>61</v>
      </c>
      <c r="F33" s="1" t="s">
        <v>60</v>
      </c>
      <c r="G33" s="1" t="s">
        <v>16</v>
      </c>
      <c r="H33" s="1" t="s">
        <v>2650</v>
      </c>
      <c r="I33" s="1" t="s">
        <v>2683</v>
      </c>
      <c r="J33" s="7">
        <v>44562</v>
      </c>
      <c r="K33" s="7">
        <v>44742</v>
      </c>
      <c r="L33" s="1" t="s">
        <v>2682</v>
      </c>
      <c r="M33" s="1" t="s">
        <v>2596</v>
      </c>
      <c r="N33" s="1" t="s">
        <v>33</v>
      </c>
      <c r="O33" s="1" t="s">
        <v>32</v>
      </c>
      <c r="P33" s="1" t="s">
        <v>31</v>
      </c>
      <c r="Q33" s="1" t="s">
        <v>30</v>
      </c>
      <c r="R33" s="6">
        <f t="shared" si="0"/>
        <v>2</v>
      </c>
      <c r="S33" s="6">
        <v>1</v>
      </c>
      <c r="T33" s="6">
        <v>1</v>
      </c>
      <c r="U33" s="6">
        <v>0</v>
      </c>
      <c r="V33" s="6">
        <v>0</v>
      </c>
      <c r="W33" s="6">
        <v>1</v>
      </c>
      <c r="X33" s="6" t="s">
        <v>2681</v>
      </c>
      <c r="Y33" s="6">
        <v>1</v>
      </c>
      <c r="Z33" s="6" t="s">
        <v>2680</v>
      </c>
      <c r="AA33" s="6"/>
      <c r="AB33" s="6"/>
      <c r="AC33" s="6"/>
      <c r="AD33" s="6"/>
      <c r="AE33" s="6">
        <f t="shared" si="1"/>
        <v>2</v>
      </c>
      <c r="AF33" s="5">
        <v>44670</v>
      </c>
      <c r="AG33" s="5">
        <v>44743</v>
      </c>
      <c r="AH33" s="5"/>
      <c r="AI33" s="5"/>
      <c r="AJ33" s="4">
        <f t="shared" si="2"/>
        <v>1</v>
      </c>
      <c r="AK33" s="4">
        <f t="shared" si="3"/>
        <v>1</v>
      </c>
      <c r="AL33" s="4">
        <f t="shared" si="4"/>
        <v>1</v>
      </c>
      <c r="AM33" s="4" t="str">
        <f t="shared" si="5"/>
        <v/>
      </c>
      <c r="AN33" s="4" t="str">
        <f t="shared" si="6"/>
        <v/>
      </c>
      <c r="AO33" s="3" t="s">
        <v>20</v>
      </c>
      <c r="AP33" s="3" t="s">
        <v>20</v>
      </c>
      <c r="AQ33" s="3"/>
      <c r="AR33" s="3"/>
      <c r="AS33" s="3" t="s">
        <v>2679</v>
      </c>
      <c r="AT33" s="3" t="s">
        <v>2096</v>
      </c>
      <c r="AU33" s="3"/>
      <c r="AV33" s="3"/>
      <c r="AW33" s="3" t="s">
        <v>20</v>
      </c>
      <c r="AX33" s="3" t="s">
        <v>20</v>
      </c>
      <c r="AY33" s="3"/>
      <c r="AZ33" s="3"/>
      <c r="BA33" s="3" t="s">
        <v>2678</v>
      </c>
      <c r="BB33" s="3" t="s">
        <v>2677</v>
      </c>
      <c r="BC33" s="3"/>
      <c r="BD33" s="2"/>
      <c r="BE33" s="1" t="s">
        <v>26</v>
      </c>
    </row>
    <row r="34" spans="1:57" ht="15" customHeight="1" x14ac:dyDescent="0.25">
      <c r="A34" s="8">
        <v>33</v>
      </c>
      <c r="B34" s="1" t="s">
        <v>16</v>
      </c>
      <c r="C34" s="1" t="s">
        <v>43</v>
      </c>
      <c r="D34" s="1" t="s">
        <v>42</v>
      </c>
      <c r="E34" s="1" t="s">
        <v>41</v>
      </c>
      <c r="F34" s="1" t="s">
        <v>40</v>
      </c>
      <c r="G34" s="1" t="s">
        <v>16</v>
      </c>
      <c r="H34" s="1" t="s">
        <v>2650</v>
      </c>
      <c r="I34" s="62" t="s">
        <v>2676</v>
      </c>
      <c r="J34" s="37">
        <v>44652</v>
      </c>
      <c r="K34" s="37">
        <v>44834</v>
      </c>
      <c r="L34" s="1" t="s">
        <v>2675</v>
      </c>
      <c r="M34" s="1" t="s">
        <v>2596</v>
      </c>
      <c r="N34" s="1" t="s">
        <v>33</v>
      </c>
      <c r="O34" s="1" t="s">
        <v>32</v>
      </c>
      <c r="P34" s="1" t="s">
        <v>31</v>
      </c>
      <c r="Q34" s="1" t="s">
        <v>30</v>
      </c>
      <c r="R34" s="6">
        <f t="shared" si="0"/>
        <v>1</v>
      </c>
      <c r="S34" s="6">
        <v>0</v>
      </c>
      <c r="T34" s="6">
        <v>1</v>
      </c>
      <c r="U34" s="6">
        <v>0</v>
      </c>
      <c r="V34" s="6">
        <v>0</v>
      </c>
      <c r="W34" s="6">
        <v>0</v>
      </c>
      <c r="X34" s="6" t="s">
        <v>2674</v>
      </c>
      <c r="Y34" s="6">
        <v>1</v>
      </c>
      <c r="Z34" s="6" t="s">
        <v>2673</v>
      </c>
      <c r="AA34" s="6"/>
      <c r="AB34" s="6"/>
      <c r="AC34" s="6"/>
      <c r="AD34" s="6"/>
      <c r="AE34" s="6">
        <f t="shared" si="1"/>
        <v>1</v>
      </c>
      <c r="AF34" s="5">
        <v>44670</v>
      </c>
      <c r="AG34" s="5">
        <v>44743</v>
      </c>
      <c r="AH34" s="5"/>
      <c r="AI34" s="5"/>
      <c r="AJ34" s="4">
        <f t="shared" si="2"/>
        <v>1</v>
      </c>
      <c r="AK34" s="4" t="str">
        <f t="shared" si="3"/>
        <v/>
      </c>
      <c r="AL34" s="4">
        <f t="shared" si="4"/>
        <v>1</v>
      </c>
      <c r="AM34" s="4" t="str">
        <f t="shared" si="5"/>
        <v/>
      </c>
      <c r="AN34" s="4" t="str">
        <f t="shared" si="6"/>
        <v/>
      </c>
      <c r="AO34" s="3" t="s">
        <v>18</v>
      </c>
      <c r="AP34" s="3" t="s">
        <v>20</v>
      </c>
      <c r="AQ34" s="3"/>
      <c r="AR34" s="3"/>
      <c r="AS34" s="3" t="s">
        <v>2672</v>
      </c>
      <c r="AT34" s="3" t="s">
        <v>2096</v>
      </c>
      <c r="AU34" s="3"/>
      <c r="AV34" s="3"/>
      <c r="AW34" s="3" t="s">
        <v>18</v>
      </c>
      <c r="AX34" s="3" t="s">
        <v>20</v>
      </c>
      <c r="AY34" s="3"/>
      <c r="AZ34" s="3"/>
      <c r="BA34" s="3" t="s">
        <v>2671</v>
      </c>
      <c r="BB34" s="3" t="s">
        <v>2670</v>
      </c>
      <c r="BC34" s="3"/>
      <c r="BD34" s="2"/>
      <c r="BE34" s="1" t="s">
        <v>26</v>
      </c>
    </row>
    <row r="35" spans="1:57" ht="15" customHeight="1" x14ac:dyDescent="0.25">
      <c r="A35" s="8">
        <v>34</v>
      </c>
      <c r="B35" s="1" t="s">
        <v>16</v>
      </c>
      <c r="C35" s="1" t="s">
        <v>43</v>
      </c>
      <c r="D35" s="1" t="s">
        <v>42</v>
      </c>
      <c r="E35" s="1" t="s">
        <v>61</v>
      </c>
      <c r="F35" s="1" t="s">
        <v>60</v>
      </c>
      <c r="G35" s="1" t="s">
        <v>16</v>
      </c>
      <c r="H35" s="1" t="s">
        <v>2650</v>
      </c>
      <c r="I35" s="29" t="s">
        <v>2669</v>
      </c>
      <c r="J35" s="7">
        <v>44562</v>
      </c>
      <c r="K35" s="37">
        <v>44592</v>
      </c>
      <c r="L35" s="1" t="s">
        <v>2668</v>
      </c>
      <c r="M35" s="1" t="s">
        <v>2596</v>
      </c>
      <c r="N35" s="1" t="s">
        <v>33</v>
      </c>
      <c r="O35" s="1" t="s">
        <v>32</v>
      </c>
      <c r="P35" s="1" t="s">
        <v>31</v>
      </c>
      <c r="Q35" s="1" t="s">
        <v>30</v>
      </c>
      <c r="R35" s="6">
        <f t="shared" si="0"/>
        <v>1</v>
      </c>
      <c r="S35" s="6">
        <v>1</v>
      </c>
      <c r="T35" s="6">
        <v>0</v>
      </c>
      <c r="U35" s="6">
        <v>0</v>
      </c>
      <c r="V35" s="6">
        <v>0</v>
      </c>
      <c r="W35" s="6">
        <v>1</v>
      </c>
      <c r="X35" s="6" t="s">
        <v>2667</v>
      </c>
      <c r="Y35" s="6">
        <v>0</v>
      </c>
      <c r="Z35" s="6" t="s">
        <v>2653</v>
      </c>
      <c r="AA35" s="6"/>
      <c r="AB35" s="6"/>
      <c r="AC35" s="6"/>
      <c r="AD35" s="6"/>
      <c r="AE35" s="6">
        <f t="shared" si="1"/>
        <v>1</v>
      </c>
      <c r="AF35" s="5">
        <v>44670</v>
      </c>
      <c r="AG35" s="5">
        <v>44743</v>
      </c>
      <c r="AH35" s="5"/>
      <c r="AI35" s="5"/>
      <c r="AJ35" s="4">
        <f t="shared" si="2"/>
        <v>1</v>
      </c>
      <c r="AK35" s="4">
        <f t="shared" si="3"/>
        <v>1</v>
      </c>
      <c r="AL35" s="4" t="str">
        <f t="shared" si="4"/>
        <v/>
      </c>
      <c r="AM35" s="4" t="str">
        <f t="shared" si="5"/>
        <v/>
      </c>
      <c r="AN35" s="4" t="str">
        <f t="shared" si="6"/>
        <v/>
      </c>
      <c r="AO35" s="3" t="s">
        <v>20</v>
      </c>
      <c r="AP35" s="3" t="s">
        <v>18</v>
      </c>
      <c r="AQ35" s="3"/>
      <c r="AR35" s="3"/>
      <c r="AS35" s="3" t="s">
        <v>53</v>
      </c>
      <c r="AT35" s="3" t="s">
        <v>2666</v>
      </c>
      <c r="AU35" s="3"/>
      <c r="AV35" s="3"/>
      <c r="AW35" s="3" t="s">
        <v>20</v>
      </c>
      <c r="AX35" s="3" t="s">
        <v>18</v>
      </c>
      <c r="AY35" s="3"/>
      <c r="AZ35" s="3"/>
      <c r="BA35" s="3" t="s">
        <v>2665</v>
      </c>
      <c r="BB35" s="3" t="s">
        <v>279</v>
      </c>
      <c r="BC35" s="3"/>
      <c r="BD35" s="2"/>
      <c r="BE35" s="1" t="s">
        <v>26</v>
      </c>
    </row>
    <row r="36" spans="1:57" ht="15" customHeight="1" x14ac:dyDescent="0.25">
      <c r="A36" s="8">
        <v>35</v>
      </c>
      <c r="B36" s="1" t="s">
        <v>16</v>
      </c>
      <c r="C36" s="1" t="s">
        <v>43</v>
      </c>
      <c r="D36" s="1" t="s">
        <v>42</v>
      </c>
      <c r="E36" s="1" t="s">
        <v>61</v>
      </c>
      <c r="F36" s="1" t="s">
        <v>60</v>
      </c>
      <c r="G36" s="1" t="s">
        <v>16</v>
      </c>
      <c r="H36" s="1" t="s">
        <v>2650</v>
      </c>
      <c r="I36" s="29" t="s">
        <v>2664</v>
      </c>
      <c r="J36" s="37">
        <v>44835</v>
      </c>
      <c r="K36" s="7">
        <v>44926</v>
      </c>
      <c r="L36" s="1" t="s">
        <v>2663</v>
      </c>
      <c r="M36" s="1" t="s">
        <v>2596</v>
      </c>
      <c r="N36" s="1" t="s">
        <v>33</v>
      </c>
      <c r="O36" s="1" t="s">
        <v>32</v>
      </c>
      <c r="P36" s="1" t="s">
        <v>31</v>
      </c>
      <c r="Q36" s="1" t="s">
        <v>30</v>
      </c>
      <c r="R36" s="6">
        <f t="shared" si="0"/>
        <v>1</v>
      </c>
      <c r="S36" s="6">
        <v>0</v>
      </c>
      <c r="T36" s="6">
        <v>0</v>
      </c>
      <c r="U36" s="6">
        <v>0</v>
      </c>
      <c r="V36" s="6">
        <v>1</v>
      </c>
      <c r="W36" s="6">
        <v>0</v>
      </c>
      <c r="X36" s="6" t="s">
        <v>2637</v>
      </c>
      <c r="Y36" s="6">
        <v>0</v>
      </c>
      <c r="Z36" s="6" t="s">
        <v>2637</v>
      </c>
      <c r="AA36" s="6"/>
      <c r="AB36" s="6"/>
      <c r="AC36" s="6"/>
      <c r="AD36" s="6"/>
      <c r="AE36" s="6">
        <f t="shared" si="1"/>
        <v>0</v>
      </c>
      <c r="AF36" s="5">
        <v>44670</v>
      </c>
      <c r="AG36" s="5">
        <v>44743</v>
      </c>
      <c r="AH36" s="5"/>
      <c r="AI36" s="5"/>
      <c r="AJ36" s="4">
        <f t="shared" si="2"/>
        <v>0</v>
      </c>
      <c r="AK36" s="4" t="str">
        <f t="shared" si="3"/>
        <v/>
      </c>
      <c r="AL36" s="4" t="str">
        <f t="shared" si="4"/>
        <v/>
      </c>
      <c r="AM36" s="4" t="str">
        <f t="shared" si="5"/>
        <v/>
      </c>
      <c r="AN36" s="4">
        <f t="shared" si="6"/>
        <v>0</v>
      </c>
      <c r="AO36" s="3" t="s">
        <v>18</v>
      </c>
      <c r="AP36" s="3" t="s">
        <v>18</v>
      </c>
      <c r="AQ36" s="3"/>
      <c r="AR36" s="3"/>
      <c r="AS36" s="3" t="s">
        <v>2637</v>
      </c>
      <c r="AT36" s="3" t="s">
        <v>2637</v>
      </c>
      <c r="AU36" s="3"/>
      <c r="AV36" s="3"/>
      <c r="AW36" s="3" t="s">
        <v>18</v>
      </c>
      <c r="AX36" s="3" t="s">
        <v>18</v>
      </c>
      <c r="AY36" s="3"/>
      <c r="AZ36" s="3"/>
      <c r="BA36" s="3" t="s">
        <v>2662</v>
      </c>
      <c r="BB36" s="3" t="s">
        <v>279</v>
      </c>
      <c r="BC36" s="3"/>
      <c r="BD36" s="2"/>
      <c r="BE36" s="1" t="s">
        <v>26</v>
      </c>
    </row>
    <row r="37" spans="1:57" ht="15" customHeight="1" x14ac:dyDescent="0.25">
      <c r="A37" s="8">
        <v>36</v>
      </c>
      <c r="B37" s="1" t="s">
        <v>16</v>
      </c>
      <c r="C37" s="1" t="s">
        <v>43</v>
      </c>
      <c r="D37" s="1" t="s">
        <v>42</v>
      </c>
      <c r="E37" s="1" t="s">
        <v>41</v>
      </c>
      <c r="F37" s="1" t="s">
        <v>40</v>
      </c>
      <c r="G37" s="1" t="s">
        <v>16</v>
      </c>
      <c r="H37" s="1" t="s">
        <v>2650</v>
      </c>
      <c r="I37" s="29" t="s">
        <v>2661</v>
      </c>
      <c r="J37" s="37">
        <v>44835</v>
      </c>
      <c r="K37" s="7">
        <v>44926</v>
      </c>
      <c r="L37" s="1" t="s">
        <v>2660</v>
      </c>
      <c r="M37" s="1" t="s">
        <v>2596</v>
      </c>
      <c r="N37" s="1" t="s">
        <v>33</v>
      </c>
      <c r="O37" s="1" t="s">
        <v>32</v>
      </c>
      <c r="P37" s="1" t="s">
        <v>31</v>
      </c>
      <c r="Q37" s="1" t="s">
        <v>30</v>
      </c>
      <c r="R37" s="6">
        <f t="shared" si="0"/>
        <v>1</v>
      </c>
      <c r="S37" s="6">
        <v>0</v>
      </c>
      <c r="T37" s="6">
        <v>0</v>
      </c>
      <c r="U37" s="6">
        <v>0</v>
      </c>
      <c r="V37" s="6">
        <v>1</v>
      </c>
      <c r="W37" s="6">
        <v>0</v>
      </c>
      <c r="X37" s="6" t="s">
        <v>2659</v>
      </c>
      <c r="Y37" s="6">
        <v>0</v>
      </c>
      <c r="Z37" s="6" t="s">
        <v>2637</v>
      </c>
      <c r="AA37" s="6"/>
      <c r="AB37" s="6"/>
      <c r="AC37" s="6"/>
      <c r="AD37" s="6"/>
      <c r="AE37" s="6">
        <f t="shared" si="1"/>
        <v>0</v>
      </c>
      <c r="AF37" s="5">
        <v>44670</v>
      </c>
      <c r="AG37" s="5">
        <v>44743</v>
      </c>
      <c r="AH37" s="5"/>
      <c r="AI37" s="5"/>
      <c r="AJ37" s="4">
        <f t="shared" si="2"/>
        <v>0</v>
      </c>
      <c r="AK37" s="4" t="str">
        <f t="shared" si="3"/>
        <v/>
      </c>
      <c r="AL37" s="4" t="str">
        <f t="shared" si="4"/>
        <v/>
      </c>
      <c r="AM37" s="4" t="str">
        <f t="shared" si="5"/>
        <v/>
      </c>
      <c r="AN37" s="4">
        <f t="shared" si="6"/>
        <v>0</v>
      </c>
      <c r="AO37" s="3" t="s">
        <v>18</v>
      </c>
      <c r="AP37" s="3" t="s">
        <v>18</v>
      </c>
      <c r="AQ37" s="3"/>
      <c r="AR37" s="3"/>
      <c r="AS37" s="3" t="s">
        <v>2637</v>
      </c>
      <c r="AT37" s="3" t="s">
        <v>2637</v>
      </c>
      <c r="AU37" s="3"/>
      <c r="AV37" s="3"/>
      <c r="AW37" s="3" t="s">
        <v>18</v>
      </c>
      <c r="AX37" s="3" t="s">
        <v>18</v>
      </c>
      <c r="AY37" s="3"/>
      <c r="AZ37" s="3"/>
      <c r="BA37" s="3" t="s">
        <v>2658</v>
      </c>
      <c r="BB37" s="3" t="s">
        <v>279</v>
      </c>
      <c r="BC37" s="3"/>
      <c r="BD37" s="2"/>
      <c r="BE37" s="1" t="s">
        <v>26</v>
      </c>
    </row>
    <row r="38" spans="1:57" ht="15" customHeight="1" x14ac:dyDescent="0.25">
      <c r="A38" s="8">
        <v>37</v>
      </c>
      <c r="B38" s="1" t="s">
        <v>16</v>
      </c>
      <c r="C38" s="1" t="s">
        <v>43</v>
      </c>
      <c r="D38" s="1" t="s">
        <v>42</v>
      </c>
      <c r="E38" s="1" t="s">
        <v>41</v>
      </c>
      <c r="F38" s="1" t="s">
        <v>40</v>
      </c>
      <c r="G38" s="1" t="s">
        <v>16</v>
      </c>
      <c r="H38" s="1" t="s">
        <v>2650</v>
      </c>
      <c r="I38" s="29" t="s">
        <v>2657</v>
      </c>
      <c r="J38" s="7">
        <v>44562</v>
      </c>
      <c r="K38" s="37">
        <v>44592</v>
      </c>
      <c r="L38" s="1" t="s">
        <v>2656</v>
      </c>
      <c r="M38" s="1" t="s">
        <v>2596</v>
      </c>
      <c r="N38" s="1" t="s">
        <v>33</v>
      </c>
      <c r="O38" s="1" t="s">
        <v>32</v>
      </c>
      <c r="P38" s="1" t="s">
        <v>31</v>
      </c>
      <c r="Q38" s="1" t="s">
        <v>30</v>
      </c>
      <c r="R38" s="6">
        <f t="shared" si="0"/>
        <v>1</v>
      </c>
      <c r="S38" s="6">
        <v>1</v>
      </c>
      <c r="T38" s="6">
        <v>0</v>
      </c>
      <c r="U38" s="6">
        <v>0</v>
      </c>
      <c r="V38" s="6">
        <v>0</v>
      </c>
      <c r="W38" s="6">
        <v>1</v>
      </c>
      <c r="X38" s="6" t="s">
        <v>2655</v>
      </c>
      <c r="Y38" s="6">
        <v>0</v>
      </c>
      <c r="Z38" s="6" t="s">
        <v>2653</v>
      </c>
      <c r="AA38" s="6"/>
      <c r="AB38" s="6"/>
      <c r="AC38" s="6"/>
      <c r="AD38" s="6"/>
      <c r="AE38" s="6">
        <f t="shared" si="1"/>
        <v>1</v>
      </c>
      <c r="AF38" s="5">
        <v>44670</v>
      </c>
      <c r="AG38" s="5">
        <v>44743</v>
      </c>
      <c r="AH38" s="5"/>
      <c r="AI38" s="5"/>
      <c r="AJ38" s="4">
        <f t="shared" si="2"/>
        <v>1</v>
      </c>
      <c r="AK38" s="4">
        <f t="shared" si="3"/>
        <v>1</v>
      </c>
      <c r="AL38" s="4" t="str">
        <f t="shared" si="4"/>
        <v/>
      </c>
      <c r="AM38" s="4" t="str">
        <f t="shared" si="5"/>
        <v/>
      </c>
      <c r="AN38" s="4" t="str">
        <f t="shared" si="6"/>
        <v/>
      </c>
      <c r="AO38" s="3" t="s">
        <v>20</v>
      </c>
      <c r="AP38" s="3" t="s">
        <v>18</v>
      </c>
      <c r="AQ38" s="3"/>
      <c r="AR38" s="3"/>
      <c r="AS38" s="3" t="s">
        <v>2654</v>
      </c>
      <c r="AT38" s="3" t="s">
        <v>2653</v>
      </c>
      <c r="AU38" s="3"/>
      <c r="AV38" s="3"/>
      <c r="AW38" s="3" t="s">
        <v>20</v>
      </c>
      <c r="AX38" s="3" t="s">
        <v>18</v>
      </c>
      <c r="AY38" s="3"/>
      <c r="AZ38" s="3"/>
      <c r="BA38" s="3" t="s">
        <v>2652</v>
      </c>
      <c r="BB38" s="3" t="s">
        <v>2651</v>
      </c>
      <c r="BC38" s="3"/>
      <c r="BD38" s="2"/>
      <c r="BE38" s="1" t="s">
        <v>26</v>
      </c>
    </row>
    <row r="39" spans="1:57" ht="15" customHeight="1" x14ac:dyDescent="0.25">
      <c r="A39" s="8">
        <v>38</v>
      </c>
      <c r="B39" s="1" t="s">
        <v>16</v>
      </c>
      <c r="C39" s="1" t="s">
        <v>43</v>
      </c>
      <c r="D39" s="1" t="s">
        <v>42</v>
      </c>
      <c r="E39" s="1" t="s">
        <v>41</v>
      </c>
      <c r="F39" s="1" t="s">
        <v>40</v>
      </c>
      <c r="G39" s="1" t="s">
        <v>16</v>
      </c>
      <c r="H39" s="1" t="s">
        <v>2650</v>
      </c>
      <c r="I39" s="29" t="s">
        <v>2649</v>
      </c>
      <c r="J39" s="37">
        <v>44652</v>
      </c>
      <c r="K39" s="37">
        <v>44865</v>
      </c>
      <c r="L39" s="1" t="s">
        <v>2648</v>
      </c>
      <c r="M39" s="1" t="s">
        <v>2596</v>
      </c>
      <c r="N39" s="1" t="s">
        <v>33</v>
      </c>
      <c r="O39" s="1" t="s">
        <v>32</v>
      </c>
      <c r="P39" s="1" t="s">
        <v>31</v>
      </c>
      <c r="Q39" s="1" t="s">
        <v>30</v>
      </c>
      <c r="R39" s="6">
        <f t="shared" si="0"/>
        <v>4</v>
      </c>
      <c r="S39" s="6">
        <v>0</v>
      </c>
      <c r="T39" s="6">
        <v>1</v>
      </c>
      <c r="U39" s="6">
        <v>1</v>
      </c>
      <c r="V39" s="6">
        <v>2</v>
      </c>
      <c r="W39" s="6">
        <v>0</v>
      </c>
      <c r="X39" s="6" t="s">
        <v>2646</v>
      </c>
      <c r="Y39" s="6">
        <v>1</v>
      </c>
      <c r="Z39" s="6" t="s">
        <v>2647</v>
      </c>
      <c r="AA39" s="6"/>
      <c r="AB39" s="6"/>
      <c r="AC39" s="6"/>
      <c r="AD39" s="6"/>
      <c r="AE39" s="6">
        <f t="shared" si="1"/>
        <v>1</v>
      </c>
      <c r="AF39" s="5">
        <v>44670</v>
      </c>
      <c r="AG39" s="5">
        <v>44743</v>
      </c>
      <c r="AH39" s="5"/>
      <c r="AI39" s="5"/>
      <c r="AJ39" s="4">
        <f t="shared" si="2"/>
        <v>0.25</v>
      </c>
      <c r="AK39" s="4" t="str">
        <f t="shared" si="3"/>
        <v/>
      </c>
      <c r="AL39" s="4">
        <f t="shared" si="4"/>
        <v>1</v>
      </c>
      <c r="AM39" s="4">
        <f t="shared" si="5"/>
        <v>0</v>
      </c>
      <c r="AN39" s="4">
        <f t="shared" si="6"/>
        <v>0</v>
      </c>
      <c r="AO39" s="3" t="s">
        <v>18</v>
      </c>
      <c r="AP39" s="3" t="s">
        <v>20</v>
      </c>
      <c r="AQ39" s="3"/>
      <c r="AR39" s="3"/>
      <c r="AS39" s="3" t="s">
        <v>2646</v>
      </c>
      <c r="AT39" s="3" t="s">
        <v>2645</v>
      </c>
      <c r="AU39" s="3"/>
      <c r="AV39" s="3"/>
      <c r="AW39" s="3" t="s">
        <v>18</v>
      </c>
      <c r="AX39" s="3" t="s">
        <v>20</v>
      </c>
      <c r="AY39" s="3"/>
      <c r="AZ39" s="3"/>
      <c r="BA39" s="3" t="s">
        <v>2641</v>
      </c>
      <c r="BB39" s="3" t="s">
        <v>2644</v>
      </c>
      <c r="BC39" s="3"/>
      <c r="BD39" s="2"/>
      <c r="BE39" s="1" t="s">
        <v>26</v>
      </c>
    </row>
    <row r="40" spans="1:57" ht="15" customHeight="1" x14ac:dyDescent="0.25">
      <c r="A40" s="8">
        <v>39</v>
      </c>
      <c r="B40" s="1" t="s">
        <v>16</v>
      </c>
      <c r="C40" s="1" t="s">
        <v>43</v>
      </c>
      <c r="D40" s="1" t="s">
        <v>42</v>
      </c>
      <c r="E40" s="1" t="s">
        <v>41</v>
      </c>
      <c r="F40" s="1" t="s">
        <v>40</v>
      </c>
      <c r="G40" s="1" t="s">
        <v>309</v>
      </c>
      <c r="H40" s="1" t="s">
        <v>308</v>
      </c>
      <c r="I40" s="29" t="s">
        <v>2643</v>
      </c>
      <c r="J40" s="37">
        <v>44835</v>
      </c>
      <c r="K40" s="7">
        <v>44926</v>
      </c>
      <c r="L40" s="1" t="s">
        <v>2642</v>
      </c>
      <c r="M40" s="1" t="s">
        <v>2596</v>
      </c>
      <c r="N40" s="1" t="s">
        <v>33</v>
      </c>
      <c r="O40" s="1" t="s">
        <v>32</v>
      </c>
      <c r="P40" s="1" t="s">
        <v>31</v>
      </c>
      <c r="Q40" s="1" t="s">
        <v>30</v>
      </c>
      <c r="R40" s="6">
        <f t="shared" si="0"/>
        <v>1</v>
      </c>
      <c r="S40" s="6">
        <v>0</v>
      </c>
      <c r="T40" s="6">
        <v>0</v>
      </c>
      <c r="U40" s="6">
        <v>0</v>
      </c>
      <c r="V40" s="6">
        <v>1</v>
      </c>
      <c r="W40" s="6">
        <v>0</v>
      </c>
      <c r="X40" s="6" t="s">
        <v>2637</v>
      </c>
      <c r="Y40" s="6">
        <v>0</v>
      </c>
      <c r="Z40" s="6" t="s">
        <v>2637</v>
      </c>
      <c r="AA40" s="6"/>
      <c r="AB40" s="6"/>
      <c r="AC40" s="6"/>
      <c r="AD40" s="6"/>
      <c r="AE40" s="6">
        <f t="shared" si="1"/>
        <v>0</v>
      </c>
      <c r="AF40" s="5">
        <v>44670</v>
      </c>
      <c r="AG40" s="5">
        <v>44743</v>
      </c>
      <c r="AH40" s="5"/>
      <c r="AI40" s="5"/>
      <c r="AJ40" s="4">
        <f t="shared" si="2"/>
        <v>0</v>
      </c>
      <c r="AK40" s="4" t="str">
        <f t="shared" si="3"/>
        <v/>
      </c>
      <c r="AL40" s="4" t="str">
        <f t="shared" si="4"/>
        <v/>
      </c>
      <c r="AM40" s="4" t="str">
        <f t="shared" si="5"/>
        <v/>
      </c>
      <c r="AN40" s="4">
        <f t="shared" si="6"/>
        <v>0</v>
      </c>
      <c r="AO40" s="3" t="s">
        <v>18</v>
      </c>
      <c r="AP40" s="3" t="s">
        <v>18</v>
      </c>
      <c r="AQ40" s="3"/>
      <c r="AR40" s="3"/>
      <c r="AS40" s="3" t="s">
        <v>2637</v>
      </c>
      <c r="AT40" s="3" t="s">
        <v>2637</v>
      </c>
      <c r="AU40" s="3"/>
      <c r="AV40" s="3"/>
      <c r="AW40" s="3" t="s">
        <v>18</v>
      </c>
      <c r="AX40" s="3" t="s">
        <v>18</v>
      </c>
      <c r="AY40" s="3"/>
      <c r="AZ40" s="3"/>
      <c r="BA40" s="3" t="s">
        <v>2641</v>
      </c>
      <c r="BB40" s="3" t="s">
        <v>279</v>
      </c>
      <c r="BC40" s="3"/>
      <c r="BD40" s="2"/>
      <c r="BE40" s="1" t="s">
        <v>26</v>
      </c>
    </row>
    <row r="41" spans="1:57" ht="15" customHeight="1" x14ac:dyDescent="0.25">
      <c r="A41" s="8">
        <v>40</v>
      </c>
      <c r="B41" s="1" t="s">
        <v>16</v>
      </c>
      <c r="C41" s="1" t="s">
        <v>43</v>
      </c>
      <c r="D41" s="1" t="s">
        <v>42</v>
      </c>
      <c r="E41" s="1" t="s">
        <v>41</v>
      </c>
      <c r="F41" s="1" t="s">
        <v>40</v>
      </c>
      <c r="G41" s="1" t="s">
        <v>309</v>
      </c>
      <c r="H41" s="1" t="s">
        <v>308</v>
      </c>
      <c r="I41" s="29" t="s">
        <v>2640</v>
      </c>
      <c r="J41" s="37">
        <v>44835</v>
      </c>
      <c r="K41" s="7">
        <v>44926</v>
      </c>
      <c r="L41" s="1" t="s">
        <v>2639</v>
      </c>
      <c r="M41" s="1" t="s">
        <v>2596</v>
      </c>
      <c r="N41" s="1" t="s">
        <v>33</v>
      </c>
      <c r="O41" s="1" t="s">
        <v>32</v>
      </c>
      <c r="P41" s="1" t="s">
        <v>31</v>
      </c>
      <c r="Q41" s="1" t="s">
        <v>30</v>
      </c>
      <c r="R41" s="6">
        <f t="shared" si="0"/>
        <v>1</v>
      </c>
      <c r="S41" s="6">
        <v>0</v>
      </c>
      <c r="T41" s="6">
        <v>0</v>
      </c>
      <c r="U41" s="6">
        <v>0</v>
      </c>
      <c r="V41" s="6">
        <v>1</v>
      </c>
      <c r="W41" s="6">
        <v>0</v>
      </c>
      <c r="X41" s="6" t="s">
        <v>2638</v>
      </c>
      <c r="Y41" s="6">
        <v>0</v>
      </c>
      <c r="Z41" s="6" t="s">
        <v>2637</v>
      </c>
      <c r="AA41" s="6"/>
      <c r="AB41" s="6"/>
      <c r="AC41" s="6"/>
      <c r="AD41" s="6"/>
      <c r="AE41" s="6">
        <f t="shared" si="1"/>
        <v>0</v>
      </c>
      <c r="AF41" s="5">
        <v>44670</v>
      </c>
      <c r="AG41" s="5">
        <v>44743</v>
      </c>
      <c r="AH41" s="5"/>
      <c r="AI41" s="5"/>
      <c r="AJ41" s="4">
        <f t="shared" si="2"/>
        <v>0</v>
      </c>
      <c r="AK41" s="4" t="str">
        <f t="shared" si="3"/>
        <v/>
      </c>
      <c r="AL41" s="4" t="str">
        <f t="shared" si="4"/>
        <v/>
      </c>
      <c r="AM41" s="4" t="str">
        <f t="shared" si="5"/>
        <v/>
      </c>
      <c r="AN41" s="4">
        <f t="shared" si="6"/>
        <v>0</v>
      </c>
      <c r="AO41" s="3" t="s">
        <v>18</v>
      </c>
      <c r="AP41" s="3" t="s">
        <v>18</v>
      </c>
      <c r="AQ41" s="3"/>
      <c r="AR41" s="3"/>
      <c r="AS41" s="3" t="s">
        <v>2637</v>
      </c>
      <c r="AT41" s="3" t="s">
        <v>2637</v>
      </c>
      <c r="AU41" s="3"/>
      <c r="AV41" s="3"/>
      <c r="AW41" s="3" t="s">
        <v>18</v>
      </c>
      <c r="AX41" s="3" t="s">
        <v>18</v>
      </c>
      <c r="AY41" s="3"/>
      <c r="AZ41" s="3"/>
      <c r="BA41" s="3" t="s">
        <v>2636</v>
      </c>
      <c r="BB41" s="3" t="s">
        <v>279</v>
      </c>
      <c r="BC41" s="3"/>
      <c r="BD41" s="2"/>
      <c r="BE41" s="1" t="s">
        <v>26</v>
      </c>
    </row>
    <row r="42" spans="1:57" ht="15" customHeight="1" x14ac:dyDescent="0.25">
      <c r="A42" s="8">
        <v>41</v>
      </c>
      <c r="B42" s="1" t="s">
        <v>16</v>
      </c>
      <c r="C42" s="1" t="s">
        <v>43</v>
      </c>
      <c r="D42" s="1" t="s">
        <v>42</v>
      </c>
      <c r="E42" s="1" t="s">
        <v>41</v>
      </c>
      <c r="F42" s="1" t="s">
        <v>40</v>
      </c>
      <c r="G42" s="1" t="s">
        <v>309</v>
      </c>
      <c r="H42" s="1" t="s">
        <v>308</v>
      </c>
      <c r="I42" s="29" t="s">
        <v>2635</v>
      </c>
      <c r="J42" s="37">
        <v>44593</v>
      </c>
      <c r="K42" s="7">
        <v>44926</v>
      </c>
      <c r="L42" s="1" t="s">
        <v>2634</v>
      </c>
      <c r="M42" s="1" t="s">
        <v>2596</v>
      </c>
      <c r="N42" s="1" t="s">
        <v>33</v>
      </c>
      <c r="O42" s="1" t="s">
        <v>32</v>
      </c>
      <c r="P42" s="1" t="s">
        <v>31</v>
      </c>
      <c r="Q42" s="1" t="s">
        <v>30</v>
      </c>
      <c r="R42" s="6">
        <f t="shared" si="0"/>
        <v>5</v>
      </c>
      <c r="S42" s="6">
        <v>1</v>
      </c>
      <c r="T42" s="6">
        <v>1</v>
      </c>
      <c r="U42" s="6">
        <v>1</v>
      </c>
      <c r="V42" s="6">
        <v>2</v>
      </c>
      <c r="W42" s="6">
        <v>1</v>
      </c>
      <c r="X42" s="6" t="s">
        <v>2633</v>
      </c>
      <c r="Y42" s="6">
        <v>1</v>
      </c>
      <c r="Z42" s="6" t="s">
        <v>2632</v>
      </c>
      <c r="AA42" s="6"/>
      <c r="AB42" s="6"/>
      <c r="AC42" s="6"/>
      <c r="AD42" s="6"/>
      <c r="AE42" s="6">
        <f t="shared" si="1"/>
        <v>2</v>
      </c>
      <c r="AF42" s="5">
        <v>44670</v>
      </c>
      <c r="AG42" s="5">
        <v>44743</v>
      </c>
      <c r="AH42" s="5"/>
      <c r="AI42" s="5"/>
      <c r="AJ42" s="4">
        <f t="shared" si="2"/>
        <v>0.4</v>
      </c>
      <c r="AK42" s="4">
        <f t="shared" si="3"/>
        <v>1</v>
      </c>
      <c r="AL42" s="4">
        <f t="shared" si="4"/>
        <v>1</v>
      </c>
      <c r="AM42" s="4">
        <f t="shared" si="5"/>
        <v>0</v>
      </c>
      <c r="AN42" s="4">
        <f t="shared" si="6"/>
        <v>0</v>
      </c>
      <c r="AO42" s="3" t="s">
        <v>18</v>
      </c>
      <c r="AP42" s="3" t="s">
        <v>20</v>
      </c>
      <c r="AQ42" s="3"/>
      <c r="AR42" s="3"/>
      <c r="AS42" s="3" t="s">
        <v>53</v>
      </c>
      <c r="AT42" s="3" t="s">
        <v>53</v>
      </c>
      <c r="AU42" s="3"/>
      <c r="AV42" s="3"/>
      <c r="AW42" s="3" t="s">
        <v>20</v>
      </c>
      <c r="AX42" s="3" t="s">
        <v>20</v>
      </c>
      <c r="AY42" s="3"/>
      <c r="AZ42" s="3"/>
      <c r="BA42" s="3" t="s">
        <v>2631</v>
      </c>
      <c r="BB42" s="3" t="s">
        <v>2630</v>
      </c>
      <c r="BC42" s="3"/>
      <c r="BD42" s="2"/>
      <c r="BE42" s="1" t="s">
        <v>26</v>
      </c>
    </row>
    <row r="43" spans="1:57" ht="15" customHeight="1" x14ac:dyDescent="0.25">
      <c r="A43" s="8">
        <v>42</v>
      </c>
      <c r="B43" s="1" t="s">
        <v>16</v>
      </c>
      <c r="C43" s="1" t="s">
        <v>43</v>
      </c>
      <c r="D43" s="1" t="s">
        <v>42</v>
      </c>
      <c r="E43" s="1" t="s">
        <v>50</v>
      </c>
      <c r="F43" s="1" t="s">
        <v>49</v>
      </c>
      <c r="G43" s="10" t="s">
        <v>309</v>
      </c>
      <c r="H43" s="10" t="s">
        <v>308</v>
      </c>
      <c r="I43" s="29" t="s">
        <v>2629</v>
      </c>
      <c r="J43" s="37">
        <v>44743</v>
      </c>
      <c r="K43" s="37">
        <v>44834</v>
      </c>
      <c r="L43" s="1" t="s">
        <v>2628</v>
      </c>
      <c r="M43" s="1" t="s">
        <v>2596</v>
      </c>
      <c r="N43" s="1" t="s">
        <v>33</v>
      </c>
      <c r="O43" s="1" t="s">
        <v>32</v>
      </c>
      <c r="P43" s="1" t="s">
        <v>31</v>
      </c>
      <c r="Q43" s="1" t="s">
        <v>30</v>
      </c>
      <c r="R43" s="6">
        <f t="shared" si="0"/>
        <v>1</v>
      </c>
      <c r="S43" s="6">
        <v>0</v>
      </c>
      <c r="T43" s="6">
        <v>0</v>
      </c>
      <c r="U43" s="6">
        <v>1</v>
      </c>
      <c r="V43" s="6">
        <v>0</v>
      </c>
      <c r="W43" s="6">
        <v>0</v>
      </c>
      <c r="X43" s="6" t="s">
        <v>2623</v>
      </c>
      <c r="Y43" s="6">
        <v>0</v>
      </c>
      <c r="Z43" s="6" t="s">
        <v>2623</v>
      </c>
      <c r="AA43" s="6"/>
      <c r="AB43" s="6"/>
      <c r="AC43" s="6"/>
      <c r="AD43" s="6"/>
      <c r="AE43" s="6">
        <f t="shared" si="1"/>
        <v>0</v>
      </c>
      <c r="AF43" s="5">
        <v>44670</v>
      </c>
      <c r="AG43" s="5">
        <v>44743</v>
      </c>
      <c r="AH43" s="5"/>
      <c r="AI43" s="5"/>
      <c r="AJ43" s="4">
        <f t="shared" si="2"/>
        <v>0</v>
      </c>
      <c r="AK43" s="4" t="str">
        <f t="shared" si="3"/>
        <v/>
      </c>
      <c r="AL43" s="4" t="str">
        <f t="shared" si="4"/>
        <v/>
      </c>
      <c r="AM43" s="4">
        <f t="shared" si="5"/>
        <v>0</v>
      </c>
      <c r="AN43" s="4" t="str">
        <f t="shared" si="6"/>
        <v/>
      </c>
      <c r="AO43" s="3" t="s">
        <v>18</v>
      </c>
      <c r="AP43" s="3" t="s">
        <v>18</v>
      </c>
      <c r="AQ43" s="3"/>
      <c r="AR43" s="3"/>
      <c r="AS43" s="3" t="s">
        <v>2627</v>
      </c>
      <c r="AT43" s="3" t="s">
        <v>2623</v>
      </c>
      <c r="AU43" s="3"/>
      <c r="AV43" s="3"/>
      <c r="AW43" s="3" t="s">
        <v>18</v>
      </c>
      <c r="AX43" s="3" t="s">
        <v>18</v>
      </c>
      <c r="AY43" s="3"/>
      <c r="AZ43" s="3"/>
      <c r="BA43" s="3" t="s">
        <v>18</v>
      </c>
      <c r="BB43" s="3" t="s">
        <v>279</v>
      </c>
      <c r="BC43" s="3"/>
      <c r="BD43" s="2"/>
      <c r="BE43" s="1" t="s">
        <v>26</v>
      </c>
    </row>
    <row r="44" spans="1:57" ht="15" customHeight="1" x14ac:dyDescent="0.25">
      <c r="A44" s="8">
        <v>43</v>
      </c>
      <c r="B44" s="1" t="s">
        <v>16</v>
      </c>
      <c r="C44" s="1" t="s">
        <v>43</v>
      </c>
      <c r="D44" s="1" t="s">
        <v>42</v>
      </c>
      <c r="E44" s="1" t="s">
        <v>50</v>
      </c>
      <c r="F44" s="1" t="s">
        <v>49</v>
      </c>
      <c r="G44" s="10" t="s">
        <v>309</v>
      </c>
      <c r="H44" s="10" t="s">
        <v>308</v>
      </c>
      <c r="I44" s="29" t="s">
        <v>2626</v>
      </c>
      <c r="J44" s="37">
        <v>44743</v>
      </c>
      <c r="K44" s="37">
        <v>44834</v>
      </c>
      <c r="L44" s="1" t="s">
        <v>2625</v>
      </c>
      <c r="M44" s="1" t="s">
        <v>2596</v>
      </c>
      <c r="N44" s="1" t="s">
        <v>33</v>
      </c>
      <c r="O44" s="1" t="s">
        <v>32</v>
      </c>
      <c r="P44" s="1" t="s">
        <v>31</v>
      </c>
      <c r="Q44" s="1" t="s">
        <v>30</v>
      </c>
      <c r="R44" s="6">
        <f t="shared" si="0"/>
        <v>1</v>
      </c>
      <c r="S44" s="6">
        <v>0</v>
      </c>
      <c r="T44" s="6">
        <v>0</v>
      </c>
      <c r="U44" s="6">
        <v>1</v>
      </c>
      <c r="V44" s="6">
        <v>0</v>
      </c>
      <c r="W44" s="6">
        <v>0</v>
      </c>
      <c r="X44" s="6" t="s">
        <v>2624</v>
      </c>
      <c r="Y44" s="6">
        <v>0</v>
      </c>
      <c r="Z44" s="6" t="s">
        <v>2624</v>
      </c>
      <c r="AA44" s="6"/>
      <c r="AB44" s="6"/>
      <c r="AC44" s="6"/>
      <c r="AD44" s="6"/>
      <c r="AE44" s="6">
        <f t="shared" si="1"/>
        <v>0</v>
      </c>
      <c r="AF44" s="5">
        <v>44670</v>
      </c>
      <c r="AG44" s="5">
        <v>44743</v>
      </c>
      <c r="AH44" s="5"/>
      <c r="AI44" s="5"/>
      <c r="AJ44" s="4">
        <f t="shared" si="2"/>
        <v>0</v>
      </c>
      <c r="AK44" s="4" t="str">
        <f t="shared" si="3"/>
        <v/>
      </c>
      <c r="AL44" s="4" t="str">
        <f t="shared" si="4"/>
        <v/>
      </c>
      <c r="AM44" s="4">
        <f t="shared" si="5"/>
        <v>0</v>
      </c>
      <c r="AN44" s="4" t="str">
        <f t="shared" si="6"/>
        <v/>
      </c>
      <c r="AO44" s="3" t="s">
        <v>18</v>
      </c>
      <c r="AP44" s="3" t="s">
        <v>18</v>
      </c>
      <c r="AQ44" s="3"/>
      <c r="AR44" s="3"/>
      <c r="AS44" s="3" t="s">
        <v>2624</v>
      </c>
      <c r="AT44" s="3" t="s">
        <v>2623</v>
      </c>
      <c r="AU44" s="3"/>
      <c r="AV44" s="3"/>
      <c r="AW44" s="3" t="s">
        <v>18</v>
      </c>
      <c r="AX44" s="3" t="s">
        <v>18</v>
      </c>
      <c r="AY44" s="3"/>
      <c r="AZ44" s="3"/>
      <c r="BA44" s="3" t="s">
        <v>2622</v>
      </c>
      <c r="BB44" s="3" t="s">
        <v>18</v>
      </c>
      <c r="BC44" s="3"/>
      <c r="BD44" s="2"/>
      <c r="BE44" s="1" t="s">
        <v>26</v>
      </c>
    </row>
    <row r="45" spans="1:57" ht="15" customHeight="1" x14ac:dyDescent="0.25">
      <c r="A45" s="8">
        <v>44</v>
      </c>
      <c r="B45" s="1" t="s">
        <v>16</v>
      </c>
      <c r="C45" s="1" t="s">
        <v>43</v>
      </c>
      <c r="D45" s="1" t="s">
        <v>42</v>
      </c>
      <c r="E45" s="1" t="s">
        <v>50</v>
      </c>
      <c r="F45" s="1" t="s">
        <v>49</v>
      </c>
      <c r="G45" s="10" t="s">
        <v>309</v>
      </c>
      <c r="H45" s="10" t="s">
        <v>308</v>
      </c>
      <c r="I45" s="29" t="s">
        <v>2621</v>
      </c>
      <c r="J45" s="37">
        <v>44562</v>
      </c>
      <c r="K45" s="37">
        <v>44592</v>
      </c>
      <c r="L45" s="1" t="s">
        <v>2620</v>
      </c>
      <c r="M45" s="1" t="s">
        <v>2596</v>
      </c>
      <c r="N45" s="1" t="s">
        <v>33</v>
      </c>
      <c r="O45" s="1" t="s">
        <v>32</v>
      </c>
      <c r="P45" s="1" t="s">
        <v>31</v>
      </c>
      <c r="Q45" s="1" t="s">
        <v>30</v>
      </c>
      <c r="R45" s="6">
        <f t="shared" si="0"/>
        <v>1</v>
      </c>
      <c r="S45" s="6">
        <v>1</v>
      </c>
      <c r="T45" s="6">
        <v>0</v>
      </c>
      <c r="U45" s="6">
        <v>0</v>
      </c>
      <c r="V45" s="6">
        <v>0</v>
      </c>
      <c r="W45" s="6">
        <v>1</v>
      </c>
      <c r="X45" s="6" t="s">
        <v>2619</v>
      </c>
      <c r="Y45" s="6">
        <v>0</v>
      </c>
      <c r="Z45" s="6" t="s">
        <v>2601</v>
      </c>
      <c r="AA45" s="6"/>
      <c r="AB45" s="6"/>
      <c r="AC45" s="6"/>
      <c r="AD45" s="6"/>
      <c r="AE45" s="6">
        <f t="shared" si="1"/>
        <v>1</v>
      </c>
      <c r="AF45" s="5">
        <v>44670</v>
      </c>
      <c r="AG45" s="5">
        <v>44743</v>
      </c>
      <c r="AH45" s="5"/>
      <c r="AI45" s="5"/>
      <c r="AJ45" s="4">
        <f t="shared" si="2"/>
        <v>1</v>
      </c>
      <c r="AK45" s="4">
        <f t="shared" si="3"/>
        <v>1</v>
      </c>
      <c r="AL45" s="4" t="str">
        <f t="shared" si="4"/>
        <v/>
      </c>
      <c r="AM45" s="4" t="str">
        <f t="shared" si="5"/>
        <v/>
      </c>
      <c r="AN45" s="4" t="str">
        <f t="shared" si="6"/>
        <v/>
      </c>
      <c r="AO45" s="3" t="s">
        <v>20</v>
      </c>
      <c r="AP45" s="3" t="s">
        <v>18</v>
      </c>
      <c r="AQ45" s="3"/>
      <c r="AR45" s="3"/>
      <c r="AS45" s="3" t="s">
        <v>2618</v>
      </c>
      <c r="AT45" s="3" t="s">
        <v>2601</v>
      </c>
      <c r="AU45" s="3"/>
      <c r="AV45" s="3"/>
      <c r="AW45" s="3" t="s">
        <v>20</v>
      </c>
      <c r="AX45" s="3" t="s">
        <v>18</v>
      </c>
      <c r="AY45" s="3"/>
      <c r="AZ45" s="3"/>
      <c r="BA45" s="3" t="s">
        <v>2617</v>
      </c>
      <c r="BB45" s="3" t="s">
        <v>279</v>
      </c>
      <c r="BC45" s="3"/>
      <c r="BD45" s="2"/>
      <c r="BE45" s="1" t="s">
        <v>26</v>
      </c>
    </row>
    <row r="46" spans="1:57" ht="15" customHeight="1" x14ac:dyDescent="0.25">
      <c r="A46" s="8">
        <v>45</v>
      </c>
      <c r="B46" s="1" t="s">
        <v>16</v>
      </c>
      <c r="C46" s="1" t="s">
        <v>43</v>
      </c>
      <c r="D46" s="1" t="s">
        <v>42</v>
      </c>
      <c r="E46" s="1" t="s">
        <v>50</v>
      </c>
      <c r="F46" s="1" t="s">
        <v>49</v>
      </c>
      <c r="G46" s="10" t="s">
        <v>309</v>
      </c>
      <c r="H46" s="10" t="s">
        <v>308</v>
      </c>
      <c r="I46" s="29" t="s">
        <v>2616</v>
      </c>
      <c r="J46" s="37">
        <v>44743</v>
      </c>
      <c r="K46" s="37">
        <v>44834</v>
      </c>
      <c r="L46" s="1" t="s">
        <v>2615</v>
      </c>
      <c r="M46" s="1" t="s">
        <v>2596</v>
      </c>
      <c r="N46" s="1" t="s">
        <v>33</v>
      </c>
      <c r="O46" s="1" t="s">
        <v>32</v>
      </c>
      <c r="P46" s="1" t="s">
        <v>31</v>
      </c>
      <c r="Q46" s="1" t="s">
        <v>30</v>
      </c>
      <c r="R46" s="6">
        <f t="shared" si="0"/>
        <v>1</v>
      </c>
      <c r="S46" s="6">
        <v>0</v>
      </c>
      <c r="T46" s="6">
        <v>0</v>
      </c>
      <c r="U46" s="6">
        <v>1</v>
      </c>
      <c r="V46" s="6">
        <v>0</v>
      </c>
      <c r="W46" s="6">
        <v>0</v>
      </c>
      <c r="X46" s="6" t="s">
        <v>2614</v>
      </c>
      <c r="Y46" s="6">
        <v>0</v>
      </c>
      <c r="Z46" s="6" t="s">
        <v>2614</v>
      </c>
      <c r="AA46" s="6"/>
      <c r="AB46" s="6"/>
      <c r="AC46" s="6"/>
      <c r="AD46" s="6"/>
      <c r="AE46" s="6">
        <f t="shared" si="1"/>
        <v>0</v>
      </c>
      <c r="AF46" s="5">
        <v>44670</v>
      </c>
      <c r="AG46" s="5">
        <v>44743</v>
      </c>
      <c r="AH46" s="5"/>
      <c r="AI46" s="5"/>
      <c r="AJ46" s="4">
        <f t="shared" si="2"/>
        <v>0</v>
      </c>
      <c r="AK46" s="4" t="str">
        <f t="shared" si="3"/>
        <v/>
      </c>
      <c r="AL46" s="4" t="str">
        <f t="shared" si="4"/>
        <v/>
      </c>
      <c r="AM46" s="4">
        <f t="shared" si="5"/>
        <v>0</v>
      </c>
      <c r="AN46" s="4" t="str">
        <f t="shared" si="6"/>
        <v/>
      </c>
      <c r="AO46" s="3" t="s">
        <v>18</v>
      </c>
      <c r="AP46" s="3" t="s">
        <v>18</v>
      </c>
      <c r="AQ46" s="3"/>
      <c r="AR46" s="3"/>
      <c r="AS46" s="3" t="s">
        <v>2614</v>
      </c>
      <c r="AT46" s="3" t="s">
        <v>2614</v>
      </c>
      <c r="AU46" s="3"/>
      <c r="AV46" s="3"/>
      <c r="AW46" s="3" t="s">
        <v>18</v>
      </c>
      <c r="AX46" s="3" t="s">
        <v>18</v>
      </c>
      <c r="AY46" s="3"/>
      <c r="AZ46" s="3"/>
      <c r="BA46" s="3" t="s">
        <v>2613</v>
      </c>
      <c r="BB46" s="3" t="s">
        <v>279</v>
      </c>
      <c r="BC46" s="3"/>
      <c r="BD46" s="2"/>
      <c r="BE46" s="1" t="s">
        <v>26</v>
      </c>
    </row>
    <row r="47" spans="1:57" ht="15" customHeight="1" x14ac:dyDescent="0.25">
      <c r="A47" s="8">
        <v>46</v>
      </c>
      <c r="B47" s="1" t="s">
        <v>16</v>
      </c>
      <c r="C47" s="1" t="s">
        <v>43</v>
      </c>
      <c r="D47" s="1" t="s">
        <v>42</v>
      </c>
      <c r="E47" s="1" t="s">
        <v>41</v>
      </c>
      <c r="F47" s="1" t="s">
        <v>40</v>
      </c>
      <c r="G47" s="10" t="s">
        <v>309</v>
      </c>
      <c r="H47" s="10" t="s">
        <v>308</v>
      </c>
      <c r="I47" s="29" t="s">
        <v>2612</v>
      </c>
      <c r="J47" s="37">
        <v>44835</v>
      </c>
      <c r="K47" s="7">
        <v>44926</v>
      </c>
      <c r="L47" s="1" t="s">
        <v>2611</v>
      </c>
      <c r="M47" s="1" t="s">
        <v>2596</v>
      </c>
      <c r="N47" s="1" t="s">
        <v>33</v>
      </c>
      <c r="O47" s="1" t="s">
        <v>32</v>
      </c>
      <c r="P47" s="1" t="s">
        <v>31</v>
      </c>
      <c r="Q47" s="1" t="s">
        <v>30</v>
      </c>
      <c r="R47" s="6">
        <f t="shared" si="0"/>
        <v>1</v>
      </c>
      <c r="S47" s="6">
        <v>0</v>
      </c>
      <c r="T47" s="6">
        <v>0</v>
      </c>
      <c r="U47" s="6">
        <v>0</v>
      </c>
      <c r="V47" s="6">
        <v>1</v>
      </c>
      <c r="W47" s="6">
        <v>0</v>
      </c>
      <c r="X47" s="6" t="s">
        <v>2606</v>
      </c>
      <c r="Y47" s="6">
        <v>0</v>
      </c>
      <c r="Z47" s="6" t="s">
        <v>2606</v>
      </c>
      <c r="AA47" s="6"/>
      <c r="AB47" s="6"/>
      <c r="AC47" s="6"/>
      <c r="AD47" s="6"/>
      <c r="AE47" s="6">
        <f t="shared" si="1"/>
        <v>0</v>
      </c>
      <c r="AF47" s="5">
        <v>44670</v>
      </c>
      <c r="AG47" s="5">
        <v>44743</v>
      </c>
      <c r="AH47" s="5"/>
      <c r="AI47" s="5"/>
      <c r="AJ47" s="4">
        <f t="shared" si="2"/>
        <v>0</v>
      </c>
      <c r="AK47" s="4" t="str">
        <f t="shared" si="3"/>
        <v/>
      </c>
      <c r="AL47" s="4" t="str">
        <f t="shared" si="4"/>
        <v/>
      </c>
      <c r="AM47" s="4" t="str">
        <f t="shared" si="5"/>
        <v/>
      </c>
      <c r="AN47" s="4">
        <f t="shared" si="6"/>
        <v>0</v>
      </c>
      <c r="AO47" s="3" t="s">
        <v>20</v>
      </c>
      <c r="AP47" s="3" t="s">
        <v>18</v>
      </c>
      <c r="AQ47" s="3"/>
      <c r="AR47" s="3"/>
      <c r="AS47" s="3" t="s">
        <v>2610</v>
      </c>
      <c r="AT47" s="3" t="s">
        <v>2606</v>
      </c>
      <c r="AU47" s="3"/>
      <c r="AV47" s="3"/>
      <c r="AW47" s="3" t="s">
        <v>18</v>
      </c>
      <c r="AX47" s="3" t="s">
        <v>18</v>
      </c>
      <c r="AY47" s="3"/>
      <c r="AZ47" s="3"/>
      <c r="BA47" s="3" t="s">
        <v>2609</v>
      </c>
      <c r="BB47" s="3" t="s">
        <v>279</v>
      </c>
      <c r="BC47" s="3"/>
      <c r="BD47" s="2"/>
      <c r="BE47" s="1" t="s">
        <v>26</v>
      </c>
    </row>
    <row r="48" spans="1:57" ht="15" customHeight="1" x14ac:dyDescent="0.25">
      <c r="A48" s="8">
        <v>47</v>
      </c>
      <c r="B48" s="1" t="s">
        <v>16</v>
      </c>
      <c r="C48" s="1" t="s">
        <v>43</v>
      </c>
      <c r="D48" s="1" t="s">
        <v>42</v>
      </c>
      <c r="E48" s="1" t="s">
        <v>50</v>
      </c>
      <c r="F48" s="1" t="s">
        <v>49</v>
      </c>
      <c r="G48" s="10" t="s">
        <v>309</v>
      </c>
      <c r="H48" s="10" t="s">
        <v>308</v>
      </c>
      <c r="I48" s="29" t="s">
        <v>2608</v>
      </c>
      <c r="J48" s="37">
        <v>44835</v>
      </c>
      <c r="K48" s="7">
        <v>44926</v>
      </c>
      <c r="L48" s="1" t="s">
        <v>2607</v>
      </c>
      <c r="M48" s="1" t="s">
        <v>2596</v>
      </c>
      <c r="N48" s="1" t="s">
        <v>33</v>
      </c>
      <c r="O48" s="1" t="s">
        <v>32</v>
      </c>
      <c r="P48" s="1" t="s">
        <v>31</v>
      </c>
      <c r="Q48" s="1" t="s">
        <v>30</v>
      </c>
      <c r="R48" s="6">
        <f t="shared" si="0"/>
        <v>1</v>
      </c>
      <c r="S48" s="6">
        <v>0</v>
      </c>
      <c r="T48" s="6">
        <v>0</v>
      </c>
      <c r="U48" s="6">
        <v>0</v>
      </c>
      <c r="V48" s="6">
        <v>1</v>
      </c>
      <c r="W48" s="6">
        <v>0</v>
      </c>
      <c r="X48" s="6" t="s">
        <v>2606</v>
      </c>
      <c r="Y48" s="6">
        <v>0</v>
      </c>
      <c r="Z48" s="6" t="s">
        <v>2606</v>
      </c>
      <c r="AA48" s="6"/>
      <c r="AB48" s="6"/>
      <c r="AC48" s="6"/>
      <c r="AD48" s="6"/>
      <c r="AE48" s="6">
        <f t="shared" si="1"/>
        <v>0</v>
      </c>
      <c r="AF48" s="5">
        <v>44670</v>
      </c>
      <c r="AG48" s="5">
        <v>44743</v>
      </c>
      <c r="AH48" s="5"/>
      <c r="AI48" s="5"/>
      <c r="AJ48" s="4">
        <f t="shared" si="2"/>
        <v>0</v>
      </c>
      <c r="AK48" s="4" t="str">
        <f t="shared" si="3"/>
        <v/>
      </c>
      <c r="AL48" s="4" t="str">
        <f t="shared" si="4"/>
        <v/>
      </c>
      <c r="AM48" s="4" t="str">
        <f t="shared" si="5"/>
        <v/>
      </c>
      <c r="AN48" s="4">
        <f t="shared" si="6"/>
        <v>0</v>
      </c>
      <c r="AO48" s="3" t="s">
        <v>18</v>
      </c>
      <c r="AP48" s="3" t="s">
        <v>18</v>
      </c>
      <c r="AQ48" s="3"/>
      <c r="AR48" s="3"/>
      <c r="AS48" s="3" t="s">
        <v>2606</v>
      </c>
      <c r="AT48" s="3" t="s">
        <v>2606</v>
      </c>
      <c r="AU48" s="3"/>
      <c r="AV48" s="3"/>
      <c r="AW48" s="3" t="s">
        <v>18</v>
      </c>
      <c r="AX48" s="3" t="s">
        <v>18</v>
      </c>
      <c r="AY48" s="3"/>
      <c r="AZ48" s="3"/>
      <c r="BA48" s="3" t="s">
        <v>18</v>
      </c>
      <c r="BB48" s="3" t="s">
        <v>279</v>
      </c>
      <c r="BC48" s="3"/>
      <c r="BD48" s="2"/>
      <c r="BE48" s="1" t="s">
        <v>26</v>
      </c>
    </row>
    <row r="49" spans="1:57" ht="15" customHeight="1" x14ac:dyDescent="0.25">
      <c r="A49" s="8">
        <v>48</v>
      </c>
      <c r="B49" s="1" t="s">
        <v>16</v>
      </c>
      <c r="C49" s="1" t="s">
        <v>43</v>
      </c>
      <c r="D49" s="1" t="s">
        <v>42</v>
      </c>
      <c r="E49" s="1" t="s">
        <v>41</v>
      </c>
      <c r="F49" s="1" t="s">
        <v>40</v>
      </c>
      <c r="G49" s="1" t="s">
        <v>309</v>
      </c>
      <c r="H49" s="1" t="s">
        <v>308</v>
      </c>
      <c r="I49" s="29" t="s">
        <v>2605</v>
      </c>
      <c r="J49" s="7">
        <v>44562</v>
      </c>
      <c r="K49" s="40">
        <v>44651</v>
      </c>
      <c r="L49" s="1" t="s">
        <v>2604</v>
      </c>
      <c r="M49" s="1" t="s">
        <v>2596</v>
      </c>
      <c r="N49" s="1" t="s">
        <v>33</v>
      </c>
      <c r="O49" s="1" t="s">
        <v>32</v>
      </c>
      <c r="P49" s="1" t="s">
        <v>31</v>
      </c>
      <c r="Q49" s="1" t="s">
        <v>30</v>
      </c>
      <c r="R49" s="6">
        <f t="shared" si="0"/>
        <v>1</v>
      </c>
      <c r="S49" s="6">
        <v>1</v>
      </c>
      <c r="T49" s="6">
        <v>0</v>
      </c>
      <c r="U49" s="6">
        <v>0</v>
      </c>
      <c r="V49" s="6">
        <v>0</v>
      </c>
      <c r="W49" s="6">
        <v>1</v>
      </c>
      <c r="X49" s="6" t="s">
        <v>2603</v>
      </c>
      <c r="Y49" s="6">
        <v>0</v>
      </c>
      <c r="Z49" s="6" t="s">
        <v>2601</v>
      </c>
      <c r="AA49" s="6"/>
      <c r="AB49" s="6"/>
      <c r="AC49" s="6"/>
      <c r="AD49" s="6"/>
      <c r="AE49" s="6">
        <f t="shared" si="1"/>
        <v>1</v>
      </c>
      <c r="AF49" s="5">
        <v>44670</v>
      </c>
      <c r="AG49" s="5">
        <v>44743</v>
      </c>
      <c r="AH49" s="5"/>
      <c r="AI49" s="5"/>
      <c r="AJ49" s="4">
        <f t="shared" si="2"/>
        <v>1</v>
      </c>
      <c r="AK49" s="4">
        <f t="shared" si="3"/>
        <v>1</v>
      </c>
      <c r="AL49" s="4" t="str">
        <f t="shared" si="4"/>
        <v/>
      </c>
      <c r="AM49" s="4" t="str">
        <f t="shared" si="5"/>
        <v/>
      </c>
      <c r="AN49" s="4" t="str">
        <f t="shared" si="6"/>
        <v/>
      </c>
      <c r="AO49" s="3" t="s">
        <v>20</v>
      </c>
      <c r="AP49" s="3" t="s">
        <v>18</v>
      </c>
      <c r="AQ49" s="3"/>
      <c r="AR49" s="3"/>
      <c r="AS49" s="3" t="s">
        <v>2602</v>
      </c>
      <c r="AT49" s="3" t="s">
        <v>2601</v>
      </c>
      <c r="AU49" s="3"/>
      <c r="AV49" s="3"/>
      <c r="AW49" s="3" t="s">
        <v>20</v>
      </c>
      <c r="AX49" s="3" t="s">
        <v>18</v>
      </c>
      <c r="AY49" s="3"/>
      <c r="AZ49" s="3"/>
      <c r="BA49" s="3" t="s">
        <v>2600</v>
      </c>
      <c r="BB49" s="3" t="s">
        <v>2599</v>
      </c>
      <c r="BC49" s="3"/>
      <c r="BD49" s="2"/>
      <c r="BE49" s="1" t="s">
        <v>26</v>
      </c>
    </row>
    <row r="50" spans="1:57" ht="15" customHeight="1" x14ac:dyDescent="0.25">
      <c r="A50" s="8">
        <v>49</v>
      </c>
      <c r="B50" s="1" t="s">
        <v>16</v>
      </c>
      <c r="C50" s="1" t="s">
        <v>43</v>
      </c>
      <c r="D50" s="1" t="s">
        <v>42</v>
      </c>
      <c r="E50" s="1" t="s">
        <v>41</v>
      </c>
      <c r="F50" s="1" t="s">
        <v>40</v>
      </c>
      <c r="G50" s="1" t="s">
        <v>309</v>
      </c>
      <c r="H50" s="1" t="s">
        <v>308</v>
      </c>
      <c r="I50" s="29" t="s">
        <v>2598</v>
      </c>
      <c r="J50" s="7">
        <v>44562</v>
      </c>
      <c r="K50" s="37">
        <v>44834</v>
      </c>
      <c r="L50" s="1" t="s">
        <v>2597</v>
      </c>
      <c r="M50" s="1" t="s">
        <v>2596</v>
      </c>
      <c r="N50" s="1" t="s">
        <v>33</v>
      </c>
      <c r="O50" s="1" t="s">
        <v>32</v>
      </c>
      <c r="P50" s="1" t="s">
        <v>31</v>
      </c>
      <c r="Q50" s="1" t="s">
        <v>30</v>
      </c>
      <c r="R50" s="6">
        <f t="shared" si="0"/>
        <v>3</v>
      </c>
      <c r="S50" s="6">
        <v>2</v>
      </c>
      <c r="T50" s="6">
        <v>0</v>
      </c>
      <c r="U50" s="6">
        <v>1</v>
      </c>
      <c r="V50" s="6">
        <v>0</v>
      </c>
      <c r="W50" s="6">
        <v>2</v>
      </c>
      <c r="X50" s="6" t="s">
        <v>2595</v>
      </c>
      <c r="Y50" s="6">
        <v>0</v>
      </c>
      <c r="Z50" s="6" t="s">
        <v>2594</v>
      </c>
      <c r="AA50" s="6"/>
      <c r="AB50" s="6"/>
      <c r="AC50" s="6"/>
      <c r="AD50" s="6"/>
      <c r="AE50" s="6">
        <f t="shared" si="1"/>
        <v>2</v>
      </c>
      <c r="AF50" s="5">
        <v>44670</v>
      </c>
      <c r="AG50" s="5">
        <v>44743</v>
      </c>
      <c r="AH50" s="5"/>
      <c r="AI50" s="5"/>
      <c r="AJ50" s="4">
        <f t="shared" si="2"/>
        <v>0.66666666666666663</v>
      </c>
      <c r="AK50" s="4">
        <f t="shared" si="3"/>
        <v>1</v>
      </c>
      <c r="AL50" s="4" t="str">
        <f t="shared" si="4"/>
        <v/>
      </c>
      <c r="AM50" s="4">
        <f t="shared" si="5"/>
        <v>0</v>
      </c>
      <c r="AN50" s="4" t="str">
        <f t="shared" si="6"/>
        <v/>
      </c>
      <c r="AO50" s="3" t="s">
        <v>20</v>
      </c>
      <c r="AP50" s="3" t="s">
        <v>18</v>
      </c>
      <c r="AQ50" s="3"/>
      <c r="AR50" s="3"/>
      <c r="AS50" s="3" t="s">
        <v>616</v>
      </c>
      <c r="AT50" s="3" t="s">
        <v>2594</v>
      </c>
      <c r="AU50" s="3"/>
      <c r="AV50" s="3"/>
      <c r="AW50" s="3" t="s">
        <v>20</v>
      </c>
      <c r="AX50" s="3" t="s">
        <v>18</v>
      </c>
      <c r="AY50" s="3"/>
      <c r="AZ50" s="3"/>
      <c r="BA50" s="3" t="s">
        <v>2593</v>
      </c>
      <c r="BB50" s="3" t="s">
        <v>279</v>
      </c>
      <c r="BC50" s="3"/>
      <c r="BD50" s="2"/>
      <c r="BE50" s="1" t="s">
        <v>26</v>
      </c>
    </row>
    <row r="51" spans="1:57" ht="15" customHeight="1" x14ac:dyDescent="0.25">
      <c r="A51" s="8">
        <v>1</v>
      </c>
      <c r="B51" s="1" t="s">
        <v>15</v>
      </c>
      <c r="C51" s="1" t="s">
        <v>2555</v>
      </c>
      <c r="D51" s="1" t="s">
        <v>2554</v>
      </c>
      <c r="E51" s="1" t="s">
        <v>61</v>
      </c>
      <c r="F51" s="1" t="s">
        <v>60</v>
      </c>
      <c r="G51" s="1" t="s">
        <v>16</v>
      </c>
      <c r="H51" s="1" t="s">
        <v>2133</v>
      </c>
      <c r="I51" s="1" t="s">
        <v>2592</v>
      </c>
      <c r="J51" s="7">
        <v>44562</v>
      </c>
      <c r="K51" s="7">
        <v>44926</v>
      </c>
      <c r="L51" s="1" t="s">
        <v>2591</v>
      </c>
      <c r="M51" s="1" t="s">
        <v>406</v>
      </c>
      <c r="N51" s="1" t="s">
        <v>33</v>
      </c>
      <c r="O51" s="1" t="s">
        <v>2552</v>
      </c>
      <c r="P51" s="1" t="s">
        <v>111</v>
      </c>
      <c r="Q51" s="1" t="s">
        <v>30</v>
      </c>
      <c r="R51" s="6">
        <f t="shared" si="0"/>
        <v>12</v>
      </c>
      <c r="S51" s="6">
        <v>3</v>
      </c>
      <c r="T51" s="6">
        <v>3</v>
      </c>
      <c r="U51" s="6">
        <v>3</v>
      </c>
      <c r="V51" s="6">
        <v>3</v>
      </c>
      <c r="W51" s="6">
        <v>3</v>
      </c>
      <c r="X51" s="6" t="s">
        <v>2590</v>
      </c>
      <c r="Y51" s="6">
        <v>3</v>
      </c>
      <c r="Z51" s="6" t="s">
        <v>2589</v>
      </c>
      <c r="AA51" s="6"/>
      <c r="AB51" s="6"/>
      <c r="AC51" s="6"/>
      <c r="AD51" s="6"/>
      <c r="AE51" s="6">
        <f t="shared" si="1"/>
        <v>6</v>
      </c>
      <c r="AF51" s="5">
        <v>44669</v>
      </c>
      <c r="AG51" s="5">
        <v>44756</v>
      </c>
      <c r="AH51" s="5"/>
      <c r="AI51" s="5"/>
      <c r="AJ51" s="4">
        <f t="shared" si="2"/>
        <v>0.5</v>
      </c>
      <c r="AK51" s="4">
        <f t="shared" si="3"/>
        <v>1</v>
      </c>
      <c r="AL51" s="4">
        <f t="shared" si="4"/>
        <v>1</v>
      </c>
      <c r="AM51" s="4">
        <f t="shared" si="5"/>
        <v>0</v>
      </c>
      <c r="AN51" s="4">
        <f t="shared" si="6"/>
        <v>0</v>
      </c>
      <c r="AO51" s="3" t="s">
        <v>20</v>
      </c>
      <c r="AP51" s="3" t="s">
        <v>20</v>
      </c>
      <c r="AQ51" s="3"/>
      <c r="AR51" s="3"/>
      <c r="AS51" s="3" t="s">
        <v>2588</v>
      </c>
      <c r="AT51" s="3" t="s">
        <v>2587</v>
      </c>
      <c r="AU51" s="3"/>
      <c r="AV51" s="3"/>
      <c r="AW51" s="3" t="s">
        <v>20</v>
      </c>
      <c r="AX51" s="3" t="s">
        <v>20</v>
      </c>
      <c r="AY51" s="3"/>
      <c r="AZ51" s="3"/>
      <c r="BA51" s="3" t="s">
        <v>2586</v>
      </c>
      <c r="BB51" s="3" t="s">
        <v>2585</v>
      </c>
      <c r="BC51" s="3"/>
      <c r="BD51" s="3"/>
      <c r="BE51" s="1" t="s">
        <v>116</v>
      </c>
    </row>
    <row r="52" spans="1:57" ht="15" customHeight="1" x14ac:dyDescent="0.25">
      <c r="A52" s="8">
        <v>2</v>
      </c>
      <c r="B52" s="1" t="s">
        <v>15</v>
      </c>
      <c r="C52" s="1" t="s">
        <v>2555</v>
      </c>
      <c r="D52" s="1" t="s">
        <v>2554</v>
      </c>
      <c r="E52" s="1" t="s">
        <v>61</v>
      </c>
      <c r="F52" s="1" t="s">
        <v>60</v>
      </c>
      <c r="G52" s="1" t="s">
        <v>16</v>
      </c>
      <c r="H52" s="1" t="s">
        <v>2133</v>
      </c>
      <c r="I52" s="1" t="s">
        <v>2584</v>
      </c>
      <c r="J52" s="7">
        <v>44652</v>
      </c>
      <c r="K52" s="7">
        <v>44926</v>
      </c>
      <c r="L52" s="1" t="s">
        <v>2583</v>
      </c>
      <c r="M52" s="1" t="s">
        <v>406</v>
      </c>
      <c r="N52" s="1" t="s">
        <v>86</v>
      </c>
      <c r="O52" s="1" t="s">
        <v>2552</v>
      </c>
      <c r="P52" s="1" t="s">
        <v>111</v>
      </c>
      <c r="Q52" s="1" t="s">
        <v>30</v>
      </c>
      <c r="R52" s="9">
        <f t="shared" si="0"/>
        <v>1</v>
      </c>
      <c r="S52" s="9">
        <v>0</v>
      </c>
      <c r="T52" s="9">
        <v>0.4</v>
      </c>
      <c r="U52" s="9">
        <v>0.4</v>
      </c>
      <c r="V52" s="9">
        <v>0.2</v>
      </c>
      <c r="W52" s="9">
        <v>0</v>
      </c>
      <c r="X52" s="9" t="s">
        <v>2582</v>
      </c>
      <c r="Y52" s="9">
        <v>0.4</v>
      </c>
      <c r="Z52" s="9" t="s">
        <v>2581</v>
      </c>
      <c r="AA52" s="9"/>
      <c r="AB52" s="9"/>
      <c r="AC52" s="9"/>
      <c r="AD52" s="9"/>
      <c r="AE52" s="9">
        <f t="shared" si="1"/>
        <v>0.4</v>
      </c>
      <c r="AF52" s="5">
        <v>44663</v>
      </c>
      <c r="AG52" s="5">
        <v>44756</v>
      </c>
      <c r="AH52" s="5"/>
      <c r="AI52" s="5"/>
      <c r="AJ52" s="4">
        <f t="shared" si="2"/>
        <v>0.4</v>
      </c>
      <c r="AK52" s="4" t="str">
        <f t="shared" si="3"/>
        <v/>
      </c>
      <c r="AL52" s="4">
        <f t="shared" si="4"/>
        <v>1</v>
      </c>
      <c r="AM52" s="4">
        <f t="shared" si="5"/>
        <v>0</v>
      </c>
      <c r="AN52" s="4">
        <f t="shared" si="6"/>
        <v>0</v>
      </c>
      <c r="AO52" s="3" t="s">
        <v>18</v>
      </c>
      <c r="AP52" s="3" t="s">
        <v>20</v>
      </c>
      <c r="AQ52" s="3"/>
      <c r="AR52" s="3"/>
      <c r="AS52" s="3" t="s">
        <v>2580</v>
      </c>
      <c r="AT52" s="3" t="s">
        <v>2579</v>
      </c>
      <c r="AU52" s="3"/>
      <c r="AV52" s="3"/>
      <c r="AW52" s="3" t="s">
        <v>18</v>
      </c>
      <c r="AX52" s="3" t="s">
        <v>20</v>
      </c>
      <c r="AY52" s="3"/>
      <c r="AZ52" s="3"/>
      <c r="BA52" s="3" t="s">
        <v>18</v>
      </c>
      <c r="BB52" s="3" t="s">
        <v>2578</v>
      </c>
      <c r="BC52" s="2"/>
      <c r="BD52" s="2"/>
      <c r="BE52" s="1" t="s">
        <v>2172</v>
      </c>
    </row>
    <row r="53" spans="1:57" ht="15" customHeight="1" x14ac:dyDescent="0.25">
      <c r="A53" s="8">
        <v>3</v>
      </c>
      <c r="B53" s="1" t="s">
        <v>15</v>
      </c>
      <c r="C53" s="1" t="s">
        <v>2555</v>
      </c>
      <c r="D53" s="1" t="s">
        <v>2554</v>
      </c>
      <c r="E53" s="1" t="s">
        <v>61</v>
      </c>
      <c r="F53" s="1" t="s">
        <v>60</v>
      </c>
      <c r="G53" s="1" t="s">
        <v>16</v>
      </c>
      <c r="H53" s="1" t="s">
        <v>2133</v>
      </c>
      <c r="I53" s="1" t="s">
        <v>2577</v>
      </c>
      <c r="J53" s="7">
        <v>44562</v>
      </c>
      <c r="K53" s="7">
        <v>44926</v>
      </c>
      <c r="L53" s="1" t="s">
        <v>2576</v>
      </c>
      <c r="M53" s="1" t="s">
        <v>406</v>
      </c>
      <c r="N53" s="1" t="s">
        <v>86</v>
      </c>
      <c r="O53" s="1" t="s">
        <v>2552</v>
      </c>
      <c r="P53" s="1" t="s">
        <v>111</v>
      </c>
      <c r="Q53" s="1" t="s">
        <v>30</v>
      </c>
      <c r="R53" s="9">
        <f t="shared" si="0"/>
        <v>1</v>
      </c>
      <c r="S53" s="9">
        <v>0.25</v>
      </c>
      <c r="T53" s="9">
        <v>0.25</v>
      </c>
      <c r="U53" s="9">
        <v>0.25</v>
      </c>
      <c r="V53" s="9">
        <v>0.25</v>
      </c>
      <c r="W53" s="9">
        <v>0.25</v>
      </c>
      <c r="X53" s="9" t="s">
        <v>2575</v>
      </c>
      <c r="Y53" s="9">
        <v>0.25</v>
      </c>
      <c r="Z53" s="9" t="s">
        <v>2574</v>
      </c>
      <c r="AA53" s="9"/>
      <c r="AB53" s="9"/>
      <c r="AC53" s="9"/>
      <c r="AD53" s="9"/>
      <c r="AE53" s="9">
        <f t="shared" si="1"/>
        <v>0.5</v>
      </c>
      <c r="AF53" s="5">
        <v>44663</v>
      </c>
      <c r="AG53" s="5">
        <v>44756</v>
      </c>
      <c r="AH53" s="5"/>
      <c r="AI53" s="5"/>
      <c r="AJ53" s="4">
        <f t="shared" si="2"/>
        <v>0.5</v>
      </c>
      <c r="AK53" s="4">
        <f t="shared" si="3"/>
        <v>1</v>
      </c>
      <c r="AL53" s="4">
        <f t="shared" si="4"/>
        <v>1</v>
      </c>
      <c r="AM53" s="4">
        <f t="shared" si="5"/>
        <v>0</v>
      </c>
      <c r="AN53" s="4">
        <f t="shared" si="6"/>
        <v>0</v>
      </c>
      <c r="AO53" s="3" t="s">
        <v>20</v>
      </c>
      <c r="AP53" s="3" t="s">
        <v>20</v>
      </c>
      <c r="AQ53" s="3"/>
      <c r="AR53" s="3"/>
      <c r="AS53" s="3" t="s">
        <v>2573</v>
      </c>
      <c r="AT53" s="3" t="s">
        <v>2572</v>
      </c>
      <c r="AU53" s="3"/>
      <c r="AV53" s="3"/>
      <c r="AW53" s="3" t="s">
        <v>20</v>
      </c>
      <c r="AX53" s="3" t="s">
        <v>20</v>
      </c>
      <c r="AY53" s="3"/>
      <c r="AZ53" s="3"/>
      <c r="BA53" s="3" t="s">
        <v>2571</v>
      </c>
      <c r="BB53" s="3" t="s">
        <v>2570</v>
      </c>
      <c r="BC53" s="2"/>
      <c r="BD53" s="2"/>
      <c r="BE53" s="1" t="s">
        <v>2172</v>
      </c>
    </row>
    <row r="54" spans="1:57" ht="15" customHeight="1" x14ac:dyDescent="0.25">
      <c r="A54" s="8">
        <v>4</v>
      </c>
      <c r="B54" s="1" t="s">
        <v>15</v>
      </c>
      <c r="C54" s="1" t="s">
        <v>2555</v>
      </c>
      <c r="D54" s="1" t="s">
        <v>2554</v>
      </c>
      <c r="E54" s="1" t="s">
        <v>61</v>
      </c>
      <c r="F54" s="1" t="s">
        <v>60</v>
      </c>
      <c r="G54" s="1" t="s">
        <v>16</v>
      </c>
      <c r="H54" s="1" t="s">
        <v>2133</v>
      </c>
      <c r="I54" s="1" t="s">
        <v>2569</v>
      </c>
      <c r="J54" s="7">
        <v>44593</v>
      </c>
      <c r="K54" s="7">
        <v>44926</v>
      </c>
      <c r="L54" s="1" t="s">
        <v>2568</v>
      </c>
      <c r="M54" s="1" t="s">
        <v>406</v>
      </c>
      <c r="N54" s="1" t="s">
        <v>86</v>
      </c>
      <c r="O54" s="1" t="s">
        <v>2552</v>
      </c>
      <c r="P54" s="1" t="s">
        <v>111</v>
      </c>
      <c r="Q54" s="1" t="s">
        <v>30</v>
      </c>
      <c r="R54" s="9">
        <f t="shared" si="0"/>
        <v>1</v>
      </c>
      <c r="S54" s="9">
        <v>0.2</v>
      </c>
      <c r="T54" s="9">
        <v>0.3</v>
      </c>
      <c r="U54" s="9">
        <v>0.25</v>
      </c>
      <c r="V54" s="9">
        <v>0.25</v>
      </c>
      <c r="W54" s="9">
        <v>0.2</v>
      </c>
      <c r="X54" s="9" t="s">
        <v>2567</v>
      </c>
      <c r="Y54" s="9">
        <v>0.3</v>
      </c>
      <c r="Z54" s="9" t="s">
        <v>2566</v>
      </c>
      <c r="AA54" s="9"/>
      <c r="AB54" s="9"/>
      <c r="AC54" s="9"/>
      <c r="AD54" s="9"/>
      <c r="AE54" s="9">
        <f t="shared" si="1"/>
        <v>0.5</v>
      </c>
      <c r="AF54" s="5">
        <v>44663</v>
      </c>
      <c r="AG54" s="5">
        <v>44756</v>
      </c>
      <c r="AH54" s="5"/>
      <c r="AI54" s="5"/>
      <c r="AJ54" s="4">
        <f t="shared" si="2"/>
        <v>0.5</v>
      </c>
      <c r="AK54" s="4">
        <f t="shared" si="3"/>
        <v>1</v>
      </c>
      <c r="AL54" s="4">
        <f t="shared" si="4"/>
        <v>1</v>
      </c>
      <c r="AM54" s="4">
        <f t="shared" si="5"/>
        <v>0</v>
      </c>
      <c r="AN54" s="4">
        <f t="shared" si="6"/>
        <v>0</v>
      </c>
      <c r="AO54" s="3" t="s">
        <v>20</v>
      </c>
      <c r="AP54" s="3" t="s">
        <v>20</v>
      </c>
      <c r="AQ54" s="3"/>
      <c r="AR54" s="3"/>
      <c r="AS54" s="3" t="s">
        <v>2565</v>
      </c>
      <c r="AT54" s="3" t="s">
        <v>2564</v>
      </c>
      <c r="AU54" s="3"/>
      <c r="AV54" s="3"/>
      <c r="AW54" s="3" t="s">
        <v>20</v>
      </c>
      <c r="AX54" s="3" t="s">
        <v>20</v>
      </c>
      <c r="AY54" s="3"/>
      <c r="AZ54" s="3"/>
      <c r="BA54" s="3" t="s">
        <v>2563</v>
      </c>
      <c r="BB54" s="3" t="s">
        <v>2562</v>
      </c>
      <c r="BC54" s="2"/>
      <c r="BD54" s="2"/>
      <c r="BE54" s="1" t="s">
        <v>2172</v>
      </c>
    </row>
    <row r="55" spans="1:57" ht="15" customHeight="1" x14ac:dyDescent="0.25">
      <c r="A55" s="8">
        <v>5</v>
      </c>
      <c r="B55" s="1" t="s">
        <v>15</v>
      </c>
      <c r="C55" s="1" t="s">
        <v>2555</v>
      </c>
      <c r="D55" s="1" t="s">
        <v>2554</v>
      </c>
      <c r="E55" s="1" t="s">
        <v>61</v>
      </c>
      <c r="F55" s="1" t="s">
        <v>60</v>
      </c>
      <c r="G55" s="1" t="s">
        <v>16</v>
      </c>
      <c r="H55" s="1" t="s">
        <v>2133</v>
      </c>
      <c r="I55" s="1" t="s">
        <v>2561</v>
      </c>
      <c r="J55" s="7">
        <v>44562</v>
      </c>
      <c r="K55" s="7">
        <v>44926</v>
      </c>
      <c r="L55" s="1" t="s">
        <v>2560</v>
      </c>
      <c r="M55" s="1" t="s">
        <v>406</v>
      </c>
      <c r="N55" s="1" t="s">
        <v>33</v>
      </c>
      <c r="O55" s="1" t="s">
        <v>2552</v>
      </c>
      <c r="P55" s="1" t="s">
        <v>111</v>
      </c>
      <c r="Q55" s="1" t="s">
        <v>30</v>
      </c>
      <c r="R55" s="6">
        <f t="shared" si="0"/>
        <v>8</v>
      </c>
      <c r="S55" s="6">
        <v>2</v>
      </c>
      <c r="T55" s="6">
        <v>2</v>
      </c>
      <c r="U55" s="6">
        <v>2</v>
      </c>
      <c r="V55" s="6">
        <v>2</v>
      </c>
      <c r="W55" s="6">
        <v>2</v>
      </c>
      <c r="X55" s="6" t="s">
        <v>2559</v>
      </c>
      <c r="Y55" s="6">
        <v>2</v>
      </c>
      <c r="Z55" s="6" t="s">
        <v>2559</v>
      </c>
      <c r="AA55" s="6"/>
      <c r="AB55" s="6"/>
      <c r="AC55" s="6"/>
      <c r="AD55" s="6"/>
      <c r="AE55" s="6">
        <f t="shared" si="1"/>
        <v>4</v>
      </c>
      <c r="AF55" s="5">
        <v>44670</v>
      </c>
      <c r="AG55" s="5">
        <v>44756</v>
      </c>
      <c r="AH55" s="5"/>
      <c r="AI55" s="5"/>
      <c r="AJ55" s="4">
        <f t="shared" si="2"/>
        <v>0.5</v>
      </c>
      <c r="AK55" s="4">
        <f t="shared" si="3"/>
        <v>1</v>
      </c>
      <c r="AL55" s="4">
        <f t="shared" si="4"/>
        <v>1</v>
      </c>
      <c r="AM55" s="4">
        <f t="shared" si="5"/>
        <v>0</v>
      </c>
      <c r="AN55" s="4">
        <f t="shared" si="6"/>
        <v>0</v>
      </c>
      <c r="AO55" s="3" t="s">
        <v>20</v>
      </c>
      <c r="AP55" s="3" t="s">
        <v>20</v>
      </c>
      <c r="AQ55" s="3"/>
      <c r="AR55" s="3"/>
      <c r="AS55" s="3" t="s">
        <v>2549</v>
      </c>
      <c r="AT55" s="3" t="s">
        <v>2558</v>
      </c>
      <c r="AU55" s="3"/>
      <c r="AV55" s="3"/>
      <c r="AW55" s="3" t="s">
        <v>20</v>
      </c>
      <c r="AX55" s="3" t="s">
        <v>20</v>
      </c>
      <c r="AY55" s="3"/>
      <c r="AZ55" s="3"/>
      <c r="BA55" s="3" t="s">
        <v>2557</v>
      </c>
      <c r="BB55" s="3" t="s">
        <v>2556</v>
      </c>
      <c r="BC55" s="2"/>
      <c r="BD55" s="2"/>
      <c r="BE55" s="1" t="s">
        <v>116</v>
      </c>
    </row>
    <row r="56" spans="1:57" ht="15" customHeight="1" x14ac:dyDescent="0.25">
      <c r="A56" s="8">
        <v>6</v>
      </c>
      <c r="B56" s="1" t="s">
        <v>15</v>
      </c>
      <c r="C56" s="1" t="s">
        <v>2555</v>
      </c>
      <c r="D56" s="1" t="s">
        <v>2554</v>
      </c>
      <c r="E56" s="1" t="s">
        <v>61</v>
      </c>
      <c r="F56" s="1" t="s">
        <v>60</v>
      </c>
      <c r="G56" s="1" t="s">
        <v>16</v>
      </c>
      <c r="H56" s="1" t="s">
        <v>2133</v>
      </c>
      <c r="I56" s="1" t="s">
        <v>2553</v>
      </c>
      <c r="J56" s="7">
        <v>44562</v>
      </c>
      <c r="K56" s="7">
        <v>44926</v>
      </c>
      <c r="L56" s="1" t="s">
        <v>2162</v>
      </c>
      <c r="M56" s="1" t="s">
        <v>406</v>
      </c>
      <c r="N56" s="1" t="s">
        <v>33</v>
      </c>
      <c r="O56" s="1" t="s">
        <v>2552</v>
      </c>
      <c r="P56" s="1" t="s">
        <v>111</v>
      </c>
      <c r="Q56" s="1" t="s">
        <v>30</v>
      </c>
      <c r="R56" s="6">
        <f t="shared" si="0"/>
        <v>8</v>
      </c>
      <c r="S56" s="6">
        <v>2</v>
      </c>
      <c r="T56" s="6">
        <v>2</v>
      </c>
      <c r="U56" s="6">
        <v>2</v>
      </c>
      <c r="V56" s="6">
        <v>2</v>
      </c>
      <c r="W56" s="6">
        <v>2</v>
      </c>
      <c r="X56" s="6" t="s">
        <v>2551</v>
      </c>
      <c r="Y56" s="6">
        <v>2</v>
      </c>
      <c r="Z56" s="6" t="s">
        <v>2550</v>
      </c>
      <c r="AA56" s="6"/>
      <c r="AB56" s="6"/>
      <c r="AC56" s="6"/>
      <c r="AD56" s="6"/>
      <c r="AE56" s="6">
        <f t="shared" si="1"/>
        <v>4</v>
      </c>
      <c r="AF56" s="5">
        <v>44663</v>
      </c>
      <c r="AG56" s="5">
        <v>44756</v>
      </c>
      <c r="AH56" s="5"/>
      <c r="AI56" s="5"/>
      <c r="AJ56" s="4">
        <f t="shared" si="2"/>
        <v>0.5</v>
      </c>
      <c r="AK56" s="4">
        <f t="shared" si="3"/>
        <v>1</v>
      </c>
      <c r="AL56" s="4">
        <f t="shared" si="4"/>
        <v>1</v>
      </c>
      <c r="AM56" s="4">
        <f t="shared" si="5"/>
        <v>0</v>
      </c>
      <c r="AN56" s="4">
        <f t="shared" si="6"/>
        <v>0</v>
      </c>
      <c r="AO56" s="3" t="s">
        <v>20</v>
      </c>
      <c r="AP56" s="3" t="s">
        <v>20</v>
      </c>
      <c r="AQ56" s="3"/>
      <c r="AR56" s="3"/>
      <c r="AS56" s="3" t="s">
        <v>2549</v>
      </c>
      <c r="AT56" s="3" t="s">
        <v>2548</v>
      </c>
      <c r="AU56" s="3"/>
      <c r="AV56" s="3"/>
      <c r="AW56" s="3" t="s">
        <v>20</v>
      </c>
      <c r="AX56" s="3" t="s">
        <v>20</v>
      </c>
      <c r="AY56" s="3"/>
      <c r="AZ56" s="3"/>
      <c r="BA56" s="3" t="s">
        <v>2547</v>
      </c>
      <c r="BB56" s="3" t="s">
        <v>2546</v>
      </c>
      <c r="BC56" s="2"/>
      <c r="BD56" s="2"/>
      <c r="BE56" s="1" t="s">
        <v>116</v>
      </c>
    </row>
    <row r="57" spans="1:57" ht="15" customHeight="1" x14ac:dyDescent="0.25">
      <c r="A57" s="8">
        <v>7</v>
      </c>
      <c r="B57" s="1" t="s">
        <v>15</v>
      </c>
      <c r="C57" s="1" t="s">
        <v>2495</v>
      </c>
      <c r="D57" s="1" t="s">
        <v>2530</v>
      </c>
      <c r="E57" s="1" t="s">
        <v>61</v>
      </c>
      <c r="F57" s="1" t="s">
        <v>60</v>
      </c>
      <c r="G57" s="1" t="s">
        <v>274</v>
      </c>
      <c r="H57" s="1" t="s">
        <v>337</v>
      </c>
      <c r="I57" s="1" t="s">
        <v>2545</v>
      </c>
      <c r="J57" s="7">
        <v>44562</v>
      </c>
      <c r="K57" s="7">
        <v>44926</v>
      </c>
      <c r="L57" s="1" t="s">
        <v>2492</v>
      </c>
      <c r="M57" s="1" t="s">
        <v>406</v>
      </c>
      <c r="N57" s="1" t="s">
        <v>33</v>
      </c>
      <c r="O57" s="1" t="s">
        <v>2527</v>
      </c>
      <c r="P57" s="1" t="s">
        <v>875</v>
      </c>
      <c r="Q57" s="1" t="s">
        <v>30</v>
      </c>
      <c r="R57" s="6">
        <f t="shared" si="0"/>
        <v>12</v>
      </c>
      <c r="S57" s="6">
        <v>3</v>
      </c>
      <c r="T57" s="6">
        <v>3</v>
      </c>
      <c r="U57" s="6">
        <v>3</v>
      </c>
      <c r="V57" s="6">
        <v>3</v>
      </c>
      <c r="W57" s="6">
        <v>3</v>
      </c>
      <c r="X57" s="6" t="s">
        <v>2544</v>
      </c>
      <c r="Y57" s="6">
        <v>3</v>
      </c>
      <c r="Z57" s="6" t="s">
        <v>2543</v>
      </c>
      <c r="AA57" s="6"/>
      <c r="AB57" s="6"/>
      <c r="AC57" s="6"/>
      <c r="AD57" s="6"/>
      <c r="AE57" s="6">
        <f t="shared" si="1"/>
        <v>6</v>
      </c>
      <c r="AF57" s="5">
        <v>44663</v>
      </c>
      <c r="AG57" s="5">
        <v>44756</v>
      </c>
      <c r="AH57" s="5"/>
      <c r="AI57" s="5"/>
      <c r="AJ57" s="4">
        <f t="shared" si="2"/>
        <v>0.5</v>
      </c>
      <c r="AK57" s="4">
        <f t="shared" si="3"/>
        <v>1</v>
      </c>
      <c r="AL57" s="4">
        <f t="shared" si="4"/>
        <v>1</v>
      </c>
      <c r="AM57" s="4">
        <f t="shared" si="5"/>
        <v>0</v>
      </c>
      <c r="AN57" s="4">
        <f t="shared" si="6"/>
        <v>0</v>
      </c>
      <c r="AO57" s="3" t="s">
        <v>20</v>
      </c>
      <c r="AP57" s="3" t="s">
        <v>20</v>
      </c>
      <c r="AQ57" s="3"/>
      <c r="AR57" s="3"/>
      <c r="AS57" s="3" t="s">
        <v>2542</v>
      </c>
      <c r="AT57" s="3" t="s">
        <v>2541</v>
      </c>
      <c r="AU57" s="3"/>
      <c r="AV57" s="3"/>
      <c r="AW57" s="3" t="s">
        <v>20</v>
      </c>
      <c r="AX57" s="3" t="s">
        <v>20</v>
      </c>
      <c r="AY57" s="3"/>
      <c r="AZ57" s="3"/>
      <c r="BA57" s="3" t="s">
        <v>2540</v>
      </c>
      <c r="BB57" s="3" t="s">
        <v>2539</v>
      </c>
      <c r="BC57" s="2"/>
      <c r="BD57" s="2"/>
      <c r="BE57" s="1" t="s">
        <v>869</v>
      </c>
    </row>
    <row r="58" spans="1:57" ht="15" customHeight="1" x14ac:dyDescent="0.25">
      <c r="A58" s="8">
        <v>8</v>
      </c>
      <c r="B58" s="1" t="s">
        <v>15</v>
      </c>
      <c r="C58" s="1" t="s">
        <v>2495</v>
      </c>
      <c r="D58" s="1" t="s">
        <v>2530</v>
      </c>
      <c r="E58" s="1" t="s">
        <v>61</v>
      </c>
      <c r="F58" s="1" t="s">
        <v>60</v>
      </c>
      <c r="G58" s="1" t="s">
        <v>274</v>
      </c>
      <c r="H58" s="1" t="s">
        <v>337</v>
      </c>
      <c r="I58" s="1" t="s">
        <v>2538</v>
      </c>
      <c r="J58" s="7">
        <v>44562</v>
      </c>
      <c r="K58" s="7">
        <v>44926</v>
      </c>
      <c r="L58" s="1" t="s">
        <v>2537</v>
      </c>
      <c r="M58" s="1" t="s">
        <v>406</v>
      </c>
      <c r="N58" s="1" t="s">
        <v>86</v>
      </c>
      <c r="O58" s="1" t="s">
        <v>2527</v>
      </c>
      <c r="P58" s="1" t="s">
        <v>875</v>
      </c>
      <c r="Q58" s="1" t="s">
        <v>30</v>
      </c>
      <c r="R58" s="9">
        <f t="shared" si="0"/>
        <v>1</v>
      </c>
      <c r="S58" s="9">
        <v>0.25</v>
      </c>
      <c r="T58" s="9">
        <v>0.25</v>
      </c>
      <c r="U58" s="9">
        <v>0.25</v>
      </c>
      <c r="V58" s="9">
        <v>0.25</v>
      </c>
      <c r="W58" s="9">
        <v>0.25</v>
      </c>
      <c r="X58" s="9" t="s">
        <v>2536</v>
      </c>
      <c r="Y58" s="9">
        <v>0.25</v>
      </c>
      <c r="Z58" s="9" t="s">
        <v>2535</v>
      </c>
      <c r="AA58" s="9"/>
      <c r="AB58" s="9"/>
      <c r="AC58" s="9"/>
      <c r="AD58" s="9"/>
      <c r="AE58" s="9">
        <f t="shared" si="1"/>
        <v>0.5</v>
      </c>
      <c r="AF58" s="5">
        <v>44663</v>
      </c>
      <c r="AG58" s="5">
        <v>44756</v>
      </c>
      <c r="AH58" s="5"/>
      <c r="AI58" s="5"/>
      <c r="AJ58" s="4">
        <f t="shared" si="2"/>
        <v>0.5</v>
      </c>
      <c r="AK58" s="4">
        <f t="shared" si="3"/>
        <v>1</v>
      </c>
      <c r="AL58" s="4">
        <f t="shared" si="4"/>
        <v>1</v>
      </c>
      <c r="AM58" s="4">
        <f t="shared" si="5"/>
        <v>0</v>
      </c>
      <c r="AN58" s="4">
        <f t="shared" si="6"/>
        <v>0</v>
      </c>
      <c r="AO58" s="3" t="s">
        <v>20</v>
      </c>
      <c r="AP58" s="3" t="s">
        <v>20</v>
      </c>
      <c r="AQ58" s="3"/>
      <c r="AR58" s="3"/>
      <c r="AS58" s="3" t="s">
        <v>2534</v>
      </c>
      <c r="AT58" s="3" t="s">
        <v>2533</v>
      </c>
      <c r="AU58" s="3"/>
      <c r="AV58" s="3"/>
      <c r="AW58" s="3" t="s">
        <v>20</v>
      </c>
      <c r="AX58" s="3" t="s">
        <v>20</v>
      </c>
      <c r="AY58" s="3"/>
      <c r="AZ58" s="3"/>
      <c r="BA58" s="3" t="s">
        <v>2532</v>
      </c>
      <c r="BB58" s="3" t="s">
        <v>2531</v>
      </c>
      <c r="BC58" s="2"/>
      <c r="BD58" s="2"/>
      <c r="BE58" s="1" t="s">
        <v>869</v>
      </c>
    </row>
    <row r="59" spans="1:57" ht="15" customHeight="1" x14ac:dyDescent="0.25">
      <c r="A59" s="8">
        <v>9</v>
      </c>
      <c r="B59" s="1" t="s">
        <v>15</v>
      </c>
      <c r="C59" s="1" t="s">
        <v>2495</v>
      </c>
      <c r="D59" s="1" t="s">
        <v>2530</v>
      </c>
      <c r="E59" s="1" t="s">
        <v>61</v>
      </c>
      <c r="F59" s="1" t="s">
        <v>60</v>
      </c>
      <c r="G59" s="1" t="s">
        <v>274</v>
      </c>
      <c r="H59" s="1" t="s">
        <v>337</v>
      </c>
      <c r="I59" s="1" t="s">
        <v>2529</v>
      </c>
      <c r="J59" s="7">
        <v>44593</v>
      </c>
      <c r="K59" s="7">
        <v>44926</v>
      </c>
      <c r="L59" s="1" t="s">
        <v>2528</v>
      </c>
      <c r="M59" s="1" t="s">
        <v>406</v>
      </c>
      <c r="N59" s="1" t="s">
        <v>33</v>
      </c>
      <c r="O59" s="1" t="s">
        <v>2527</v>
      </c>
      <c r="P59" s="1" t="s">
        <v>875</v>
      </c>
      <c r="Q59" s="1" t="s">
        <v>30</v>
      </c>
      <c r="R59" s="6">
        <f t="shared" si="0"/>
        <v>4</v>
      </c>
      <c r="S59" s="6">
        <v>1</v>
      </c>
      <c r="T59" s="6">
        <v>1</v>
      </c>
      <c r="U59" s="6">
        <v>1</v>
      </c>
      <c r="V59" s="6">
        <v>1</v>
      </c>
      <c r="W59" s="6">
        <v>1</v>
      </c>
      <c r="X59" s="6" t="s">
        <v>2526</v>
      </c>
      <c r="Y59" s="6">
        <v>1</v>
      </c>
      <c r="Z59" s="6" t="s">
        <v>2525</v>
      </c>
      <c r="AA59" s="6"/>
      <c r="AB59" s="6"/>
      <c r="AC59" s="6"/>
      <c r="AD59" s="6"/>
      <c r="AE59" s="6">
        <f t="shared" si="1"/>
        <v>2</v>
      </c>
      <c r="AF59" s="5">
        <v>44663</v>
      </c>
      <c r="AG59" s="5">
        <v>44756</v>
      </c>
      <c r="AH59" s="5"/>
      <c r="AI59" s="5"/>
      <c r="AJ59" s="4">
        <f t="shared" si="2"/>
        <v>0.5</v>
      </c>
      <c r="AK59" s="4">
        <f t="shared" si="3"/>
        <v>1</v>
      </c>
      <c r="AL59" s="4">
        <f t="shared" si="4"/>
        <v>1</v>
      </c>
      <c r="AM59" s="4">
        <f t="shared" si="5"/>
        <v>0</v>
      </c>
      <c r="AN59" s="4">
        <f t="shared" si="6"/>
        <v>0</v>
      </c>
      <c r="AO59" s="3" t="s">
        <v>20</v>
      </c>
      <c r="AP59" s="3" t="s">
        <v>20</v>
      </c>
      <c r="AQ59" s="3"/>
      <c r="AR59" s="3"/>
      <c r="AS59" s="3" t="s">
        <v>2524</v>
      </c>
      <c r="AT59" s="3" t="s">
        <v>2523</v>
      </c>
      <c r="AU59" s="3"/>
      <c r="AV59" s="3"/>
      <c r="AW59" s="3" t="s">
        <v>20</v>
      </c>
      <c r="AX59" s="3" t="s">
        <v>20</v>
      </c>
      <c r="AY59" s="3"/>
      <c r="AZ59" s="3"/>
      <c r="BA59" s="3" t="s">
        <v>2522</v>
      </c>
      <c r="BB59" s="3" t="s">
        <v>2521</v>
      </c>
      <c r="BC59" s="2"/>
      <c r="BD59" s="2"/>
      <c r="BE59" s="1" t="s">
        <v>869</v>
      </c>
    </row>
    <row r="60" spans="1:57" ht="15" customHeight="1" x14ac:dyDescent="0.25">
      <c r="A60" s="8">
        <v>10</v>
      </c>
      <c r="B60" s="1" t="s">
        <v>15</v>
      </c>
      <c r="C60" s="1" t="s">
        <v>2495</v>
      </c>
      <c r="D60" s="1" t="s">
        <v>2494</v>
      </c>
      <c r="E60" s="1" t="s">
        <v>61</v>
      </c>
      <c r="F60" s="1" t="s">
        <v>60</v>
      </c>
      <c r="G60" s="1" t="s">
        <v>274</v>
      </c>
      <c r="H60" s="1" t="s">
        <v>284</v>
      </c>
      <c r="I60" s="1" t="s">
        <v>2520</v>
      </c>
      <c r="J60" s="7">
        <v>44562</v>
      </c>
      <c r="K60" s="7">
        <v>44925</v>
      </c>
      <c r="L60" s="1" t="s">
        <v>2519</v>
      </c>
      <c r="M60" s="1" t="s">
        <v>406</v>
      </c>
      <c r="N60" s="1" t="s">
        <v>86</v>
      </c>
      <c r="O60" s="1" t="s">
        <v>2491</v>
      </c>
      <c r="P60" s="1" t="s">
        <v>875</v>
      </c>
      <c r="Q60" s="1" t="s">
        <v>30</v>
      </c>
      <c r="R60" s="9">
        <f t="shared" si="0"/>
        <v>1</v>
      </c>
      <c r="S60" s="9">
        <v>0.25</v>
      </c>
      <c r="T60" s="9">
        <v>0.25</v>
      </c>
      <c r="U60" s="9">
        <v>0.25</v>
      </c>
      <c r="V60" s="9">
        <v>0.25</v>
      </c>
      <c r="W60" s="9">
        <v>0.25</v>
      </c>
      <c r="X60" s="9" t="s">
        <v>2518</v>
      </c>
      <c r="Y60" s="9">
        <v>0.25</v>
      </c>
      <c r="Z60" s="9" t="s">
        <v>2517</v>
      </c>
      <c r="AA60" s="9"/>
      <c r="AB60" s="9"/>
      <c r="AC60" s="9"/>
      <c r="AD60" s="9"/>
      <c r="AE60" s="9">
        <f t="shared" si="1"/>
        <v>0.5</v>
      </c>
      <c r="AF60" s="5">
        <v>44669</v>
      </c>
      <c r="AG60" s="5">
        <v>44756</v>
      </c>
      <c r="AH60" s="5"/>
      <c r="AI60" s="5"/>
      <c r="AJ60" s="4">
        <f t="shared" si="2"/>
        <v>0.5</v>
      </c>
      <c r="AK60" s="4">
        <f t="shared" si="3"/>
        <v>1</v>
      </c>
      <c r="AL60" s="4">
        <f t="shared" si="4"/>
        <v>1</v>
      </c>
      <c r="AM60" s="4">
        <f t="shared" si="5"/>
        <v>0</v>
      </c>
      <c r="AN60" s="4">
        <f t="shared" si="6"/>
        <v>0</v>
      </c>
      <c r="AO60" s="3" t="s">
        <v>20</v>
      </c>
      <c r="AP60" s="3" t="s">
        <v>20</v>
      </c>
      <c r="AQ60" s="3"/>
      <c r="AR60" s="3"/>
      <c r="AS60" s="3" t="s">
        <v>2516</v>
      </c>
      <c r="AT60" s="3" t="s">
        <v>2515</v>
      </c>
      <c r="AU60" s="3"/>
      <c r="AV60" s="3"/>
      <c r="AW60" s="3" t="s">
        <v>20</v>
      </c>
      <c r="AX60" s="3" t="s">
        <v>20</v>
      </c>
      <c r="AY60" s="3"/>
      <c r="AZ60" s="3"/>
      <c r="BA60" s="3" t="s">
        <v>2514</v>
      </c>
      <c r="BB60" s="3" t="s">
        <v>2513</v>
      </c>
      <c r="BC60" s="2"/>
      <c r="BD60" s="2"/>
      <c r="BE60" s="1" t="s">
        <v>26</v>
      </c>
    </row>
    <row r="61" spans="1:57" ht="15" customHeight="1" x14ac:dyDescent="0.25">
      <c r="A61" s="8">
        <v>11</v>
      </c>
      <c r="B61" s="1" t="s">
        <v>15</v>
      </c>
      <c r="C61" s="1" t="s">
        <v>2495</v>
      </c>
      <c r="D61" s="1" t="s">
        <v>2494</v>
      </c>
      <c r="E61" s="1" t="s">
        <v>61</v>
      </c>
      <c r="F61" s="1" t="s">
        <v>60</v>
      </c>
      <c r="G61" s="1" t="s">
        <v>274</v>
      </c>
      <c r="H61" s="1" t="s">
        <v>284</v>
      </c>
      <c r="I61" s="1" t="s">
        <v>2512</v>
      </c>
      <c r="J61" s="7">
        <v>44593</v>
      </c>
      <c r="K61" s="7">
        <v>44742</v>
      </c>
      <c r="L61" s="1" t="s">
        <v>2511</v>
      </c>
      <c r="M61" s="1" t="s">
        <v>406</v>
      </c>
      <c r="N61" s="1" t="s">
        <v>33</v>
      </c>
      <c r="O61" s="1" t="s">
        <v>2491</v>
      </c>
      <c r="P61" s="1" t="s">
        <v>875</v>
      </c>
      <c r="Q61" s="1" t="s">
        <v>30</v>
      </c>
      <c r="R61" s="6">
        <f t="shared" si="0"/>
        <v>1</v>
      </c>
      <c r="S61" s="6">
        <v>0</v>
      </c>
      <c r="T61" s="6">
        <v>1</v>
      </c>
      <c r="U61" s="6">
        <v>0</v>
      </c>
      <c r="V61" s="6">
        <v>0</v>
      </c>
      <c r="W61" s="6">
        <v>0</v>
      </c>
      <c r="X61" s="6" t="s">
        <v>2510</v>
      </c>
      <c r="Y61" s="6">
        <v>1</v>
      </c>
      <c r="Z61" s="6" t="s">
        <v>2509</v>
      </c>
      <c r="AA61" s="6"/>
      <c r="AB61" s="6"/>
      <c r="AC61" s="6"/>
      <c r="AD61" s="6"/>
      <c r="AE61" s="6">
        <f t="shared" si="1"/>
        <v>1</v>
      </c>
      <c r="AF61" s="5">
        <v>44663</v>
      </c>
      <c r="AG61" s="5">
        <v>44756</v>
      </c>
      <c r="AH61" s="5"/>
      <c r="AI61" s="5"/>
      <c r="AJ61" s="4">
        <f t="shared" si="2"/>
        <v>1</v>
      </c>
      <c r="AK61" s="4" t="str">
        <f t="shared" si="3"/>
        <v/>
      </c>
      <c r="AL61" s="4">
        <f t="shared" si="4"/>
        <v>1</v>
      </c>
      <c r="AM61" s="4" t="str">
        <f t="shared" si="5"/>
        <v/>
      </c>
      <c r="AN61" s="4" t="str">
        <f t="shared" si="6"/>
        <v/>
      </c>
      <c r="AO61" s="3" t="s">
        <v>18</v>
      </c>
      <c r="AP61" s="3" t="s">
        <v>20</v>
      </c>
      <c r="AQ61" s="3"/>
      <c r="AR61" s="3"/>
      <c r="AS61" s="3" t="s">
        <v>2508</v>
      </c>
      <c r="AT61" s="3" t="s">
        <v>2507</v>
      </c>
      <c r="AU61" s="3"/>
      <c r="AV61" s="3"/>
      <c r="AW61" s="3" t="s">
        <v>18</v>
      </c>
      <c r="AX61" s="3" t="s">
        <v>20</v>
      </c>
      <c r="AY61" s="3"/>
      <c r="AZ61" s="3"/>
      <c r="BA61" s="3" t="s">
        <v>44</v>
      </c>
      <c r="BB61" s="3" t="s">
        <v>2506</v>
      </c>
      <c r="BC61" s="2"/>
      <c r="BD61" s="2"/>
      <c r="BE61" s="1" t="s">
        <v>26</v>
      </c>
    </row>
    <row r="62" spans="1:57" ht="15" customHeight="1" x14ac:dyDescent="0.25">
      <c r="A62" s="8">
        <v>12</v>
      </c>
      <c r="B62" s="1" t="s">
        <v>15</v>
      </c>
      <c r="C62" s="1" t="s">
        <v>2495</v>
      </c>
      <c r="D62" s="1" t="s">
        <v>2494</v>
      </c>
      <c r="E62" s="1" t="s">
        <v>61</v>
      </c>
      <c r="F62" s="1" t="s">
        <v>60</v>
      </c>
      <c r="G62" s="1" t="s">
        <v>274</v>
      </c>
      <c r="H62" s="1" t="s">
        <v>284</v>
      </c>
      <c r="I62" s="1" t="s">
        <v>2505</v>
      </c>
      <c r="J62" s="7">
        <v>44562</v>
      </c>
      <c r="K62" s="7">
        <v>44926</v>
      </c>
      <c r="L62" s="1" t="s">
        <v>2492</v>
      </c>
      <c r="M62" s="1" t="s">
        <v>406</v>
      </c>
      <c r="N62" s="1" t="s">
        <v>33</v>
      </c>
      <c r="O62" s="1" t="s">
        <v>2491</v>
      </c>
      <c r="P62" s="1" t="s">
        <v>875</v>
      </c>
      <c r="Q62" s="1" t="s">
        <v>30</v>
      </c>
      <c r="R62" s="6">
        <f t="shared" si="0"/>
        <v>12</v>
      </c>
      <c r="S62" s="6">
        <v>3</v>
      </c>
      <c r="T62" s="6">
        <v>3</v>
      </c>
      <c r="U62" s="6">
        <v>3</v>
      </c>
      <c r="V62" s="6">
        <v>3</v>
      </c>
      <c r="W62" s="6">
        <v>3</v>
      </c>
      <c r="X62" s="6" t="s">
        <v>2504</v>
      </c>
      <c r="Y62" s="6">
        <v>3</v>
      </c>
      <c r="Z62" s="6" t="s">
        <v>2489</v>
      </c>
      <c r="AA62" s="6"/>
      <c r="AB62" s="6"/>
      <c r="AC62" s="6"/>
      <c r="AD62" s="6"/>
      <c r="AE62" s="6">
        <f t="shared" si="1"/>
        <v>6</v>
      </c>
      <c r="AF62" s="5">
        <v>44663</v>
      </c>
      <c r="AG62" s="5">
        <v>44756</v>
      </c>
      <c r="AH62" s="5"/>
      <c r="AI62" s="5"/>
      <c r="AJ62" s="4">
        <f t="shared" si="2"/>
        <v>0.5</v>
      </c>
      <c r="AK62" s="4">
        <f t="shared" si="3"/>
        <v>1</v>
      </c>
      <c r="AL62" s="4">
        <f t="shared" si="4"/>
        <v>1</v>
      </c>
      <c r="AM62" s="4">
        <f t="shared" si="5"/>
        <v>0</v>
      </c>
      <c r="AN62" s="4">
        <f t="shared" si="6"/>
        <v>0</v>
      </c>
      <c r="AO62" s="3" t="s">
        <v>20</v>
      </c>
      <c r="AP62" s="3" t="s">
        <v>20</v>
      </c>
      <c r="AQ62" s="3"/>
      <c r="AR62" s="3"/>
      <c r="AS62" s="3" t="s">
        <v>2503</v>
      </c>
      <c r="AT62" s="3" t="s">
        <v>2502</v>
      </c>
      <c r="AU62" s="3"/>
      <c r="AV62" s="3"/>
      <c r="AW62" s="3" t="s">
        <v>20</v>
      </c>
      <c r="AX62" s="3" t="s">
        <v>20</v>
      </c>
      <c r="AY62" s="3"/>
      <c r="AZ62" s="3"/>
      <c r="BA62" s="3" t="s">
        <v>2486</v>
      </c>
      <c r="BB62" s="3" t="s">
        <v>2501</v>
      </c>
      <c r="BC62" s="2"/>
      <c r="BD62" s="2"/>
      <c r="BE62" s="1" t="s">
        <v>26</v>
      </c>
    </row>
    <row r="63" spans="1:57" ht="15" customHeight="1" x14ac:dyDescent="0.25">
      <c r="A63" s="8">
        <v>13</v>
      </c>
      <c r="B63" s="1" t="s">
        <v>15</v>
      </c>
      <c r="C63" s="1" t="s">
        <v>2495</v>
      </c>
      <c r="D63" s="1" t="s">
        <v>2494</v>
      </c>
      <c r="E63" s="1" t="s">
        <v>61</v>
      </c>
      <c r="F63" s="1" t="s">
        <v>60</v>
      </c>
      <c r="G63" s="1" t="s">
        <v>274</v>
      </c>
      <c r="H63" s="1" t="s">
        <v>284</v>
      </c>
      <c r="I63" s="1" t="s">
        <v>2500</v>
      </c>
      <c r="J63" s="7">
        <v>44562</v>
      </c>
      <c r="K63" s="7">
        <v>44926</v>
      </c>
      <c r="L63" s="1" t="s">
        <v>2492</v>
      </c>
      <c r="M63" s="1" t="s">
        <v>406</v>
      </c>
      <c r="N63" s="1" t="s">
        <v>33</v>
      </c>
      <c r="O63" s="1" t="s">
        <v>2491</v>
      </c>
      <c r="P63" s="1" t="s">
        <v>875</v>
      </c>
      <c r="Q63" s="1" t="s">
        <v>30</v>
      </c>
      <c r="R63" s="6">
        <f t="shared" si="0"/>
        <v>12</v>
      </c>
      <c r="S63" s="6">
        <v>3</v>
      </c>
      <c r="T63" s="6">
        <v>3</v>
      </c>
      <c r="U63" s="6">
        <v>3</v>
      </c>
      <c r="V63" s="6">
        <v>3</v>
      </c>
      <c r="W63" s="6">
        <v>3</v>
      </c>
      <c r="X63" s="6" t="s">
        <v>2499</v>
      </c>
      <c r="Y63" s="6">
        <v>3</v>
      </c>
      <c r="Z63" s="6" t="s">
        <v>2489</v>
      </c>
      <c r="AA63" s="6"/>
      <c r="AB63" s="6"/>
      <c r="AC63" s="6"/>
      <c r="AD63" s="6"/>
      <c r="AE63" s="6">
        <f t="shared" si="1"/>
        <v>6</v>
      </c>
      <c r="AF63" s="5">
        <v>44663</v>
      </c>
      <c r="AG63" s="5">
        <v>44756</v>
      </c>
      <c r="AH63" s="5"/>
      <c r="AI63" s="5"/>
      <c r="AJ63" s="4">
        <f t="shared" si="2"/>
        <v>0.5</v>
      </c>
      <c r="AK63" s="4">
        <f t="shared" si="3"/>
        <v>1</v>
      </c>
      <c r="AL63" s="4">
        <f t="shared" si="4"/>
        <v>1</v>
      </c>
      <c r="AM63" s="4">
        <f t="shared" si="5"/>
        <v>0</v>
      </c>
      <c r="AN63" s="4">
        <f t="shared" si="6"/>
        <v>0</v>
      </c>
      <c r="AO63" s="3" t="s">
        <v>20</v>
      </c>
      <c r="AP63" s="3" t="s">
        <v>20</v>
      </c>
      <c r="AQ63" s="3"/>
      <c r="AR63" s="3"/>
      <c r="AS63" s="3" t="s">
        <v>2498</v>
      </c>
      <c r="AT63" s="3" t="s">
        <v>2497</v>
      </c>
      <c r="AU63" s="3"/>
      <c r="AV63" s="3"/>
      <c r="AW63" s="3" t="s">
        <v>20</v>
      </c>
      <c r="AX63" s="3" t="s">
        <v>20</v>
      </c>
      <c r="AY63" s="3"/>
      <c r="AZ63" s="3"/>
      <c r="BA63" s="3" t="s">
        <v>2486</v>
      </c>
      <c r="BB63" s="3" t="s">
        <v>2496</v>
      </c>
      <c r="BC63" s="2"/>
      <c r="BD63" s="2"/>
      <c r="BE63" s="1" t="s">
        <v>26</v>
      </c>
    </row>
    <row r="64" spans="1:57" ht="15" customHeight="1" x14ac:dyDescent="0.25">
      <c r="A64" s="8">
        <v>14</v>
      </c>
      <c r="B64" s="1" t="s">
        <v>15</v>
      </c>
      <c r="C64" s="1" t="s">
        <v>2495</v>
      </c>
      <c r="D64" s="1" t="s">
        <v>2494</v>
      </c>
      <c r="E64" s="1" t="s">
        <v>61</v>
      </c>
      <c r="F64" s="1" t="s">
        <v>60</v>
      </c>
      <c r="G64" s="1" t="s">
        <v>274</v>
      </c>
      <c r="H64" s="1" t="s">
        <v>284</v>
      </c>
      <c r="I64" s="1" t="s">
        <v>2493</v>
      </c>
      <c r="J64" s="7">
        <v>44562</v>
      </c>
      <c r="K64" s="7">
        <v>44926</v>
      </c>
      <c r="L64" s="1" t="s">
        <v>2492</v>
      </c>
      <c r="M64" s="1" t="s">
        <v>406</v>
      </c>
      <c r="N64" s="1" t="s">
        <v>33</v>
      </c>
      <c r="O64" s="1" t="s">
        <v>2491</v>
      </c>
      <c r="P64" s="1" t="s">
        <v>875</v>
      </c>
      <c r="Q64" s="1" t="s">
        <v>30</v>
      </c>
      <c r="R64" s="6">
        <f t="shared" si="0"/>
        <v>12</v>
      </c>
      <c r="S64" s="6">
        <v>3</v>
      </c>
      <c r="T64" s="6">
        <v>3</v>
      </c>
      <c r="U64" s="6">
        <v>3</v>
      </c>
      <c r="V64" s="6">
        <v>3</v>
      </c>
      <c r="W64" s="6">
        <v>3</v>
      </c>
      <c r="X64" s="6" t="s">
        <v>2490</v>
      </c>
      <c r="Y64" s="6">
        <v>3</v>
      </c>
      <c r="Z64" s="6" t="s">
        <v>2489</v>
      </c>
      <c r="AA64" s="6"/>
      <c r="AB64" s="6"/>
      <c r="AC64" s="6"/>
      <c r="AD64" s="6"/>
      <c r="AE64" s="6">
        <f t="shared" si="1"/>
        <v>6</v>
      </c>
      <c r="AF64" s="5">
        <v>44663</v>
      </c>
      <c r="AG64" s="5">
        <v>44756</v>
      </c>
      <c r="AH64" s="5"/>
      <c r="AI64" s="5"/>
      <c r="AJ64" s="4">
        <f t="shared" si="2"/>
        <v>0.5</v>
      </c>
      <c r="AK64" s="4">
        <f t="shared" si="3"/>
        <v>1</v>
      </c>
      <c r="AL64" s="4">
        <f t="shared" si="4"/>
        <v>1</v>
      </c>
      <c r="AM64" s="4">
        <f t="shared" si="5"/>
        <v>0</v>
      </c>
      <c r="AN64" s="4">
        <f t="shared" si="6"/>
        <v>0</v>
      </c>
      <c r="AO64" s="3" t="s">
        <v>20</v>
      </c>
      <c r="AP64" s="3" t="s">
        <v>20</v>
      </c>
      <c r="AQ64" s="3"/>
      <c r="AR64" s="3"/>
      <c r="AS64" s="3" t="s">
        <v>2488</v>
      </c>
      <c r="AT64" s="3" t="s">
        <v>2487</v>
      </c>
      <c r="AU64" s="3"/>
      <c r="AV64" s="3"/>
      <c r="AW64" s="3" t="s">
        <v>20</v>
      </c>
      <c r="AX64" s="3" t="s">
        <v>20</v>
      </c>
      <c r="AY64" s="3"/>
      <c r="AZ64" s="3"/>
      <c r="BA64" s="3" t="s">
        <v>2486</v>
      </c>
      <c r="BB64" s="3" t="s">
        <v>2485</v>
      </c>
      <c r="BC64" s="2"/>
      <c r="BD64" s="2"/>
      <c r="BE64" s="1" t="s">
        <v>26</v>
      </c>
    </row>
    <row r="65" spans="1:57" ht="15" customHeight="1" x14ac:dyDescent="0.25">
      <c r="A65" s="8">
        <v>15</v>
      </c>
      <c r="B65" s="1" t="s">
        <v>15</v>
      </c>
      <c r="C65" s="1" t="s">
        <v>97</v>
      </c>
      <c r="D65" s="1" t="s">
        <v>73</v>
      </c>
      <c r="E65" s="1" t="s">
        <v>61</v>
      </c>
      <c r="F65" s="1" t="s">
        <v>60</v>
      </c>
      <c r="G65" s="1" t="s">
        <v>16</v>
      </c>
      <c r="H65" s="1" t="s">
        <v>72</v>
      </c>
      <c r="I65" s="1" t="s">
        <v>104</v>
      </c>
      <c r="J65" s="7">
        <v>44562</v>
      </c>
      <c r="K65" s="7">
        <v>44926</v>
      </c>
      <c r="L65" s="1" t="s">
        <v>70</v>
      </c>
      <c r="M65" s="1" t="s">
        <v>406</v>
      </c>
      <c r="N65" s="1" t="s">
        <v>33</v>
      </c>
      <c r="O65" s="1" t="s">
        <v>77</v>
      </c>
      <c r="P65" s="1" t="s">
        <v>31</v>
      </c>
      <c r="Q65" s="1" t="s">
        <v>30</v>
      </c>
      <c r="R65" s="11">
        <f t="shared" si="0"/>
        <v>4</v>
      </c>
      <c r="S65" s="11">
        <v>1</v>
      </c>
      <c r="T65" s="11">
        <v>1</v>
      </c>
      <c r="U65" s="11">
        <v>1</v>
      </c>
      <c r="V65" s="11">
        <v>1</v>
      </c>
      <c r="W65" s="11">
        <v>1</v>
      </c>
      <c r="X65" s="11" t="s">
        <v>2123</v>
      </c>
      <c r="Y65" s="11">
        <v>1</v>
      </c>
      <c r="Z65" s="11" t="s">
        <v>2122</v>
      </c>
      <c r="AA65" s="11"/>
      <c r="AB65" s="11"/>
      <c r="AC65" s="11"/>
      <c r="AD65" s="11"/>
      <c r="AE65" s="11">
        <f t="shared" si="1"/>
        <v>2</v>
      </c>
      <c r="AF65" s="5">
        <v>44663</v>
      </c>
      <c r="AG65" s="5">
        <v>44756</v>
      </c>
      <c r="AH65" s="5"/>
      <c r="AI65" s="5"/>
      <c r="AJ65" s="4">
        <f t="shared" si="2"/>
        <v>0.5</v>
      </c>
      <c r="AK65" s="4">
        <f t="shared" si="3"/>
        <v>1</v>
      </c>
      <c r="AL65" s="4">
        <f t="shared" si="4"/>
        <v>1</v>
      </c>
      <c r="AM65" s="4">
        <f t="shared" si="5"/>
        <v>0</v>
      </c>
      <c r="AN65" s="4">
        <f t="shared" si="6"/>
        <v>0</v>
      </c>
      <c r="AO65" s="3" t="s">
        <v>20</v>
      </c>
      <c r="AP65" s="3" t="s">
        <v>20</v>
      </c>
      <c r="AQ65" s="3"/>
      <c r="AR65" s="3"/>
      <c r="AS65" s="3" t="s">
        <v>2484</v>
      </c>
      <c r="AT65" s="3" t="s">
        <v>2483</v>
      </c>
      <c r="AU65" s="3"/>
      <c r="AV65" s="3"/>
      <c r="AW65" s="3" t="s">
        <v>20</v>
      </c>
      <c r="AX65" s="3" t="s">
        <v>20</v>
      </c>
      <c r="AY65" s="3"/>
      <c r="AZ65" s="3"/>
      <c r="BA65" s="3" t="s">
        <v>2482</v>
      </c>
      <c r="BB65" s="3" t="s">
        <v>2481</v>
      </c>
      <c r="BC65" s="2"/>
      <c r="BD65" s="2"/>
      <c r="BE65" s="1" t="s">
        <v>116</v>
      </c>
    </row>
    <row r="66" spans="1:57" ht="15" customHeight="1" x14ac:dyDescent="0.25">
      <c r="A66" s="8">
        <v>16</v>
      </c>
      <c r="B66" s="1" t="s">
        <v>15</v>
      </c>
      <c r="C66" s="1" t="s">
        <v>97</v>
      </c>
      <c r="D66" s="1" t="s">
        <v>73</v>
      </c>
      <c r="E66" s="1" t="s">
        <v>61</v>
      </c>
      <c r="F66" s="1" t="s">
        <v>60</v>
      </c>
      <c r="G66" s="1" t="s">
        <v>16</v>
      </c>
      <c r="H66" s="1" t="s">
        <v>72</v>
      </c>
      <c r="I66" s="1" t="s">
        <v>96</v>
      </c>
      <c r="J66" s="7">
        <v>44835</v>
      </c>
      <c r="K66" s="7">
        <v>44926</v>
      </c>
      <c r="L66" s="1" t="s">
        <v>95</v>
      </c>
      <c r="M66" s="1" t="s">
        <v>406</v>
      </c>
      <c r="N66" s="1" t="s">
        <v>33</v>
      </c>
      <c r="O66" s="1" t="s">
        <v>77</v>
      </c>
      <c r="P66" s="1" t="s">
        <v>31</v>
      </c>
      <c r="Q66" s="1" t="s">
        <v>30</v>
      </c>
      <c r="R66" s="11">
        <f t="shared" ref="R66:R129" si="7">SUM(S66:V66)</f>
        <v>1</v>
      </c>
      <c r="S66" s="11">
        <v>0</v>
      </c>
      <c r="T66" s="11">
        <v>0</v>
      </c>
      <c r="U66" s="11">
        <v>0</v>
      </c>
      <c r="V66" s="11">
        <v>1</v>
      </c>
      <c r="W66" s="11">
        <v>0</v>
      </c>
      <c r="X66" s="11" t="s">
        <v>405</v>
      </c>
      <c r="Y66" s="11">
        <v>0</v>
      </c>
      <c r="Z66" s="11" t="s">
        <v>405</v>
      </c>
      <c r="AA66" s="11"/>
      <c r="AB66" s="11"/>
      <c r="AC66" s="11"/>
      <c r="AD66" s="11"/>
      <c r="AE66" s="11">
        <f t="shared" ref="AE66:AE129" si="8">AC66+AA66+Y66+W66</f>
        <v>0</v>
      </c>
      <c r="AF66" s="5">
        <v>44663</v>
      </c>
      <c r="AG66" s="5">
        <v>44756</v>
      </c>
      <c r="AH66" s="5"/>
      <c r="AI66" s="5"/>
      <c r="AJ66" s="4">
        <f t="shared" ref="AJ66:AJ129" si="9">IFERROR(IF((W66+Y66+AA66+AC66)/R66&gt;1,1,(W66+Y66+AA66+AC66)/R66),0)</f>
        <v>0</v>
      </c>
      <c r="AK66" s="4" t="str">
        <f t="shared" ref="AK66:AK129" si="10">IFERROR(IF(S66=0,"",IF((W66/S66)&gt;1,1,(W66/S66))),"")</f>
        <v/>
      </c>
      <c r="AL66" s="4" t="str">
        <f t="shared" ref="AL66:AL129" si="11">IFERROR(IF(T66=0,"",IF((Y66/T66)&gt;1,1,(Y66/T66))),"")</f>
        <v/>
      </c>
      <c r="AM66" s="4" t="str">
        <f t="shared" ref="AM66:AM129" si="12">IFERROR(IF(U66=0,"",IF((AA66/U66)&gt;1,1,(AA66/U66))),"")</f>
        <v/>
      </c>
      <c r="AN66" s="4">
        <f t="shared" ref="AN66:AN129" si="13">IFERROR(IF(V66=0,"",IF((AC66/V66)&gt;1,1,(AC66/V66))),"")</f>
        <v>0</v>
      </c>
      <c r="AO66" s="3" t="s">
        <v>18</v>
      </c>
      <c r="AP66" s="3" t="s">
        <v>18</v>
      </c>
      <c r="AQ66" s="3"/>
      <c r="AR66" s="3"/>
      <c r="AS66" s="3" t="s">
        <v>647</v>
      </c>
      <c r="AT66" s="3" t="s">
        <v>2480</v>
      </c>
      <c r="AU66" s="3"/>
      <c r="AV66" s="3"/>
      <c r="AW66" s="3" t="s">
        <v>18</v>
      </c>
      <c r="AX66" s="3" t="s">
        <v>18</v>
      </c>
      <c r="AY66" s="3"/>
      <c r="AZ66" s="3"/>
      <c r="BA66" s="3" t="s">
        <v>44</v>
      </c>
      <c r="BB66" s="3" t="s">
        <v>28</v>
      </c>
      <c r="BC66" s="2"/>
      <c r="BD66" s="2"/>
      <c r="BE66" s="1" t="s">
        <v>116</v>
      </c>
    </row>
    <row r="67" spans="1:57" ht="15" customHeight="1" x14ac:dyDescent="0.25">
      <c r="A67" s="8">
        <v>17</v>
      </c>
      <c r="B67" s="1" t="s">
        <v>15</v>
      </c>
      <c r="C67" s="1" t="s">
        <v>89</v>
      </c>
      <c r="D67" s="1" t="s">
        <v>73</v>
      </c>
      <c r="E67" s="1" t="s">
        <v>61</v>
      </c>
      <c r="F67" s="1" t="s">
        <v>60</v>
      </c>
      <c r="G67" s="1" t="s">
        <v>16</v>
      </c>
      <c r="H67" s="1" t="s">
        <v>72</v>
      </c>
      <c r="I67" s="1" t="s">
        <v>91</v>
      </c>
      <c r="J67" s="7">
        <v>44835</v>
      </c>
      <c r="K67" s="7">
        <v>44926</v>
      </c>
      <c r="L67" s="1" t="s">
        <v>90</v>
      </c>
      <c r="M67" s="1" t="s">
        <v>406</v>
      </c>
      <c r="N67" s="1" t="s">
        <v>33</v>
      </c>
      <c r="O67" s="1" t="s">
        <v>77</v>
      </c>
      <c r="P67" s="1" t="s">
        <v>31</v>
      </c>
      <c r="Q67" s="1" t="s">
        <v>30</v>
      </c>
      <c r="R67" s="6">
        <f t="shared" si="7"/>
        <v>1</v>
      </c>
      <c r="S67" s="6">
        <v>0</v>
      </c>
      <c r="T67" s="6">
        <v>0</v>
      </c>
      <c r="U67" s="6">
        <v>0</v>
      </c>
      <c r="V67" s="6">
        <v>1</v>
      </c>
      <c r="W67" s="6">
        <v>0</v>
      </c>
      <c r="X67" s="6" t="s">
        <v>405</v>
      </c>
      <c r="Y67" s="6">
        <v>0</v>
      </c>
      <c r="Z67" s="6" t="s">
        <v>405</v>
      </c>
      <c r="AA67" s="6"/>
      <c r="AB67" s="6"/>
      <c r="AC67" s="6"/>
      <c r="AD67" s="6"/>
      <c r="AE67" s="6">
        <f t="shared" si="8"/>
        <v>0</v>
      </c>
      <c r="AF67" s="5">
        <v>44663</v>
      </c>
      <c r="AG67" s="5">
        <v>44756</v>
      </c>
      <c r="AH67" s="5"/>
      <c r="AI67" s="5"/>
      <c r="AJ67" s="4">
        <f t="shared" si="9"/>
        <v>0</v>
      </c>
      <c r="AK67" s="4" t="str">
        <f t="shared" si="10"/>
        <v/>
      </c>
      <c r="AL67" s="4" t="str">
        <f t="shared" si="11"/>
        <v/>
      </c>
      <c r="AM67" s="4" t="str">
        <f t="shared" si="12"/>
        <v/>
      </c>
      <c r="AN67" s="4">
        <f t="shared" si="13"/>
        <v>0</v>
      </c>
      <c r="AO67" s="3" t="s">
        <v>18</v>
      </c>
      <c r="AP67" s="3" t="s">
        <v>18</v>
      </c>
      <c r="AQ67" s="3"/>
      <c r="AR67" s="3"/>
      <c r="AS67" s="3" t="s">
        <v>647</v>
      </c>
      <c r="AT67" s="3" t="s">
        <v>647</v>
      </c>
      <c r="AU67" s="3"/>
      <c r="AV67" s="3"/>
      <c r="AW67" s="3" t="s">
        <v>18</v>
      </c>
      <c r="AX67" s="3" t="s">
        <v>18</v>
      </c>
      <c r="AY67" s="3"/>
      <c r="AZ67" s="3"/>
      <c r="BA67" s="3" t="s">
        <v>44</v>
      </c>
      <c r="BB67" s="3" t="s">
        <v>28</v>
      </c>
      <c r="BC67" s="2"/>
      <c r="BD67" s="2"/>
      <c r="BE67" s="1" t="s">
        <v>116</v>
      </c>
    </row>
    <row r="68" spans="1:57" ht="15" customHeight="1" x14ac:dyDescent="0.25">
      <c r="A68" s="8">
        <v>18</v>
      </c>
      <c r="B68" s="1" t="s">
        <v>15</v>
      </c>
      <c r="C68" s="1" t="s">
        <v>89</v>
      </c>
      <c r="D68" s="1" t="s">
        <v>73</v>
      </c>
      <c r="E68" s="1" t="s">
        <v>61</v>
      </c>
      <c r="F68" s="1" t="s">
        <v>60</v>
      </c>
      <c r="G68" s="1" t="s">
        <v>16</v>
      </c>
      <c r="H68" s="1" t="s">
        <v>72</v>
      </c>
      <c r="I68" s="1" t="s">
        <v>88</v>
      </c>
      <c r="J68" s="7">
        <v>44562</v>
      </c>
      <c r="K68" s="7">
        <v>44742</v>
      </c>
      <c r="L68" s="10" t="s">
        <v>87</v>
      </c>
      <c r="M68" s="1" t="s">
        <v>406</v>
      </c>
      <c r="N68" s="1" t="s">
        <v>86</v>
      </c>
      <c r="O68" s="1" t="s">
        <v>77</v>
      </c>
      <c r="P68" s="1" t="s">
        <v>31</v>
      </c>
      <c r="Q68" s="1" t="s">
        <v>30</v>
      </c>
      <c r="R68" s="9">
        <f t="shared" si="7"/>
        <v>1</v>
      </c>
      <c r="S68" s="9">
        <v>0.5</v>
      </c>
      <c r="T68" s="9">
        <v>0.5</v>
      </c>
      <c r="U68" s="9">
        <v>0</v>
      </c>
      <c r="V68" s="9">
        <v>0</v>
      </c>
      <c r="W68" s="9">
        <v>0.2</v>
      </c>
      <c r="X68" s="9" t="s">
        <v>2479</v>
      </c>
      <c r="Y68" s="9">
        <v>0.71</v>
      </c>
      <c r="Z68" s="9" t="s">
        <v>2478</v>
      </c>
      <c r="AA68" s="9"/>
      <c r="AB68" s="9"/>
      <c r="AC68" s="9"/>
      <c r="AD68" s="9"/>
      <c r="AE68" s="9">
        <f t="shared" si="8"/>
        <v>0.90999999999999992</v>
      </c>
      <c r="AF68" s="5">
        <v>44669</v>
      </c>
      <c r="AG68" s="5">
        <v>44761</v>
      </c>
      <c r="AH68" s="5"/>
      <c r="AI68" s="5"/>
      <c r="AJ68" s="4">
        <f t="shared" si="9"/>
        <v>0.90999999999999992</v>
      </c>
      <c r="AK68" s="4">
        <f t="shared" si="10"/>
        <v>0.4</v>
      </c>
      <c r="AL68" s="4">
        <f t="shared" si="11"/>
        <v>1</v>
      </c>
      <c r="AM68" s="4" t="str">
        <f t="shared" si="12"/>
        <v/>
      </c>
      <c r="AN68" s="4" t="str">
        <f t="shared" si="13"/>
        <v/>
      </c>
      <c r="AO68" s="3" t="s">
        <v>19</v>
      </c>
      <c r="AP68" s="3" t="s">
        <v>19</v>
      </c>
      <c r="AQ68" s="3"/>
      <c r="AR68" s="3"/>
      <c r="AS68" s="3" t="s">
        <v>2477</v>
      </c>
      <c r="AT68" s="3" t="s">
        <v>2476</v>
      </c>
      <c r="AU68" s="3"/>
      <c r="AV68" s="3"/>
      <c r="AW68" s="3" t="s">
        <v>19</v>
      </c>
      <c r="AX68" s="3" t="s">
        <v>19</v>
      </c>
      <c r="AY68" s="3"/>
      <c r="AZ68" s="3"/>
      <c r="BA68" s="3" t="s">
        <v>2475</v>
      </c>
      <c r="BB68" s="3" t="s">
        <v>2474</v>
      </c>
      <c r="BC68" s="2"/>
      <c r="BD68" s="2"/>
      <c r="BE68" s="1" t="s">
        <v>116</v>
      </c>
    </row>
    <row r="69" spans="1:57" ht="15" customHeight="1" x14ac:dyDescent="0.25">
      <c r="A69" s="8">
        <v>19</v>
      </c>
      <c r="B69" s="1" t="s">
        <v>15</v>
      </c>
      <c r="C69" s="1" t="s">
        <v>89</v>
      </c>
      <c r="D69" s="1" t="s">
        <v>73</v>
      </c>
      <c r="E69" s="1" t="s">
        <v>61</v>
      </c>
      <c r="F69" s="1" t="s">
        <v>60</v>
      </c>
      <c r="G69" s="1" t="s">
        <v>16</v>
      </c>
      <c r="H69" s="1" t="s">
        <v>72</v>
      </c>
      <c r="I69" s="1" t="s">
        <v>93</v>
      </c>
      <c r="J69" s="7">
        <v>44774</v>
      </c>
      <c r="K69" s="7">
        <v>44925</v>
      </c>
      <c r="L69" s="1" t="s">
        <v>92</v>
      </c>
      <c r="M69" s="1" t="s">
        <v>406</v>
      </c>
      <c r="N69" s="1" t="s">
        <v>33</v>
      </c>
      <c r="O69" s="1" t="s">
        <v>77</v>
      </c>
      <c r="P69" s="1" t="s">
        <v>31</v>
      </c>
      <c r="Q69" s="1" t="s">
        <v>30</v>
      </c>
      <c r="R69" s="11">
        <f t="shared" si="7"/>
        <v>1</v>
      </c>
      <c r="S69" s="11">
        <v>0</v>
      </c>
      <c r="T69" s="11">
        <v>0</v>
      </c>
      <c r="U69" s="11">
        <v>1</v>
      </c>
      <c r="V69" s="11">
        <v>0</v>
      </c>
      <c r="W69" s="11">
        <v>0</v>
      </c>
      <c r="X69" s="11" t="s">
        <v>413</v>
      </c>
      <c r="Y69" s="11">
        <v>0</v>
      </c>
      <c r="Z69" s="11" t="s">
        <v>413</v>
      </c>
      <c r="AA69" s="11"/>
      <c r="AB69" s="11"/>
      <c r="AC69" s="11"/>
      <c r="AD69" s="11"/>
      <c r="AE69" s="11">
        <f t="shared" si="8"/>
        <v>0</v>
      </c>
      <c r="AF69" s="5">
        <v>44663</v>
      </c>
      <c r="AG69" s="5">
        <v>44756</v>
      </c>
      <c r="AH69" s="5"/>
      <c r="AI69" s="5"/>
      <c r="AJ69" s="4">
        <f t="shared" si="9"/>
        <v>0</v>
      </c>
      <c r="AK69" s="4" t="str">
        <f t="shared" si="10"/>
        <v/>
      </c>
      <c r="AL69" s="4" t="str">
        <f t="shared" si="11"/>
        <v/>
      </c>
      <c r="AM69" s="4">
        <f t="shared" si="12"/>
        <v>0</v>
      </c>
      <c r="AN69" s="4" t="str">
        <f t="shared" si="13"/>
        <v/>
      </c>
      <c r="AO69" s="3" t="s">
        <v>18</v>
      </c>
      <c r="AP69" s="3" t="s">
        <v>18</v>
      </c>
      <c r="AQ69" s="3"/>
      <c r="AR69" s="3"/>
      <c r="AS69" s="3" t="s">
        <v>2473</v>
      </c>
      <c r="AT69" s="3" t="s">
        <v>2473</v>
      </c>
      <c r="AU69" s="3"/>
      <c r="AV69" s="3"/>
      <c r="AW69" s="3" t="s">
        <v>18</v>
      </c>
      <c r="AX69" s="3" t="s">
        <v>18</v>
      </c>
      <c r="AY69" s="3"/>
      <c r="AZ69" s="3"/>
      <c r="BA69" s="3" t="s">
        <v>44</v>
      </c>
      <c r="BB69" s="3" t="s">
        <v>75</v>
      </c>
      <c r="BC69" s="2"/>
      <c r="BD69" s="2"/>
      <c r="BE69" s="1" t="s">
        <v>116</v>
      </c>
    </row>
    <row r="70" spans="1:57" ht="15" customHeight="1" x14ac:dyDescent="0.25">
      <c r="A70" s="8">
        <v>20</v>
      </c>
      <c r="B70" s="1" t="s">
        <v>15</v>
      </c>
      <c r="C70" s="1" t="s">
        <v>74</v>
      </c>
      <c r="D70" s="1" t="s">
        <v>73</v>
      </c>
      <c r="E70" s="1" t="s">
        <v>61</v>
      </c>
      <c r="F70" s="1" t="s">
        <v>60</v>
      </c>
      <c r="G70" s="1" t="s">
        <v>16</v>
      </c>
      <c r="H70" s="1" t="s">
        <v>72</v>
      </c>
      <c r="I70" s="1" t="s">
        <v>71</v>
      </c>
      <c r="J70" s="7">
        <v>44562</v>
      </c>
      <c r="K70" s="7">
        <v>44926</v>
      </c>
      <c r="L70" s="1" t="s">
        <v>70</v>
      </c>
      <c r="M70" s="1" t="s">
        <v>406</v>
      </c>
      <c r="N70" s="1" t="s">
        <v>33</v>
      </c>
      <c r="O70" s="1" t="s">
        <v>77</v>
      </c>
      <c r="P70" s="1" t="s">
        <v>31</v>
      </c>
      <c r="Q70" s="1" t="s">
        <v>30</v>
      </c>
      <c r="R70" s="11">
        <f t="shared" si="7"/>
        <v>4</v>
      </c>
      <c r="S70" s="11">
        <v>1</v>
      </c>
      <c r="T70" s="11">
        <v>1</v>
      </c>
      <c r="U70" s="11">
        <v>1</v>
      </c>
      <c r="V70" s="11">
        <v>1</v>
      </c>
      <c r="W70" s="11">
        <v>1</v>
      </c>
      <c r="X70" s="11" t="s">
        <v>2109</v>
      </c>
      <c r="Y70" s="11">
        <v>1</v>
      </c>
      <c r="Z70" s="11" t="s">
        <v>2472</v>
      </c>
      <c r="AA70" s="11"/>
      <c r="AB70" s="11"/>
      <c r="AC70" s="11"/>
      <c r="AD70" s="11"/>
      <c r="AE70" s="11">
        <f t="shared" si="8"/>
        <v>2</v>
      </c>
      <c r="AF70" s="5">
        <v>44663</v>
      </c>
      <c r="AG70" s="5">
        <v>44756</v>
      </c>
      <c r="AH70" s="5"/>
      <c r="AI70" s="5"/>
      <c r="AJ70" s="4">
        <f t="shared" si="9"/>
        <v>0.5</v>
      </c>
      <c r="AK70" s="4">
        <f t="shared" si="10"/>
        <v>1</v>
      </c>
      <c r="AL70" s="4">
        <f t="shared" si="11"/>
        <v>1</v>
      </c>
      <c r="AM70" s="4">
        <f t="shared" si="12"/>
        <v>0</v>
      </c>
      <c r="AN70" s="4">
        <f t="shared" si="13"/>
        <v>0</v>
      </c>
      <c r="AO70" s="3" t="s">
        <v>20</v>
      </c>
      <c r="AP70" s="3" t="s">
        <v>19</v>
      </c>
      <c r="AQ70" s="3"/>
      <c r="AR70" s="3"/>
      <c r="AS70" s="3" t="s">
        <v>2471</v>
      </c>
      <c r="AT70" s="3" t="s">
        <v>2470</v>
      </c>
      <c r="AU70" s="3"/>
      <c r="AV70" s="3"/>
      <c r="AW70" s="3" t="s">
        <v>19</v>
      </c>
      <c r="AX70" s="3" t="s">
        <v>19</v>
      </c>
      <c r="AY70" s="3"/>
      <c r="AZ70" s="3"/>
      <c r="BA70" s="3" t="s">
        <v>2469</v>
      </c>
      <c r="BB70" s="3" t="s">
        <v>2468</v>
      </c>
      <c r="BC70" s="2"/>
      <c r="BD70" s="2"/>
      <c r="BE70" s="1" t="s">
        <v>116</v>
      </c>
    </row>
    <row r="71" spans="1:57" ht="15" customHeight="1" x14ac:dyDescent="0.25">
      <c r="A71" s="8">
        <v>21</v>
      </c>
      <c r="B71" s="1" t="s">
        <v>15</v>
      </c>
      <c r="C71" s="1" t="s">
        <v>74</v>
      </c>
      <c r="D71" s="1" t="s">
        <v>73</v>
      </c>
      <c r="E71" s="1" t="s">
        <v>61</v>
      </c>
      <c r="F71" s="1" t="s">
        <v>60</v>
      </c>
      <c r="G71" s="1" t="s">
        <v>16</v>
      </c>
      <c r="H71" s="1" t="s">
        <v>72</v>
      </c>
      <c r="I71" s="1" t="s">
        <v>79</v>
      </c>
      <c r="J71" s="7">
        <v>44835</v>
      </c>
      <c r="K71" s="7">
        <v>44926</v>
      </c>
      <c r="L71" s="1" t="s">
        <v>78</v>
      </c>
      <c r="M71" s="1" t="s">
        <v>406</v>
      </c>
      <c r="N71" s="1" t="s">
        <v>33</v>
      </c>
      <c r="O71" s="1" t="s">
        <v>77</v>
      </c>
      <c r="P71" s="1" t="s">
        <v>31</v>
      </c>
      <c r="Q71" s="1" t="s">
        <v>30</v>
      </c>
      <c r="R71" s="11">
        <f t="shared" si="7"/>
        <v>2</v>
      </c>
      <c r="S71" s="11">
        <v>0</v>
      </c>
      <c r="T71" s="11">
        <v>0</v>
      </c>
      <c r="U71" s="11">
        <v>0</v>
      </c>
      <c r="V71" s="11">
        <v>2</v>
      </c>
      <c r="W71" s="11">
        <v>0</v>
      </c>
      <c r="X71" s="11" t="s">
        <v>405</v>
      </c>
      <c r="Y71" s="11">
        <v>0</v>
      </c>
      <c r="Z71" s="11" t="s">
        <v>405</v>
      </c>
      <c r="AA71" s="11"/>
      <c r="AB71" s="11"/>
      <c r="AC71" s="11"/>
      <c r="AD71" s="11"/>
      <c r="AE71" s="11">
        <f t="shared" si="8"/>
        <v>0</v>
      </c>
      <c r="AF71" s="5">
        <v>44663</v>
      </c>
      <c r="AG71" s="5">
        <v>44756</v>
      </c>
      <c r="AH71" s="5"/>
      <c r="AI71" s="5"/>
      <c r="AJ71" s="4">
        <f t="shared" si="9"/>
        <v>0</v>
      </c>
      <c r="AK71" s="4" t="str">
        <f t="shared" si="10"/>
        <v/>
      </c>
      <c r="AL71" s="4" t="str">
        <f t="shared" si="11"/>
        <v/>
      </c>
      <c r="AM71" s="4" t="str">
        <f t="shared" si="12"/>
        <v/>
      </c>
      <c r="AN71" s="4">
        <f t="shared" si="13"/>
        <v>0</v>
      </c>
      <c r="AO71" s="3" t="s">
        <v>18</v>
      </c>
      <c r="AP71" s="3" t="s">
        <v>18</v>
      </c>
      <c r="AQ71" s="3"/>
      <c r="AR71" s="3"/>
      <c r="AS71" s="3" t="s">
        <v>645</v>
      </c>
      <c r="AT71" s="3" t="s">
        <v>647</v>
      </c>
      <c r="AU71" s="3"/>
      <c r="AV71" s="3"/>
      <c r="AW71" s="3" t="s">
        <v>18</v>
      </c>
      <c r="AX71" s="3" t="s">
        <v>18</v>
      </c>
      <c r="AY71" s="3"/>
      <c r="AZ71" s="3"/>
      <c r="BA71" s="3" t="s">
        <v>44</v>
      </c>
      <c r="BB71" s="3" t="s">
        <v>28</v>
      </c>
      <c r="BC71" s="2"/>
      <c r="BD71" s="2"/>
      <c r="BE71" s="1" t="s">
        <v>116</v>
      </c>
    </row>
    <row r="72" spans="1:57" ht="15" customHeight="1" x14ac:dyDescent="0.25">
      <c r="A72" s="8">
        <v>22</v>
      </c>
      <c r="B72" s="1" t="s">
        <v>15</v>
      </c>
      <c r="C72" s="1" t="s">
        <v>62</v>
      </c>
      <c r="D72" s="1" t="s">
        <v>42</v>
      </c>
      <c r="E72" s="1" t="s">
        <v>50</v>
      </c>
      <c r="F72" s="1" t="s">
        <v>849</v>
      </c>
      <c r="G72" s="1" t="s">
        <v>293</v>
      </c>
      <c r="H72" s="1" t="s">
        <v>72</v>
      </c>
      <c r="I72" s="60" t="s">
        <v>2467</v>
      </c>
      <c r="J72" s="7">
        <v>44562</v>
      </c>
      <c r="K72" s="7">
        <v>44926</v>
      </c>
      <c r="L72" s="61" t="s">
        <v>2466</v>
      </c>
      <c r="M72" s="1" t="s">
        <v>406</v>
      </c>
      <c r="N72" s="1" t="s">
        <v>33</v>
      </c>
      <c r="O72" s="1" t="s">
        <v>32</v>
      </c>
      <c r="P72" s="1" t="s">
        <v>31</v>
      </c>
      <c r="Q72" s="1" t="s">
        <v>30</v>
      </c>
      <c r="R72" s="6">
        <f t="shared" si="7"/>
        <v>4</v>
      </c>
      <c r="S72" s="6">
        <v>1</v>
      </c>
      <c r="T72" s="6">
        <v>1</v>
      </c>
      <c r="U72" s="6">
        <v>1</v>
      </c>
      <c r="V72" s="6">
        <v>1</v>
      </c>
      <c r="W72" s="6">
        <v>0</v>
      </c>
      <c r="X72" s="6" t="s">
        <v>2465</v>
      </c>
      <c r="Y72" s="6">
        <v>1</v>
      </c>
      <c r="Z72" s="6" t="s">
        <v>2464</v>
      </c>
      <c r="AA72" s="6"/>
      <c r="AB72" s="6"/>
      <c r="AC72" s="6"/>
      <c r="AD72" s="6"/>
      <c r="AE72" s="6">
        <f t="shared" si="8"/>
        <v>1</v>
      </c>
      <c r="AF72" s="5">
        <v>44663</v>
      </c>
      <c r="AG72" s="5">
        <v>44756</v>
      </c>
      <c r="AH72" s="5"/>
      <c r="AI72" s="5"/>
      <c r="AJ72" s="4">
        <f t="shared" si="9"/>
        <v>0.25</v>
      </c>
      <c r="AK72" s="4">
        <f t="shared" si="10"/>
        <v>0</v>
      </c>
      <c r="AL72" s="4">
        <f t="shared" si="11"/>
        <v>1</v>
      </c>
      <c r="AM72" s="4">
        <f t="shared" si="12"/>
        <v>0</v>
      </c>
      <c r="AN72" s="4">
        <f t="shared" si="13"/>
        <v>0</v>
      </c>
      <c r="AO72" s="3" t="s">
        <v>19</v>
      </c>
      <c r="AP72" s="3" t="s">
        <v>20</v>
      </c>
      <c r="AQ72" s="3"/>
      <c r="AR72" s="3"/>
      <c r="AS72" s="3" t="s">
        <v>2463</v>
      </c>
      <c r="AT72" s="3" t="s">
        <v>728</v>
      </c>
      <c r="AU72" s="3"/>
      <c r="AV72" s="3"/>
      <c r="AW72" s="3" t="s">
        <v>19</v>
      </c>
      <c r="AX72" s="3" t="s">
        <v>20</v>
      </c>
      <c r="AY72" s="3"/>
      <c r="AZ72" s="3"/>
      <c r="BA72" s="3" t="s">
        <v>2462</v>
      </c>
      <c r="BB72" s="3" t="s">
        <v>2461</v>
      </c>
      <c r="BC72" s="2"/>
      <c r="BD72" s="2"/>
      <c r="BE72" s="1" t="s">
        <v>116</v>
      </c>
    </row>
    <row r="73" spans="1:57" ht="15" customHeight="1" x14ac:dyDescent="0.25">
      <c r="A73" s="8">
        <v>23</v>
      </c>
      <c r="B73" s="1" t="s">
        <v>15</v>
      </c>
      <c r="C73" s="1" t="s">
        <v>62</v>
      </c>
      <c r="D73" s="1" t="s">
        <v>42</v>
      </c>
      <c r="E73" s="1" t="s">
        <v>50</v>
      </c>
      <c r="F73" s="1" t="s">
        <v>849</v>
      </c>
      <c r="G73" s="1" t="s">
        <v>293</v>
      </c>
      <c r="H73" s="1" t="s">
        <v>72</v>
      </c>
      <c r="I73" s="60" t="s">
        <v>2460</v>
      </c>
      <c r="J73" s="37">
        <v>44652</v>
      </c>
      <c r="K73" s="7">
        <v>44926</v>
      </c>
      <c r="L73" s="1" t="s">
        <v>2459</v>
      </c>
      <c r="M73" s="1" t="s">
        <v>406</v>
      </c>
      <c r="N73" s="1" t="s">
        <v>33</v>
      </c>
      <c r="O73" s="1" t="s">
        <v>32</v>
      </c>
      <c r="P73" s="1" t="s">
        <v>31</v>
      </c>
      <c r="Q73" s="1" t="s">
        <v>30</v>
      </c>
      <c r="R73" s="6">
        <f t="shared" si="7"/>
        <v>5</v>
      </c>
      <c r="S73" s="6">
        <v>0</v>
      </c>
      <c r="T73" s="6">
        <v>1</v>
      </c>
      <c r="U73" s="6">
        <v>2</v>
      </c>
      <c r="V73" s="6">
        <v>2</v>
      </c>
      <c r="W73" s="6">
        <v>0</v>
      </c>
      <c r="X73" s="6" t="s">
        <v>2458</v>
      </c>
      <c r="Y73" s="6">
        <v>2</v>
      </c>
      <c r="Z73" s="6" t="s">
        <v>2457</v>
      </c>
      <c r="AA73" s="6"/>
      <c r="AB73" s="6"/>
      <c r="AC73" s="6"/>
      <c r="AD73" s="6"/>
      <c r="AE73" s="6">
        <f t="shared" si="8"/>
        <v>2</v>
      </c>
      <c r="AF73" s="5">
        <v>44663</v>
      </c>
      <c r="AG73" s="5">
        <v>44756</v>
      </c>
      <c r="AH73" s="5"/>
      <c r="AI73" s="5"/>
      <c r="AJ73" s="4">
        <f t="shared" si="9"/>
        <v>0.4</v>
      </c>
      <c r="AK73" s="4" t="str">
        <f t="shared" si="10"/>
        <v/>
      </c>
      <c r="AL73" s="4">
        <f t="shared" si="11"/>
        <v>1</v>
      </c>
      <c r="AM73" s="4">
        <f t="shared" si="12"/>
        <v>0</v>
      </c>
      <c r="AN73" s="4">
        <f t="shared" si="13"/>
        <v>0</v>
      </c>
      <c r="AO73" s="3" t="s">
        <v>18</v>
      </c>
      <c r="AP73" s="3" t="s">
        <v>20</v>
      </c>
      <c r="AQ73" s="3"/>
      <c r="AR73" s="3"/>
      <c r="AS73" s="3" t="s">
        <v>2456</v>
      </c>
      <c r="AT73" s="3" t="s">
        <v>728</v>
      </c>
      <c r="AU73" s="3"/>
      <c r="AV73" s="3"/>
      <c r="AW73" s="3" t="s">
        <v>18</v>
      </c>
      <c r="AX73" s="3" t="s">
        <v>20</v>
      </c>
      <c r="AY73" s="3"/>
      <c r="AZ73" s="3"/>
      <c r="BA73" s="3" t="s">
        <v>44</v>
      </c>
      <c r="BB73" s="3" t="s">
        <v>2455</v>
      </c>
      <c r="BC73" s="2"/>
      <c r="BD73" s="2"/>
      <c r="BE73" s="1" t="s">
        <v>116</v>
      </c>
    </row>
    <row r="74" spans="1:57" ht="15" customHeight="1" x14ac:dyDescent="0.25">
      <c r="A74" s="8">
        <v>1</v>
      </c>
      <c r="B74" s="10" t="s">
        <v>14</v>
      </c>
      <c r="C74" s="1" t="s">
        <v>2430</v>
      </c>
      <c r="D74" s="10" t="s">
        <v>2370</v>
      </c>
      <c r="E74" s="1" t="s">
        <v>1457</v>
      </c>
      <c r="F74" s="1" t="s">
        <v>1456</v>
      </c>
      <c r="G74" s="1" t="s">
        <v>274</v>
      </c>
      <c r="H74" s="1" t="s">
        <v>72</v>
      </c>
      <c r="I74" s="1" t="s">
        <v>2454</v>
      </c>
      <c r="J74" s="7">
        <v>44562</v>
      </c>
      <c r="K74" s="7">
        <v>44742</v>
      </c>
      <c r="L74" s="1" t="s">
        <v>2368</v>
      </c>
      <c r="M74" s="1" t="s">
        <v>2428</v>
      </c>
      <c r="N74" s="1" t="s">
        <v>33</v>
      </c>
      <c r="O74" s="1" t="s">
        <v>2367</v>
      </c>
      <c r="P74" s="1" t="s">
        <v>31</v>
      </c>
      <c r="Q74" s="1" t="s">
        <v>30</v>
      </c>
      <c r="R74" s="6">
        <f t="shared" si="7"/>
        <v>1</v>
      </c>
      <c r="S74" s="6">
        <v>0</v>
      </c>
      <c r="T74" s="6">
        <v>1</v>
      </c>
      <c r="U74" s="6">
        <v>0</v>
      </c>
      <c r="V74" s="6">
        <v>0</v>
      </c>
      <c r="W74" s="6">
        <v>0</v>
      </c>
      <c r="X74" s="6" t="s">
        <v>2453</v>
      </c>
      <c r="Y74" s="6">
        <v>0</v>
      </c>
      <c r="Z74" s="6" t="s">
        <v>2452</v>
      </c>
      <c r="AA74" s="6"/>
      <c r="AB74" s="6"/>
      <c r="AC74" s="6"/>
      <c r="AD74" s="6"/>
      <c r="AE74" s="6">
        <f t="shared" si="8"/>
        <v>0</v>
      </c>
      <c r="AF74" s="5">
        <v>44670</v>
      </c>
      <c r="AG74" s="5">
        <v>44763</v>
      </c>
      <c r="AH74" s="5"/>
      <c r="AI74" s="5"/>
      <c r="AJ74" s="4">
        <f t="shared" si="9"/>
        <v>0</v>
      </c>
      <c r="AK74" s="4" t="str">
        <f t="shared" si="10"/>
        <v/>
      </c>
      <c r="AL74" s="4">
        <f t="shared" si="11"/>
        <v>0</v>
      </c>
      <c r="AM74" s="4" t="str">
        <f t="shared" si="12"/>
        <v/>
      </c>
      <c r="AN74" s="4" t="str">
        <f t="shared" si="13"/>
        <v/>
      </c>
      <c r="AO74" s="3" t="s">
        <v>18</v>
      </c>
      <c r="AP74" s="3" t="s">
        <v>19</v>
      </c>
      <c r="AQ74" s="3"/>
      <c r="AR74" s="3"/>
      <c r="AS74" s="3" t="s">
        <v>2451</v>
      </c>
      <c r="AT74" s="3" t="s">
        <v>2450</v>
      </c>
      <c r="AU74" s="3"/>
      <c r="AV74" s="3"/>
      <c r="AW74" s="3" t="s">
        <v>18</v>
      </c>
      <c r="AX74" s="3" t="s">
        <v>19</v>
      </c>
      <c r="AY74" s="3"/>
      <c r="AZ74" s="3"/>
      <c r="BA74" s="3" t="s">
        <v>2449</v>
      </c>
      <c r="BB74" s="3" t="s">
        <v>2448</v>
      </c>
      <c r="BC74" s="3"/>
      <c r="BD74" s="3"/>
      <c r="BE74" s="1" t="s">
        <v>62</v>
      </c>
    </row>
    <row r="75" spans="1:57" ht="15" customHeight="1" x14ac:dyDescent="0.25">
      <c r="A75" s="8">
        <v>2</v>
      </c>
      <c r="B75" s="10" t="s">
        <v>14</v>
      </c>
      <c r="C75" s="1" t="s">
        <v>2430</v>
      </c>
      <c r="D75" s="10" t="s">
        <v>2447</v>
      </c>
      <c r="E75" s="10" t="s">
        <v>276</v>
      </c>
      <c r="F75" s="10" t="s">
        <v>275</v>
      </c>
      <c r="G75" s="10" t="s">
        <v>274</v>
      </c>
      <c r="H75" s="10" t="s">
        <v>72</v>
      </c>
      <c r="I75" s="10" t="s">
        <v>2446</v>
      </c>
      <c r="J75" s="7">
        <v>44682</v>
      </c>
      <c r="K75" s="7">
        <v>44895</v>
      </c>
      <c r="L75" s="10" t="s">
        <v>2445</v>
      </c>
      <c r="M75" s="1" t="s">
        <v>2428</v>
      </c>
      <c r="N75" s="1" t="s">
        <v>33</v>
      </c>
      <c r="O75" s="10" t="s">
        <v>2427</v>
      </c>
      <c r="P75" s="10" t="s">
        <v>31</v>
      </c>
      <c r="Q75" s="1" t="s">
        <v>30</v>
      </c>
      <c r="R75" s="11">
        <f t="shared" si="7"/>
        <v>4921</v>
      </c>
      <c r="S75" s="11">
        <v>0</v>
      </c>
      <c r="T75" s="11">
        <v>0</v>
      </c>
      <c r="U75" s="11">
        <v>0</v>
      </c>
      <c r="V75" s="11">
        <v>4921</v>
      </c>
      <c r="W75" s="11">
        <v>0</v>
      </c>
      <c r="X75" s="11" t="s">
        <v>2444</v>
      </c>
      <c r="Y75" s="11">
        <v>0</v>
      </c>
      <c r="Z75" s="11" t="s">
        <v>2443</v>
      </c>
      <c r="AA75" s="11"/>
      <c r="AB75" s="11"/>
      <c r="AC75" s="11"/>
      <c r="AD75" s="11"/>
      <c r="AE75" s="11">
        <f t="shared" si="8"/>
        <v>0</v>
      </c>
      <c r="AF75" s="5">
        <v>44670</v>
      </c>
      <c r="AG75" s="5">
        <v>44763</v>
      </c>
      <c r="AH75" s="5"/>
      <c r="AI75" s="5"/>
      <c r="AJ75" s="4">
        <f t="shared" si="9"/>
        <v>0</v>
      </c>
      <c r="AK75" s="4" t="str">
        <f t="shared" si="10"/>
        <v/>
      </c>
      <c r="AL75" s="4" t="str">
        <f t="shared" si="11"/>
        <v/>
      </c>
      <c r="AM75" s="4" t="str">
        <f t="shared" si="12"/>
        <v/>
      </c>
      <c r="AN75" s="4">
        <f t="shared" si="13"/>
        <v>0</v>
      </c>
      <c r="AO75" s="3" t="s">
        <v>18</v>
      </c>
      <c r="AP75" s="3" t="s">
        <v>18</v>
      </c>
      <c r="AQ75" s="3"/>
      <c r="AR75" s="3"/>
      <c r="AS75" s="3" t="s">
        <v>2442</v>
      </c>
      <c r="AT75" s="3" t="s">
        <v>2441</v>
      </c>
      <c r="AU75" s="3"/>
      <c r="AV75" s="3"/>
      <c r="AW75" s="3" t="s">
        <v>18</v>
      </c>
      <c r="AX75" s="3" t="s">
        <v>18</v>
      </c>
      <c r="AY75" s="3"/>
      <c r="AZ75" s="3"/>
      <c r="BA75" s="3" t="s">
        <v>2440</v>
      </c>
      <c r="BB75" s="3" t="s">
        <v>2439</v>
      </c>
      <c r="BC75" s="2"/>
      <c r="BD75" s="2"/>
      <c r="BE75" s="1" t="s">
        <v>62</v>
      </c>
    </row>
    <row r="76" spans="1:57" ht="15" customHeight="1" x14ac:dyDescent="0.25">
      <c r="A76" s="8">
        <v>3</v>
      </c>
      <c r="B76" s="10" t="s">
        <v>14</v>
      </c>
      <c r="C76" s="1" t="s">
        <v>2430</v>
      </c>
      <c r="D76" s="10" t="s">
        <v>2438</v>
      </c>
      <c r="E76" s="10" t="s">
        <v>2226</v>
      </c>
      <c r="F76" s="10" t="s">
        <v>2225</v>
      </c>
      <c r="G76" s="10" t="s">
        <v>274</v>
      </c>
      <c r="H76" s="10" t="s">
        <v>72</v>
      </c>
      <c r="I76" s="10" t="s">
        <v>2437</v>
      </c>
      <c r="J76" s="7">
        <v>44562</v>
      </c>
      <c r="K76" s="7">
        <v>44926</v>
      </c>
      <c r="L76" s="10" t="s">
        <v>2404</v>
      </c>
      <c r="M76" s="1" t="s">
        <v>2428</v>
      </c>
      <c r="N76" s="1" t="s">
        <v>33</v>
      </c>
      <c r="O76" s="10" t="s">
        <v>2427</v>
      </c>
      <c r="P76" s="10" t="s">
        <v>31</v>
      </c>
      <c r="Q76" s="1" t="s">
        <v>30</v>
      </c>
      <c r="R76" s="11">
        <f t="shared" si="7"/>
        <v>1935</v>
      </c>
      <c r="S76" s="11">
        <v>210</v>
      </c>
      <c r="T76" s="11">
        <v>445</v>
      </c>
      <c r="U76" s="11">
        <v>630</v>
      </c>
      <c r="V76" s="11">
        <v>650</v>
      </c>
      <c r="W76" s="11">
        <v>204</v>
      </c>
      <c r="X76" s="11" t="s">
        <v>2436</v>
      </c>
      <c r="Y76" s="11">
        <v>374</v>
      </c>
      <c r="Z76" s="11" t="s">
        <v>2435</v>
      </c>
      <c r="AA76" s="11"/>
      <c r="AB76" s="11"/>
      <c r="AC76" s="11"/>
      <c r="AD76" s="11"/>
      <c r="AE76" s="11">
        <f t="shared" si="8"/>
        <v>578</v>
      </c>
      <c r="AF76" s="5">
        <v>44670</v>
      </c>
      <c r="AG76" s="5">
        <v>44763</v>
      </c>
      <c r="AH76" s="5"/>
      <c r="AI76" s="5"/>
      <c r="AJ76" s="4">
        <f t="shared" si="9"/>
        <v>0.29870801033591732</v>
      </c>
      <c r="AK76" s="4">
        <f t="shared" si="10"/>
        <v>0.97142857142857142</v>
      </c>
      <c r="AL76" s="4">
        <f t="shared" si="11"/>
        <v>0.84044943820224716</v>
      </c>
      <c r="AM76" s="4">
        <f t="shared" si="12"/>
        <v>0</v>
      </c>
      <c r="AN76" s="4">
        <f t="shared" si="13"/>
        <v>0</v>
      </c>
      <c r="AO76" s="3" t="s">
        <v>20</v>
      </c>
      <c r="AP76" s="3" t="s">
        <v>19</v>
      </c>
      <c r="AQ76" s="3"/>
      <c r="AR76" s="3"/>
      <c r="AS76" s="3" t="s">
        <v>2434</v>
      </c>
      <c r="AT76" s="3" t="s">
        <v>2433</v>
      </c>
      <c r="AU76" s="3"/>
      <c r="AV76" s="3"/>
      <c r="AW76" s="3" t="s">
        <v>20</v>
      </c>
      <c r="AX76" s="3" t="s">
        <v>19</v>
      </c>
      <c r="AY76" s="3"/>
      <c r="AZ76" s="3"/>
      <c r="BA76" s="3" t="s">
        <v>2432</v>
      </c>
      <c r="BB76" s="3" t="s">
        <v>2431</v>
      </c>
      <c r="BC76" s="2"/>
      <c r="BD76" s="2"/>
      <c r="BE76" s="1" t="s">
        <v>62</v>
      </c>
    </row>
    <row r="77" spans="1:57" ht="15" customHeight="1" x14ac:dyDescent="0.25">
      <c r="A77" s="8">
        <v>4</v>
      </c>
      <c r="B77" s="10" t="s">
        <v>14</v>
      </c>
      <c r="C77" s="1" t="s">
        <v>2430</v>
      </c>
      <c r="D77" s="10" t="s">
        <v>2406</v>
      </c>
      <c r="E77" s="10" t="s">
        <v>2226</v>
      </c>
      <c r="F77" s="10" t="s">
        <v>2225</v>
      </c>
      <c r="G77" s="10" t="s">
        <v>274</v>
      </c>
      <c r="H77" s="10" t="s">
        <v>72</v>
      </c>
      <c r="I77" s="10" t="s">
        <v>2429</v>
      </c>
      <c r="J77" s="7">
        <v>44593</v>
      </c>
      <c r="K77" s="7">
        <v>44926</v>
      </c>
      <c r="L77" s="10" t="s">
        <v>2404</v>
      </c>
      <c r="M77" s="1" t="s">
        <v>2428</v>
      </c>
      <c r="N77" s="1" t="s">
        <v>86</v>
      </c>
      <c r="O77" s="10" t="s">
        <v>2427</v>
      </c>
      <c r="P77" s="10" t="s">
        <v>31</v>
      </c>
      <c r="Q77" s="1" t="s">
        <v>30</v>
      </c>
      <c r="R77" s="19">
        <f t="shared" si="7"/>
        <v>4</v>
      </c>
      <c r="S77" s="19">
        <v>1</v>
      </c>
      <c r="T77" s="19">
        <v>1</v>
      </c>
      <c r="U77" s="19">
        <v>1</v>
      </c>
      <c r="V77" s="19">
        <v>1</v>
      </c>
      <c r="W77" s="19">
        <v>1</v>
      </c>
      <c r="X77" s="19" t="s">
        <v>2426</v>
      </c>
      <c r="Y77" s="19">
        <v>1</v>
      </c>
      <c r="Z77" s="19" t="s">
        <v>2426</v>
      </c>
      <c r="AA77" s="19"/>
      <c r="AB77" s="19"/>
      <c r="AC77" s="19"/>
      <c r="AD77" s="19"/>
      <c r="AE77" s="19">
        <f t="shared" si="8"/>
        <v>2</v>
      </c>
      <c r="AF77" s="5">
        <v>44670</v>
      </c>
      <c r="AG77" s="5">
        <v>44763</v>
      </c>
      <c r="AH77" s="5"/>
      <c r="AI77" s="5"/>
      <c r="AJ77" s="4">
        <f t="shared" si="9"/>
        <v>0.5</v>
      </c>
      <c r="AK77" s="4">
        <f t="shared" si="10"/>
        <v>1</v>
      </c>
      <c r="AL77" s="4">
        <f t="shared" si="11"/>
        <v>1</v>
      </c>
      <c r="AM77" s="4">
        <f t="shared" si="12"/>
        <v>0</v>
      </c>
      <c r="AN77" s="4">
        <f t="shared" si="13"/>
        <v>0</v>
      </c>
      <c r="AO77" s="3" t="s">
        <v>20</v>
      </c>
      <c r="AP77" s="3" t="s">
        <v>20</v>
      </c>
      <c r="AQ77" s="3"/>
      <c r="AR77" s="3"/>
      <c r="AS77" s="3" t="s">
        <v>2425</v>
      </c>
      <c r="AT77" s="3" t="s">
        <v>2424</v>
      </c>
      <c r="AU77" s="3"/>
      <c r="AV77" s="3"/>
      <c r="AW77" s="3" t="s">
        <v>20</v>
      </c>
      <c r="AX77" s="3" t="s">
        <v>20</v>
      </c>
      <c r="AY77" s="3"/>
      <c r="AZ77" s="3"/>
      <c r="BA77" s="3" t="s">
        <v>2423</v>
      </c>
      <c r="BB77" s="3" t="s">
        <v>2423</v>
      </c>
      <c r="BC77" s="2"/>
      <c r="BD77" s="2"/>
      <c r="BE77" s="1" t="s">
        <v>62</v>
      </c>
    </row>
    <row r="78" spans="1:57" ht="15" customHeight="1" x14ac:dyDescent="0.25">
      <c r="A78" s="8">
        <v>5</v>
      </c>
      <c r="B78" s="10" t="s">
        <v>14</v>
      </c>
      <c r="C78" s="1" t="s">
        <v>2379</v>
      </c>
      <c r="D78" s="10" t="s">
        <v>2422</v>
      </c>
      <c r="E78" s="10" t="s">
        <v>276</v>
      </c>
      <c r="F78" s="10" t="s">
        <v>275</v>
      </c>
      <c r="G78" s="10" t="s">
        <v>274</v>
      </c>
      <c r="H78" s="10" t="s">
        <v>72</v>
      </c>
      <c r="I78" s="10" t="s">
        <v>2421</v>
      </c>
      <c r="J78" s="7">
        <v>44562</v>
      </c>
      <c r="K78" s="7">
        <v>44926</v>
      </c>
      <c r="L78" s="10" t="s">
        <v>2420</v>
      </c>
      <c r="M78" s="1" t="s">
        <v>2300</v>
      </c>
      <c r="N78" s="1" t="s">
        <v>86</v>
      </c>
      <c r="O78" s="10" t="s">
        <v>2419</v>
      </c>
      <c r="P78" s="10" t="s">
        <v>111</v>
      </c>
      <c r="Q78" s="1" t="s">
        <v>30</v>
      </c>
      <c r="R78" s="19">
        <f t="shared" si="7"/>
        <v>1</v>
      </c>
      <c r="S78" s="19">
        <v>0.13</v>
      </c>
      <c r="T78" s="19">
        <v>0.28999999999999998</v>
      </c>
      <c r="U78" s="19">
        <v>0.08</v>
      </c>
      <c r="V78" s="19">
        <v>0.5</v>
      </c>
      <c r="W78" s="19">
        <v>0.13</v>
      </c>
      <c r="X78" s="19" t="s">
        <v>2418</v>
      </c>
      <c r="Y78" s="19">
        <v>0.28999999999999998</v>
      </c>
      <c r="Z78" s="19" t="s">
        <v>2417</v>
      </c>
      <c r="AA78" s="19"/>
      <c r="AB78" s="19"/>
      <c r="AC78" s="19"/>
      <c r="AD78" s="19"/>
      <c r="AE78" s="19">
        <f t="shared" si="8"/>
        <v>0.42</v>
      </c>
      <c r="AF78" s="5">
        <v>44670</v>
      </c>
      <c r="AG78" s="5">
        <v>44763</v>
      </c>
      <c r="AH78" s="5"/>
      <c r="AI78" s="5"/>
      <c r="AJ78" s="4">
        <f t="shared" si="9"/>
        <v>0.42</v>
      </c>
      <c r="AK78" s="4">
        <f t="shared" si="10"/>
        <v>1</v>
      </c>
      <c r="AL78" s="4">
        <f t="shared" si="11"/>
        <v>1</v>
      </c>
      <c r="AM78" s="4">
        <f t="shared" si="12"/>
        <v>0</v>
      </c>
      <c r="AN78" s="4">
        <f t="shared" si="13"/>
        <v>0</v>
      </c>
      <c r="AO78" s="3" t="s">
        <v>20</v>
      </c>
      <c r="AP78" s="3" t="s">
        <v>20</v>
      </c>
      <c r="AQ78" s="3"/>
      <c r="AR78" s="3"/>
      <c r="AS78" s="3" t="s">
        <v>2416</v>
      </c>
      <c r="AT78" s="3" t="s">
        <v>2415</v>
      </c>
      <c r="AU78" s="3"/>
      <c r="AV78" s="3"/>
      <c r="AW78" s="3" t="s">
        <v>19</v>
      </c>
      <c r="AX78" s="3" t="s">
        <v>19</v>
      </c>
      <c r="AY78" s="3"/>
      <c r="AZ78" s="3"/>
      <c r="BA78" s="3" t="s">
        <v>2414</v>
      </c>
      <c r="BB78" s="3" t="s">
        <v>2413</v>
      </c>
      <c r="BC78" s="2"/>
      <c r="BD78" s="2"/>
      <c r="BE78" s="1" t="s">
        <v>62</v>
      </c>
    </row>
    <row r="79" spans="1:57" ht="15" customHeight="1" x14ac:dyDescent="0.25">
      <c r="A79" s="8">
        <v>6</v>
      </c>
      <c r="B79" s="10" t="s">
        <v>14</v>
      </c>
      <c r="C79" s="1" t="s">
        <v>2379</v>
      </c>
      <c r="D79" s="1" t="s">
        <v>2412</v>
      </c>
      <c r="E79" s="1" t="s">
        <v>276</v>
      </c>
      <c r="F79" s="1" t="s">
        <v>275</v>
      </c>
      <c r="G79" s="1" t="s">
        <v>274</v>
      </c>
      <c r="H79" s="1" t="s">
        <v>72</v>
      </c>
      <c r="I79" s="1" t="s">
        <v>2411</v>
      </c>
      <c r="J79" s="7">
        <v>44593</v>
      </c>
      <c r="K79" s="7">
        <v>44926</v>
      </c>
      <c r="L79" s="1" t="s">
        <v>2410</v>
      </c>
      <c r="M79" s="1" t="s">
        <v>2300</v>
      </c>
      <c r="N79" s="1" t="s">
        <v>86</v>
      </c>
      <c r="O79" s="1" t="s">
        <v>2409</v>
      </c>
      <c r="P79" s="1" t="s">
        <v>111</v>
      </c>
      <c r="Q79" s="1" t="s">
        <v>30</v>
      </c>
      <c r="R79" s="9">
        <f t="shared" si="7"/>
        <v>0.8</v>
      </c>
      <c r="S79" s="9">
        <v>0</v>
      </c>
      <c r="T79" s="9">
        <v>0</v>
      </c>
      <c r="U79" s="9">
        <v>0</v>
      </c>
      <c r="V79" s="9">
        <v>0.8</v>
      </c>
      <c r="W79" s="9">
        <v>0</v>
      </c>
      <c r="X79" s="9" t="s">
        <v>2299</v>
      </c>
      <c r="Y79" s="9">
        <v>0</v>
      </c>
      <c r="Z79" s="9" t="s">
        <v>2299</v>
      </c>
      <c r="AA79" s="9"/>
      <c r="AB79" s="9"/>
      <c r="AC79" s="9"/>
      <c r="AD79" s="9"/>
      <c r="AE79" s="9">
        <f t="shared" si="8"/>
        <v>0</v>
      </c>
      <c r="AF79" s="5">
        <v>44670</v>
      </c>
      <c r="AG79" s="5">
        <v>44763</v>
      </c>
      <c r="AH79" s="5"/>
      <c r="AI79" s="5"/>
      <c r="AJ79" s="4">
        <f t="shared" si="9"/>
        <v>0</v>
      </c>
      <c r="AK79" s="4" t="str">
        <f t="shared" si="10"/>
        <v/>
      </c>
      <c r="AL79" s="4" t="str">
        <f t="shared" si="11"/>
        <v/>
      </c>
      <c r="AM79" s="4" t="str">
        <f t="shared" si="12"/>
        <v/>
      </c>
      <c r="AN79" s="4">
        <f t="shared" si="13"/>
        <v>0</v>
      </c>
      <c r="AO79" s="3" t="s">
        <v>18</v>
      </c>
      <c r="AP79" s="3" t="s">
        <v>18</v>
      </c>
      <c r="AQ79" s="3"/>
      <c r="AR79" s="3"/>
      <c r="AS79" s="3" t="s">
        <v>2408</v>
      </c>
      <c r="AT79" s="3" t="s">
        <v>2407</v>
      </c>
      <c r="AU79" s="3"/>
      <c r="AV79" s="3"/>
      <c r="AW79" s="3" t="s">
        <v>18</v>
      </c>
      <c r="AX79" s="3" t="s">
        <v>18</v>
      </c>
      <c r="AY79" s="3"/>
      <c r="AZ79" s="3"/>
      <c r="BA79" s="3" t="s">
        <v>27</v>
      </c>
      <c r="BB79" s="3" t="s">
        <v>27</v>
      </c>
      <c r="BC79" s="2"/>
      <c r="BD79" s="2"/>
      <c r="BE79" s="1" t="s">
        <v>62</v>
      </c>
    </row>
    <row r="80" spans="1:57" ht="15" customHeight="1" x14ac:dyDescent="0.25">
      <c r="A80" s="8">
        <v>7</v>
      </c>
      <c r="B80" s="10" t="s">
        <v>14</v>
      </c>
      <c r="C80" s="1" t="s">
        <v>2379</v>
      </c>
      <c r="D80" s="10" t="s">
        <v>2406</v>
      </c>
      <c r="E80" s="10" t="s">
        <v>276</v>
      </c>
      <c r="F80" s="10" t="s">
        <v>1914</v>
      </c>
      <c r="G80" s="10" t="s">
        <v>274</v>
      </c>
      <c r="H80" s="10" t="s">
        <v>72</v>
      </c>
      <c r="I80" s="10" t="s">
        <v>2405</v>
      </c>
      <c r="J80" s="7">
        <v>44593</v>
      </c>
      <c r="K80" s="7">
        <v>44926</v>
      </c>
      <c r="L80" s="10" t="s">
        <v>2404</v>
      </c>
      <c r="M80" s="1" t="s">
        <v>2332</v>
      </c>
      <c r="N80" s="1" t="s">
        <v>86</v>
      </c>
      <c r="O80" s="10" t="s">
        <v>2403</v>
      </c>
      <c r="P80" s="10" t="s">
        <v>31</v>
      </c>
      <c r="Q80" s="1" t="s">
        <v>30</v>
      </c>
      <c r="R80" s="19">
        <f t="shared" si="7"/>
        <v>4</v>
      </c>
      <c r="S80" s="19">
        <v>1</v>
      </c>
      <c r="T80" s="19">
        <v>1</v>
      </c>
      <c r="U80" s="19">
        <v>1</v>
      </c>
      <c r="V80" s="19">
        <v>1</v>
      </c>
      <c r="W80" s="19">
        <v>1</v>
      </c>
      <c r="X80" s="19" t="s">
        <v>2402</v>
      </c>
      <c r="Y80" s="19">
        <v>1</v>
      </c>
      <c r="Z80" s="19" t="s">
        <v>2401</v>
      </c>
      <c r="AA80" s="19"/>
      <c r="AB80" s="19"/>
      <c r="AC80" s="19"/>
      <c r="AD80" s="19"/>
      <c r="AE80" s="19">
        <f t="shared" si="8"/>
        <v>2</v>
      </c>
      <c r="AF80" s="5">
        <v>44670</v>
      </c>
      <c r="AG80" s="5">
        <v>44763</v>
      </c>
      <c r="AH80" s="5"/>
      <c r="AI80" s="5"/>
      <c r="AJ80" s="4">
        <f t="shared" si="9"/>
        <v>0.5</v>
      </c>
      <c r="AK80" s="4">
        <f t="shared" si="10"/>
        <v>1</v>
      </c>
      <c r="AL80" s="4">
        <f t="shared" si="11"/>
        <v>1</v>
      </c>
      <c r="AM80" s="4">
        <f t="shared" si="12"/>
        <v>0</v>
      </c>
      <c r="AN80" s="4">
        <f t="shared" si="13"/>
        <v>0</v>
      </c>
      <c r="AO80" s="3" t="s">
        <v>20</v>
      </c>
      <c r="AP80" s="3" t="s">
        <v>20</v>
      </c>
      <c r="AQ80" s="3"/>
      <c r="AR80" s="3"/>
      <c r="AS80" s="3" t="s">
        <v>2400</v>
      </c>
      <c r="AT80" s="3" t="s">
        <v>2399</v>
      </c>
      <c r="AU80" s="3"/>
      <c r="AV80" s="3"/>
      <c r="AW80" s="3" t="s">
        <v>20</v>
      </c>
      <c r="AX80" s="3" t="s">
        <v>20</v>
      </c>
      <c r="AY80" s="3"/>
      <c r="AZ80" s="3"/>
      <c r="BA80" s="3" t="s">
        <v>2398</v>
      </c>
      <c r="BB80" s="3" t="s">
        <v>2397</v>
      </c>
      <c r="BC80" s="2"/>
      <c r="BD80" s="2"/>
      <c r="BE80" s="1" t="s">
        <v>62</v>
      </c>
    </row>
    <row r="81" spans="1:57" ht="15" customHeight="1" x14ac:dyDescent="0.25">
      <c r="A81" s="8">
        <v>8</v>
      </c>
      <c r="B81" s="10" t="s">
        <v>14</v>
      </c>
      <c r="C81" s="1" t="s">
        <v>2379</v>
      </c>
      <c r="D81" s="1" t="s">
        <v>2396</v>
      </c>
      <c r="E81" s="1" t="s">
        <v>276</v>
      </c>
      <c r="F81" s="1" t="s">
        <v>275</v>
      </c>
      <c r="G81" s="1" t="s">
        <v>274</v>
      </c>
      <c r="H81" s="1" t="s">
        <v>72</v>
      </c>
      <c r="I81" s="1" t="s">
        <v>2395</v>
      </c>
      <c r="J81" s="7">
        <v>44562</v>
      </c>
      <c r="K81" s="7">
        <v>44926</v>
      </c>
      <c r="L81" s="1" t="s">
        <v>2394</v>
      </c>
      <c r="M81" s="1" t="s">
        <v>2332</v>
      </c>
      <c r="N81" s="1" t="s">
        <v>33</v>
      </c>
      <c r="O81" s="1" t="s">
        <v>2393</v>
      </c>
      <c r="P81" s="59" t="s">
        <v>111</v>
      </c>
      <c r="Q81" s="1" t="s">
        <v>30</v>
      </c>
      <c r="R81" s="6">
        <f t="shared" si="7"/>
        <v>288000</v>
      </c>
      <c r="S81" s="6">
        <v>57600</v>
      </c>
      <c r="T81" s="6">
        <v>72000</v>
      </c>
      <c r="U81" s="6">
        <v>72000</v>
      </c>
      <c r="V81" s="6">
        <v>86400</v>
      </c>
      <c r="W81" s="6">
        <v>46395</v>
      </c>
      <c r="X81" s="6" t="s">
        <v>2392</v>
      </c>
      <c r="Y81" s="6">
        <v>41076</v>
      </c>
      <c r="Z81" s="6" t="s">
        <v>2391</v>
      </c>
      <c r="AA81" s="6"/>
      <c r="AB81" s="6"/>
      <c r="AC81" s="6"/>
      <c r="AD81" s="6"/>
      <c r="AE81" s="6">
        <f t="shared" si="8"/>
        <v>87471</v>
      </c>
      <c r="AF81" s="5">
        <v>44670</v>
      </c>
      <c r="AG81" s="5">
        <v>44763</v>
      </c>
      <c r="AH81" s="5"/>
      <c r="AI81" s="5"/>
      <c r="AJ81" s="4">
        <f t="shared" si="9"/>
        <v>0.30371874999999998</v>
      </c>
      <c r="AK81" s="4">
        <f t="shared" si="10"/>
        <v>0.80546874999999996</v>
      </c>
      <c r="AL81" s="4">
        <f t="shared" si="11"/>
        <v>0.57050000000000001</v>
      </c>
      <c r="AM81" s="4">
        <f t="shared" si="12"/>
        <v>0</v>
      </c>
      <c r="AN81" s="4">
        <f t="shared" si="13"/>
        <v>0</v>
      </c>
      <c r="AO81" s="3" t="s">
        <v>20</v>
      </c>
      <c r="AP81" s="3" t="s">
        <v>19</v>
      </c>
      <c r="AQ81" s="3"/>
      <c r="AR81" s="3"/>
      <c r="AS81" s="3" t="s">
        <v>2390</v>
      </c>
      <c r="AT81" s="3" t="s">
        <v>2389</v>
      </c>
      <c r="AU81" s="3"/>
      <c r="AV81" s="3"/>
      <c r="AW81" s="3" t="s">
        <v>20</v>
      </c>
      <c r="AX81" s="3" t="s">
        <v>19</v>
      </c>
      <c r="AY81" s="3"/>
      <c r="AZ81" s="3"/>
      <c r="BA81" s="3" t="s">
        <v>2388</v>
      </c>
      <c r="BB81" s="3" t="s">
        <v>2387</v>
      </c>
      <c r="BC81" s="2"/>
      <c r="BD81" s="2"/>
      <c r="BE81" s="1" t="s">
        <v>62</v>
      </c>
    </row>
    <row r="82" spans="1:57" ht="15" customHeight="1" x14ac:dyDescent="0.25">
      <c r="A82" s="8">
        <v>9</v>
      </c>
      <c r="B82" s="10" t="s">
        <v>14</v>
      </c>
      <c r="C82" s="1" t="s">
        <v>2379</v>
      </c>
      <c r="D82" s="1" t="s">
        <v>2386</v>
      </c>
      <c r="E82" s="1" t="s">
        <v>1025</v>
      </c>
      <c r="F82" s="1" t="s">
        <v>1165</v>
      </c>
      <c r="G82" s="1" t="s">
        <v>274</v>
      </c>
      <c r="H82" s="1" t="s">
        <v>72</v>
      </c>
      <c r="I82" s="1" t="s">
        <v>2385</v>
      </c>
      <c r="J82" s="7">
        <v>44652</v>
      </c>
      <c r="K82" s="7">
        <v>44926</v>
      </c>
      <c r="L82" s="1" t="s">
        <v>2375</v>
      </c>
      <c r="M82" s="1" t="s">
        <v>2300</v>
      </c>
      <c r="N82" s="1" t="s">
        <v>86</v>
      </c>
      <c r="O82" s="1" t="s">
        <v>2384</v>
      </c>
      <c r="P82" s="1" t="s">
        <v>31</v>
      </c>
      <c r="Q82" s="1" t="s">
        <v>30</v>
      </c>
      <c r="R82" s="9">
        <f t="shared" si="7"/>
        <v>1</v>
      </c>
      <c r="S82" s="9">
        <v>0</v>
      </c>
      <c r="T82" s="9">
        <v>0</v>
      </c>
      <c r="U82" s="9">
        <v>0</v>
      </c>
      <c r="V82" s="9">
        <v>1</v>
      </c>
      <c r="W82" s="9">
        <v>0</v>
      </c>
      <c r="X82" s="9" t="s">
        <v>2299</v>
      </c>
      <c r="Y82" s="9">
        <v>0.2</v>
      </c>
      <c r="Z82" s="9" t="s">
        <v>2383</v>
      </c>
      <c r="AA82" s="9"/>
      <c r="AB82" s="9"/>
      <c r="AC82" s="9"/>
      <c r="AD82" s="9"/>
      <c r="AE82" s="9">
        <f t="shared" si="8"/>
        <v>0.2</v>
      </c>
      <c r="AF82" s="5">
        <v>44670</v>
      </c>
      <c r="AG82" s="5">
        <v>44763</v>
      </c>
      <c r="AH82" s="5"/>
      <c r="AI82" s="5"/>
      <c r="AJ82" s="4">
        <f t="shared" si="9"/>
        <v>0.2</v>
      </c>
      <c r="AK82" s="4" t="str">
        <f t="shared" si="10"/>
        <v/>
      </c>
      <c r="AL82" s="4" t="str">
        <f t="shared" si="11"/>
        <v/>
      </c>
      <c r="AM82" s="4" t="str">
        <f t="shared" si="12"/>
        <v/>
      </c>
      <c r="AN82" s="4">
        <f t="shared" si="13"/>
        <v>0</v>
      </c>
      <c r="AO82" s="3" t="s">
        <v>18</v>
      </c>
      <c r="AP82" s="3" t="s">
        <v>20</v>
      </c>
      <c r="AQ82" s="3"/>
      <c r="AR82" s="3"/>
      <c r="AS82" s="3" t="s">
        <v>2382</v>
      </c>
      <c r="AT82" s="3" t="s">
        <v>2381</v>
      </c>
      <c r="AU82" s="3"/>
      <c r="AV82" s="3"/>
      <c r="AW82" s="3" t="s">
        <v>18</v>
      </c>
      <c r="AX82" s="3" t="s">
        <v>20</v>
      </c>
      <c r="AY82" s="3"/>
      <c r="AZ82" s="3"/>
      <c r="BA82" s="3" t="s">
        <v>27</v>
      </c>
      <c r="BB82" s="3" t="s">
        <v>2380</v>
      </c>
      <c r="BC82" s="2"/>
      <c r="BD82" s="2"/>
      <c r="BE82" s="1" t="s">
        <v>62</v>
      </c>
    </row>
    <row r="83" spans="1:57" ht="15" customHeight="1" x14ac:dyDescent="0.25">
      <c r="A83" s="8">
        <v>10</v>
      </c>
      <c r="B83" s="10" t="s">
        <v>14</v>
      </c>
      <c r="C83" s="1" t="s">
        <v>2379</v>
      </c>
      <c r="D83" s="1" t="s">
        <v>2378</v>
      </c>
      <c r="E83" s="1" t="s">
        <v>1025</v>
      </c>
      <c r="F83" s="1" t="s">
        <v>2377</v>
      </c>
      <c r="G83" s="1" t="s">
        <v>274</v>
      </c>
      <c r="H83" s="1" t="s">
        <v>72</v>
      </c>
      <c r="I83" s="1" t="s">
        <v>2376</v>
      </c>
      <c r="J83" s="7">
        <v>44652</v>
      </c>
      <c r="K83" s="7">
        <v>44926</v>
      </c>
      <c r="L83" s="1" t="s">
        <v>2375</v>
      </c>
      <c r="M83" s="1" t="s">
        <v>2300</v>
      </c>
      <c r="N83" s="1" t="s">
        <v>86</v>
      </c>
      <c r="O83" s="1" t="s">
        <v>2374</v>
      </c>
      <c r="P83" s="1" t="s">
        <v>31</v>
      </c>
      <c r="Q83" s="1" t="s">
        <v>30</v>
      </c>
      <c r="R83" s="20">
        <f t="shared" si="7"/>
        <v>1</v>
      </c>
      <c r="S83" s="20">
        <v>0</v>
      </c>
      <c r="T83" s="20">
        <v>0</v>
      </c>
      <c r="U83" s="20">
        <v>0</v>
      </c>
      <c r="V83" s="20">
        <v>1</v>
      </c>
      <c r="W83" s="20">
        <v>0</v>
      </c>
      <c r="X83" s="20" t="s">
        <v>2299</v>
      </c>
      <c r="Y83" s="20">
        <v>0</v>
      </c>
      <c r="Z83" s="20" t="s">
        <v>2373</v>
      </c>
      <c r="AA83" s="20"/>
      <c r="AB83" s="20"/>
      <c r="AC83" s="20"/>
      <c r="AD83" s="20"/>
      <c r="AE83" s="20">
        <f t="shared" si="8"/>
        <v>0</v>
      </c>
      <c r="AF83" s="5">
        <v>44670</v>
      </c>
      <c r="AG83" s="5">
        <v>44763</v>
      </c>
      <c r="AH83" s="5"/>
      <c r="AI83" s="5"/>
      <c r="AJ83" s="4">
        <f t="shared" si="9"/>
        <v>0</v>
      </c>
      <c r="AK83" s="4" t="str">
        <f t="shared" si="10"/>
        <v/>
      </c>
      <c r="AL83" s="4" t="str">
        <f t="shared" si="11"/>
        <v/>
      </c>
      <c r="AM83" s="4" t="str">
        <f t="shared" si="12"/>
        <v/>
      </c>
      <c r="AN83" s="4">
        <f t="shared" si="13"/>
        <v>0</v>
      </c>
      <c r="AO83" s="3" t="s">
        <v>18</v>
      </c>
      <c r="AP83" s="3" t="s">
        <v>18</v>
      </c>
      <c r="AQ83" s="3"/>
      <c r="AR83" s="3"/>
      <c r="AS83" s="3" t="s">
        <v>154</v>
      </c>
      <c r="AT83" s="3" t="s">
        <v>2372</v>
      </c>
      <c r="AU83" s="3"/>
      <c r="AV83" s="3"/>
      <c r="AW83" s="3" t="s">
        <v>18</v>
      </c>
      <c r="AX83" s="3" t="s">
        <v>18</v>
      </c>
      <c r="AY83" s="3"/>
      <c r="AZ83" s="3"/>
      <c r="BA83" s="3" t="s">
        <v>27</v>
      </c>
      <c r="BB83" s="3" t="s">
        <v>2371</v>
      </c>
      <c r="BC83" s="2"/>
      <c r="BD83" s="2"/>
      <c r="BE83" s="1" t="s">
        <v>62</v>
      </c>
    </row>
    <row r="84" spans="1:57" ht="15" customHeight="1" x14ac:dyDescent="0.25">
      <c r="A84" s="8">
        <v>11</v>
      </c>
      <c r="B84" s="10" t="s">
        <v>14</v>
      </c>
      <c r="C84" s="1" t="s">
        <v>2336</v>
      </c>
      <c r="D84" s="10" t="s">
        <v>2370</v>
      </c>
      <c r="E84" s="1" t="s">
        <v>1457</v>
      </c>
      <c r="F84" s="1" t="s">
        <v>1456</v>
      </c>
      <c r="G84" s="1" t="s">
        <v>274</v>
      </c>
      <c r="H84" s="1" t="s">
        <v>72</v>
      </c>
      <c r="I84" s="1" t="s">
        <v>2369</v>
      </c>
      <c r="J84" s="7">
        <v>44562</v>
      </c>
      <c r="K84" s="7">
        <v>44926</v>
      </c>
      <c r="L84" s="1" t="s">
        <v>2368</v>
      </c>
      <c r="M84" s="1" t="s">
        <v>2300</v>
      </c>
      <c r="N84" s="1" t="s">
        <v>33</v>
      </c>
      <c r="O84" s="1" t="s">
        <v>2367</v>
      </c>
      <c r="P84" s="1" t="s">
        <v>31</v>
      </c>
      <c r="Q84" s="1" t="s">
        <v>30</v>
      </c>
      <c r="R84" s="6">
        <f t="shared" si="7"/>
        <v>3</v>
      </c>
      <c r="S84" s="6">
        <v>0</v>
      </c>
      <c r="T84" s="6">
        <v>1</v>
      </c>
      <c r="U84" s="6">
        <v>0</v>
      </c>
      <c r="V84" s="6">
        <v>2</v>
      </c>
      <c r="W84" s="6">
        <v>0</v>
      </c>
      <c r="X84" s="6" t="s">
        <v>2299</v>
      </c>
      <c r="Y84" s="6">
        <v>1</v>
      </c>
      <c r="Z84" s="6" t="s">
        <v>2366</v>
      </c>
      <c r="AA84" s="6"/>
      <c r="AB84" s="6"/>
      <c r="AC84" s="6"/>
      <c r="AD84" s="6"/>
      <c r="AE84" s="6">
        <f t="shared" si="8"/>
        <v>1</v>
      </c>
      <c r="AF84" s="5">
        <v>44670</v>
      </c>
      <c r="AG84" s="5">
        <v>44763</v>
      </c>
      <c r="AH84" s="5"/>
      <c r="AI84" s="5"/>
      <c r="AJ84" s="4">
        <f t="shared" si="9"/>
        <v>0.33333333333333331</v>
      </c>
      <c r="AK84" s="4" t="str">
        <f t="shared" si="10"/>
        <v/>
      </c>
      <c r="AL84" s="4">
        <f t="shared" si="11"/>
        <v>1</v>
      </c>
      <c r="AM84" s="4" t="str">
        <f t="shared" si="12"/>
        <v/>
      </c>
      <c r="AN84" s="4">
        <f t="shared" si="13"/>
        <v>0</v>
      </c>
      <c r="AO84" s="3" t="s">
        <v>18</v>
      </c>
      <c r="AP84" s="3" t="s">
        <v>20</v>
      </c>
      <c r="AQ84" s="3"/>
      <c r="AR84" s="3"/>
      <c r="AS84" s="3" t="s">
        <v>2365</v>
      </c>
      <c r="AT84" s="3" t="s">
        <v>2364</v>
      </c>
      <c r="AU84" s="3"/>
      <c r="AV84" s="3"/>
      <c r="AW84" s="3" t="s">
        <v>18</v>
      </c>
      <c r="AX84" s="3" t="s">
        <v>20</v>
      </c>
      <c r="AY84" s="3"/>
      <c r="AZ84" s="3"/>
      <c r="BA84" s="3" t="s">
        <v>27</v>
      </c>
      <c r="BB84" s="3" t="s">
        <v>2363</v>
      </c>
      <c r="BC84" s="2"/>
      <c r="BD84" s="2"/>
      <c r="BE84" s="1" t="s">
        <v>62</v>
      </c>
    </row>
    <row r="85" spans="1:57" ht="15" customHeight="1" x14ac:dyDescent="0.25">
      <c r="A85" s="8">
        <v>12</v>
      </c>
      <c r="B85" s="10" t="s">
        <v>14</v>
      </c>
      <c r="C85" s="1" t="s">
        <v>2336</v>
      </c>
      <c r="D85" s="1" t="s">
        <v>2347</v>
      </c>
      <c r="E85" s="1" t="s">
        <v>276</v>
      </c>
      <c r="F85" s="1" t="s">
        <v>2346</v>
      </c>
      <c r="G85" s="1" t="s">
        <v>274</v>
      </c>
      <c r="H85" s="1" t="s">
        <v>72</v>
      </c>
      <c r="I85" s="1" t="s">
        <v>2362</v>
      </c>
      <c r="J85" s="7">
        <v>44593</v>
      </c>
      <c r="K85" s="7">
        <v>44926</v>
      </c>
      <c r="L85" s="1" t="s">
        <v>2344</v>
      </c>
      <c r="M85" s="1" t="s">
        <v>2332</v>
      </c>
      <c r="N85" s="1" t="s">
        <v>86</v>
      </c>
      <c r="O85" s="1" t="s">
        <v>2354</v>
      </c>
      <c r="P85" s="1" t="s">
        <v>111</v>
      </c>
      <c r="Q85" s="1" t="s">
        <v>30</v>
      </c>
      <c r="R85" s="9">
        <f t="shared" si="7"/>
        <v>4</v>
      </c>
      <c r="S85" s="9">
        <v>1</v>
      </c>
      <c r="T85" s="9">
        <v>1</v>
      </c>
      <c r="U85" s="9">
        <v>1</v>
      </c>
      <c r="V85" s="9">
        <v>1</v>
      </c>
      <c r="W85" s="9">
        <v>1</v>
      </c>
      <c r="X85" s="9" t="s">
        <v>2361</v>
      </c>
      <c r="Y85" s="9">
        <v>1</v>
      </c>
      <c r="Z85" s="9" t="s">
        <v>2360</v>
      </c>
      <c r="AA85" s="9"/>
      <c r="AB85" s="9"/>
      <c r="AC85" s="9"/>
      <c r="AD85" s="9"/>
      <c r="AE85" s="9">
        <f t="shared" si="8"/>
        <v>2</v>
      </c>
      <c r="AF85" s="5">
        <v>44670</v>
      </c>
      <c r="AG85" s="5">
        <v>44763</v>
      </c>
      <c r="AH85" s="5"/>
      <c r="AI85" s="5"/>
      <c r="AJ85" s="4">
        <f t="shared" si="9"/>
        <v>0.5</v>
      </c>
      <c r="AK85" s="4">
        <f t="shared" si="10"/>
        <v>1</v>
      </c>
      <c r="AL85" s="4">
        <f t="shared" si="11"/>
        <v>1</v>
      </c>
      <c r="AM85" s="4">
        <f t="shared" si="12"/>
        <v>0</v>
      </c>
      <c r="AN85" s="4">
        <f t="shared" si="13"/>
        <v>0</v>
      </c>
      <c r="AO85" s="3" t="s">
        <v>20</v>
      </c>
      <c r="AP85" s="3" t="s">
        <v>20</v>
      </c>
      <c r="AQ85" s="3"/>
      <c r="AR85" s="3"/>
      <c r="AS85" s="3" t="s">
        <v>2359</v>
      </c>
      <c r="AT85" s="3" t="s">
        <v>2358</v>
      </c>
      <c r="AU85" s="3"/>
      <c r="AV85" s="3"/>
      <c r="AW85" s="3" t="s">
        <v>20</v>
      </c>
      <c r="AX85" s="3" t="s">
        <v>20</v>
      </c>
      <c r="AY85" s="3"/>
      <c r="AZ85" s="3"/>
      <c r="BA85" s="3" t="s">
        <v>2357</v>
      </c>
      <c r="BB85" s="3" t="s">
        <v>2356</v>
      </c>
      <c r="BC85" s="2"/>
      <c r="BD85" s="2"/>
      <c r="BE85" s="1" t="s">
        <v>62</v>
      </c>
    </row>
    <row r="86" spans="1:57" ht="15" customHeight="1" x14ac:dyDescent="0.25">
      <c r="A86" s="8">
        <v>13</v>
      </c>
      <c r="B86" s="10" t="s">
        <v>14</v>
      </c>
      <c r="C86" s="1" t="s">
        <v>2336</v>
      </c>
      <c r="D86" s="1" t="s">
        <v>2347</v>
      </c>
      <c r="E86" s="1" t="s">
        <v>276</v>
      </c>
      <c r="F86" s="1" t="s">
        <v>2346</v>
      </c>
      <c r="G86" s="1" t="s">
        <v>274</v>
      </c>
      <c r="H86" s="1" t="s">
        <v>72</v>
      </c>
      <c r="I86" s="1" t="s">
        <v>2355</v>
      </c>
      <c r="J86" s="7">
        <v>44593</v>
      </c>
      <c r="K86" s="7">
        <v>44926</v>
      </c>
      <c r="L86" s="1" t="s">
        <v>2344</v>
      </c>
      <c r="M86" s="1" t="s">
        <v>2332</v>
      </c>
      <c r="N86" s="1" t="s">
        <v>86</v>
      </c>
      <c r="O86" s="1" t="s">
        <v>2354</v>
      </c>
      <c r="P86" s="1" t="s">
        <v>111</v>
      </c>
      <c r="Q86" s="1" t="s">
        <v>30</v>
      </c>
      <c r="R86" s="19">
        <f t="shared" si="7"/>
        <v>3.4</v>
      </c>
      <c r="S86" s="19">
        <v>0.85</v>
      </c>
      <c r="T86" s="19">
        <v>0.85</v>
      </c>
      <c r="U86" s="19">
        <v>0.85</v>
      </c>
      <c r="V86" s="19">
        <v>0.85</v>
      </c>
      <c r="W86" s="19">
        <v>0.5</v>
      </c>
      <c r="X86" s="19" t="s">
        <v>2353</v>
      </c>
      <c r="Y86" s="19">
        <v>0.69</v>
      </c>
      <c r="Z86" s="19" t="s">
        <v>2352</v>
      </c>
      <c r="AA86" s="19"/>
      <c r="AB86" s="19"/>
      <c r="AC86" s="19"/>
      <c r="AD86" s="19"/>
      <c r="AE86" s="19">
        <f t="shared" si="8"/>
        <v>1.19</v>
      </c>
      <c r="AF86" s="5">
        <v>44670</v>
      </c>
      <c r="AG86" s="5">
        <v>44763</v>
      </c>
      <c r="AH86" s="5"/>
      <c r="AI86" s="5"/>
      <c r="AJ86" s="4">
        <f t="shared" si="9"/>
        <v>0.35</v>
      </c>
      <c r="AK86" s="4">
        <f t="shared" si="10"/>
        <v>0.58823529411764708</v>
      </c>
      <c r="AL86" s="4">
        <f t="shared" si="11"/>
        <v>0.81176470588235294</v>
      </c>
      <c r="AM86" s="4">
        <f t="shared" si="12"/>
        <v>0</v>
      </c>
      <c r="AN86" s="4">
        <f t="shared" si="13"/>
        <v>0</v>
      </c>
      <c r="AO86" s="3" t="s">
        <v>20</v>
      </c>
      <c r="AP86" s="3" t="s">
        <v>19</v>
      </c>
      <c r="AQ86" s="3"/>
      <c r="AR86" s="3"/>
      <c r="AS86" s="3" t="s">
        <v>2351</v>
      </c>
      <c r="AT86" s="3" t="s">
        <v>2350</v>
      </c>
      <c r="AU86" s="3"/>
      <c r="AV86" s="3"/>
      <c r="AW86" s="3" t="s">
        <v>19</v>
      </c>
      <c r="AX86" s="3" t="s">
        <v>19</v>
      </c>
      <c r="AY86" s="3"/>
      <c r="AZ86" s="3"/>
      <c r="BA86" s="3" t="s">
        <v>2349</v>
      </c>
      <c r="BB86" s="3" t="s">
        <v>2348</v>
      </c>
      <c r="BC86" s="2"/>
      <c r="BD86" s="2"/>
      <c r="BE86" s="1" t="s">
        <v>116</v>
      </c>
    </row>
    <row r="87" spans="1:57" ht="15" customHeight="1" x14ac:dyDescent="0.25">
      <c r="A87" s="8">
        <v>14</v>
      </c>
      <c r="B87" s="10" t="s">
        <v>14</v>
      </c>
      <c r="C87" s="1" t="s">
        <v>2336</v>
      </c>
      <c r="D87" s="1" t="s">
        <v>2347</v>
      </c>
      <c r="E87" s="1" t="s">
        <v>276</v>
      </c>
      <c r="F87" s="1" t="s">
        <v>2346</v>
      </c>
      <c r="G87" s="1" t="s">
        <v>274</v>
      </c>
      <c r="H87" s="1" t="s">
        <v>72</v>
      </c>
      <c r="I87" s="1" t="s">
        <v>2345</v>
      </c>
      <c r="J87" s="7">
        <v>44593</v>
      </c>
      <c r="K87" s="7">
        <v>44926</v>
      </c>
      <c r="L87" s="1" t="s">
        <v>2344</v>
      </c>
      <c r="M87" s="1" t="s">
        <v>2332</v>
      </c>
      <c r="N87" s="1" t="s">
        <v>33</v>
      </c>
      <c r="O87" s="1" t="s">
        <v>2343</v>
      </c>
      <c r="P87" s="1" t="s">
        <v>111</v>
      </c>
      <c r="Q87" s="1" t="s">
        <v>30</v>
      </c>
      <c r="R87" s="11">
        <f t="shared" si="7"/>
        <v>12</v>
      </c>
      <c r="S87" s="11">
        <v>3</v>
      </c>
      <c r="T87" s="11">
        <v>3</v>
      </c>
      <c r="U87" s="11">
        <v>3</v>
      </c>
      <c r="V87" s="11">
        <v>3</v>
      </c>
      <c r="W87" s="11">
        <v>3</v>
      </c>
      <c r="X87" s="11" t="s">
        <v>2342</v>
      </c>
      <c r="Y87" s="11">
        <v>3</v>
      </c>
      <c r="Z87" s="11" t="s">
        <v>2341</v>
      </c>
      <c r="AA87" s="11"/>
      <c r="AB87" s="11"/>
      <c r="AC87" s="11"/>
      <c r="AD87" s="11"/>
      <c r="AE87" s="11">
        <f t="shared" si="8"/>
        <v>6</v>
      </c>
      <c r="AF87" s="5">
        <v>44670</v>
      </c>
      <c r="AG87" s="5">
        <v>44763</v>
      </c>
      <c r="AH87" s="5"/>
      <c r="AI87" s="5"/>
      <c r="AJ87" s="4">
        <f t="shared" si="9"/>
        <v>0.5</v>
      </c>
      <c r="AK87" s="4">
        <f t="shared" si="10"/>
        <v>1</v>
      </c>
      <c r="AL87" s="4">
        <f t="shared" si="11"/>
        <v>1</v>
      </c>
      <c r="AM87" s="4">
        <f t="shared" si="12"/>
        <v>0</v>
      </c>
      <c r="AN87" s="4">
        <f t="shared" si="13"/>
        <v>0</v>
      </c>
      <c r="AO87" s="3" t="s">
        <v>20</v>
      </c>
      <c r="AP87" s="3" t="s">
        <v>20</v>
      </c>
      <c r="AQ87" s="3"/>
      <c r="AR87" s="3"/>
      <c r="AS87" s="3" t="s">
        <v>2340</v>
      </c>
      <c r="AT87" s="3" t="s">
        <v>2339</v>
      </c>
      <c r="AU87" s="3"/>
      <c r="AV87" s="3"/>
      <c r="AW87" s="3" t="s">
        <v>20</v>
      </c>
      <c r="AX87" s="3" t="s">
        <v>20</v>
      </c>
      <c r="AY87" s="3"/>
      <c r="AZ87" s="3"/>
      <c r="BA87" s="3" t="s">
        <v>2338</v>
      </c>
      <c r="BB87" s="3" t="s">
        <v>2337</v>
      </c>
      <c r="BC87" s="2"/>
      <c r="BD87" s="2"/>
      <c r="BE87" s="1" t="s">
        <v>116</v>
      </c>
    </row>
    <row r="88" spans="1:57" ht="15" customHeight="1" x14ac:dyDescent="0.25">
      <c r="A88" s="8">
        <v>15</v>
      </c>
      <c r="B88" s="10" t="s">
        <v>14</v>
      </c>
      <c r="C88" s="1" t="s">
        <v>2336</v>
      </c>
      <c r="D88" s="1" t="s">
        <v>2335</v>
      </c>
      <c r="E88" s="1" t="s">
        <v>276</v>
      </c>
      <c r="F88" s="1" t="s">
        <v>275</v>
      </c>
      <c r="G88" s="1" t="s">
        <v>274</v>
      </c>
      <c r="H88" s="1" t="s">
        <v>72</v>
      </c>
      <c r="I88" s="1" t="s">
        <v>2334</v>
      </c>
      <c r="J88" s="7">
        <v>44593</v>
      </c>
      <c r="K88" s="7">
        <v>44926</v>
      </c>
      <c r="L88" s="1" t="s">
        <v>2333</v>
      </c>
      <c r="M88" s="1" t="s">
        <v>2332</v>
      </c>
      <c r="N88" s="1" t="s">
        <v>33</v>
      </c>
      <c r="O88" s="1" t="s">
        <v>2331</v>
      </c>
      <c r="P88" s="1" t="s">
        <v>111</v>
      </c>
      <c r="Q88" s="1" t="s">
        <v>30</v>
      </c>
      <c r="R88" s="11">
        <f t="shared" si="7"/>
        <v>12</v>
      </c>
      <c r="S88" s="11">
        <v>3</v>
      </c>
      <c r="T88" s="11">
        <v>3</v>
      </c>
      <c r="U88" s="11">
        <v>3</v>
      </c>
      <c r="V88" s="11">
        <v>3</v>
      </c>
      <c r="W88" s="11">
        <v>2</v>
      </c>
      <c r="X88" s="11" t="s">
        <v>2330</v>
      </c>
      <c r="Y88" s="11">
        <v>3</v>
      </c>
      <c r="Z88" s="11" t="s">
        <v>2329</v>
      </c>
      <c r="AA88" s="11"/>
      <c r="AB88" s="11"/>
      <c r="AC88" s="11"/>
      <c r="AD88" s="11"/>
      <c r="AE88" s="11">
        <f t="shared" si="8"/>
        <v>5</v>
      </c>
      <c r="AF88" s="5">
        <v>44670</v>
      </c>
      <c r="AG88" s="5">
        <v>44763</v>
      </c>
      <c r="AH88" s="5"/>
      <c r="AI88" s="5"/>
      <c r="AJ88" s="4">
        <f t="shared" si="9"/>
        <v>0.41666666666666669</v>
      </c>
      <c r="AK88" s="4">
        <f t="shared" si="10"/>
        <v>0.66666666666666663</v>
      </c>
      <c r="AL88" s="4">
        <f t="shared" si="11"/>
        <v>1</v>
      </c>
      <c r="AM88" s="4">
        <f t="shared" si="12"/>
        <v>0</v>
      </c>
      <c r="AN88" s="4">
        <f t="shared" si="13"/>
        <v>0</v>
      </c>
      <c r="AO88" s="3" t="s">
        <v>20</v>
      </c>
      <c r="AP88" s="3" t="s">
        <v>20</v>
      </c>
      <c r="AQ88" s="3"/>
      <c r="AR88" s="3"/>
      <c r="AS88" s="3" t="s">
        <v>2328</v>
      </c>
      <c r="AT88" s="3" t="s">
        <v>2327</v>
      </c>
      <c r="AU88" s="3"/>
      <c r="AV88" s="3"/>
      <c r="AW88" s="3" t="s">
        <v>20</v>
      </c>
      <c r="AX88" s="3" t="s">
        <v>20</v>
      </c>
      <c r="AY88" s="3"/>
      <c r="AZ88" s="3"/>
      <c r="BA88" s="3" t="s">
        <v>2326</v>
      </c>
      <c r="BB88" s="3" t="s">
        <v>2325</v>
      </c>
      <c r="BC88" s="2"/>
      <c r="BD88" s="2"/>
      <c r="BE88" s="1" t="s">
        <v>116</v>
      </c>
    </row>
    <row r="89" spans="1:57" ht="15" customHeight="1" x14ac:dyDescent="0.25">
      <c r="A89" s="8">
        <v>16</v>
      </c>
      <c r="B89" s="10" t="s">
        <v>14</v>
      </c>
      <c r="C89" s="1" t="s">
        <v>97</v>
      </c>
      <c r="D89" s="1" t="s">
        <v>73</v>
      </c>
      <c r="E89" s="1" t="s">
        <v>61</v>
      </c>
      <c r="F89" s="1" t="s">
        <v>60</v>
      </c>
      <c r="G89" s="1" t="s">
        <v>16</v>
      </c>
      <c r="H89" s="1" t="s">
        <v>72</v>
      </c>
      <c r="I89" s="1" t="s">
        <v>104</v>
      </c>
      <c r="J89" s="7">
        <v>44562</v>
      </c>
      <c r="K89" s="7">
        <v>44926</v>
      </c>
      <c r="L89" s="1" t="s">
        <v>70</v>
      </c>
      <c r="M89" s="1" t="s">
        <v>2300</v>
      </c>
      <c r="N89" s="1" t="s">
        <v>33</v>
      </c>
      <c r="O89" s="1" t="s">
        <v>77</v>
      </c>
      <c r="P89" s="1" t="s">
        <v>31</v>
      </c>
      <c r="Q89" s="1" t="s">
        <v>30</v>
      </c>
      <c r="R89" s="6">
        <f t="shared" si="7"/>
        <v>4</v>
      </c>
      <c r="S89" s="6">
        <v>1</v>
      </c>
      <c r="T89" s="6">
        <v>1</v>
      </c>
      <c r="U89" s="6">
        <v>1</v>
      </c>
      <c r="V89" s="6">
        <v>1</v>
      </c>
      <c r="W89" s="6">
        <v>1</v>
      </c>
      <c r="X89" s="6" t="s">
        <v>2324</v>
      </c>
      <c r="Y89" s="6">
        <v>1</v>
      </c>
      <c r="Z89" s="6" t="s">
        <v>2323</v>
      </c>
      <c r="AA89" s="6"/>
      <c r="AB89" s="6"/>
      <c r="AC89" s="6"/>
      <c r="AD89" s="6"/>
      <c r="AE89" s="6">
        <f t="shared" si="8"/>
        <v>2</v>
      </c>
      <c r="AF89" s="5">
        <v>44670</v>
      </c>
      <c r="AG89" s="5">
        <v>44763</v>
      </c>
      <c r="AH89" s="5"/>
      <c r="AI89" s="5"/>
      <c r="AJ89" s="4">
        <f t="shared" si="9"/>
        <v>0.5</v>
      </c>
      <c r="AK89" s="4">
        <f t="shared" si="10"/>
        <v>1</v>
      </c>
      <c r="AL89" s="4">
        <f t="shared" si="11"/>
        <v>1</v>
      </c>
      <c r="AM89" s="4">
        <f t="shared" si="12"/>
        <v>0</v>
      </c>
      <c r="AN89" s="4">
        <f t="shared" si="13"/>
        <v>0</v>
      </c>
      <c r="AO89" s="3" t="s">
        <v>20</v>
      </c>
      <c r="AP89" s="3" t="s">
        <v>20</v>
      </c>
      <c r="AQ89" s="3"/>
      <c r="AR89" s="3"/>
      <c r="AS89" s="3" t="s">
        <v>2322</v>
      </c>
      <c r="AT89" s="3" t="s">
        <v>2321</v>
      </c>
      <c r="AU89" s="3"/>
      <c r="AV89" s="3"/>
      <c r="AW89" s="3" t="s">
        <v>20</v>
      </c>
      <c r="AX89" s="3" t="s">
        <v>20</v>
      </c>
      <c r="AY89" s="3"/>
      <c r="AZ89" s="3"/>
      <c r="BA89" s="3" t="s">
        <v>2301</v>
      </c>
      <c r="BB89" s="3" t="s">
        <v>2301</v>
      </c>
      <c r="BC89" s="2"/>
      <c r="BD89" s="2"/>
      <c r="BE89" s="1" t="s">
        <v>116</v>
      </c>
    </row>
    <row r="90" spans="1:57" ht="15" customHeight="1" x14ac:dyDescent="0.25">
      <c r="A90" s="8">
        <v>17</v>
      </c>
      <c r="B90" s="10" t="s">
        <v>14</v>
      </c>
      <c r="C90" s="1" t="s">
        <v>97</v>
      </c>
      <c r="D90" s="1" t="s">
        <v>73</v>
      </c>
      <c r="E90" s="1" t="s">
        <v>61</v>
      </c>
      <c r="F90" s="1" t="s">
        <v>60</v>
      </c>
      <c r="G90" s="1" t="s">
        <v>16</v>
      </c>
      <c r="H90" s="1" t="s">
        <v>72</v>
      </c>
      <c r="I90" s="1" t="s">
        <v>96</v>
      </c>
      <c r="J90" s="7">
        <v>44835</v>
      </c>
      <c r="K90" s="7">
        <v>44926</v>
      </c>
      <c r="L90" s="1" t="s">
        <v>95</v>
      </c>
      <c r="M90" s="1" t="s">
        <v>2300</v>
      </c>
      <c r="N90" s="1" t="s">
        <v>33</v>
      </c>
      <c r="O90" s="1" t="s">
        <v>77</v>
      </c>
      <c r="P90" s="1" t="s">
        <v>31</v>
      </c>
      <c r="Q90" s="1" t="s">
        <v>30</v>
      </c>
      <c r="R90" s="6">
        <f t="shared" si="7"/>
        <v>1</v>
      </c>
      <c r="S90" s="6">
        <v>0</v>
      </c>
      <c r="T90" s="6">
        <v>0</v>
      </c>
      <c r="U90" s="6">
        <v>0</v>
      </c>
      <c r="V90" s="6">
        <v>1</v>
      </c>
      <c r="W90" s="6">
        <v>0</v>
      </c>
      <c r="X90" s="6" t="s">
        <v>2299</v>
      </c>
      <c r="Y90" s="6">
        <v>0</v>
      </c>
      <c r="Z90" s="6" t="s">
        <v>2299</v>
      </c>
      <c r="AA90" s="6"/>
      <c r="AB90" s="6"/>
      <c r="AC90" s="6"/>
      <c r="AD90" s="6"/>
      <c r="AE90" s="6">
        <f t="shared" si="8"/>
        <v>0</v>
      </c>
      <c r="AF90" s="5">
        <v>44670</v>
      </c>
      <c r="AG90" s="5">
        <v>44763</v>
      </c>
      <c r="AH90" s="5"/>
      <c r="AI90" s="5"/>
      <c r="AJ90" s="4">
        <f t="shared" si="9"/>
        <v>0</v>
      </c>
      <c r="AK90" s="4" t="str">
        <f t="shared" si="10"/>
        <v/>
      </c>
      <c r="AL90" s="4" t="str">
        <f t="shared" si="11"/>
        <v/>
      </c>
      <c r="AM90" s="4" t="str">
        <f t="shared" si="12"/>
        <v/>
      </c>
      <c r="AN90" s="4">
        <f t="shared" si="13"/>
        <v>0</v>
      </c>
      <c r="AO90" s="3" t="s">
        <v>18</v>
      </c>
      <c r="AP90" s="3" t="s">
        <v>18</v>
      </c>
      <c r="AQ90" s="3"/>
      <c r="AR90" s="3"/>
      <c r="AS90" s="3" t="s">
        <v>2320</v>
      </c>
      <c r="AT90" s="3" t="s">
        <v>43</v>
      </c>
      <c r="AU90" s="3"/>
      <c r="AV90" s="3"/>
      <c r="AW90" s="3" t="s">
        <v>18</v>
      </c>
      <c r="AX90" s="3" t="s">
        <v>18</v>
      </c>
      <c r="AY90" s="3"/>
      <c r="AZ90" s="3"/>
      <c r="BA90" s="3" t="s">
        <v>27</v>
      </c>
      <c r="BB90" s="3" t="s">
        <v>27</v>
      </c>
      <c r="BC90" s="2"/>
      <c r="BD90" s="2"/>
      <c r="BE90" s="1" t="s">
        <v>116</v>
      </c>
    </row>
    <row r="91" spans="1:57" ht="15" customHeight="1" x14ac:dyDescent="0.25">
      <c r="A91" s="8">
        <v>18</v>
      </c>
      <c r="B91" s="10" t="s">
        <v>14</v>
      </c>
      <c r="C91" s="1" t="s">
        <v>89</v>
      </c>
      <c r="D91" s="1" t="s">
        <v>73</v>
      </c>
      <c r="E91" s="1" t="s">
        <v>61</v>
      </c>
      <c r="F91" s="1" t="s">
        <v>60</v>
      </c>
      <c r="G91" s="1" t="s">
        <v>16</v>
      </c>
      <c r="H91" s="1" t="s">
        <v>72</v>
      </c>
      <c r="I91" s="1" t="s">
        <v>88</v>
      </c>
      <c r="J91" s="7">
        <v>44562</v>
      </c>
      <c r="K91" s="7">
        <v>44926</v>
      </c>
      <c r="L91" s="10" t="s">
        <v>87</v>
      </c>
      <c r="M91" s="1" t="s">
        <v>2300</v>
      </c>
      <c r="N91" s="1" t="s">
        <v>86</v>
      </c>
      <c r="O91" s="1" t="s">
        <v>77</v>
      </c>
      <c r="P91" s="1" t="s">
        <v>31</v>
      </c>
      <c r="Q91" s="1" t="s">
        <v>30</v>
      </c>
      <c r="R91" s="9">
        <f t="shared" si="7"/>
        <v>1</v>
      </c>
      <c r="S91" s="9">
        <v>0.5</v>
      </c>
      <c r="T91" s="9">
        <v>0.5</v>
      </c>
      <c r="U91" s="9">
        <v>0</v>
      </c>
      <c r="V91" s="9">
        <v>0</v>
      </c>
      <c r="W91" s="9">
        <v>0.51</v>
      </c>
      <c r="X91" s="9" t="s">
        <v>2319</v>
      </c>
      <c r="Y91" s="9">
        <v>0.37</v>
      </c>
      <c r="Z91" s="9" t="s">
        <v>2318</v>
      </c>
      <c r="AA91" s="9"/>
      <c r="AB91" s="9"/>
      <c r="AC91" s="9"/>
      <c r="AD91" s="9"/>
      <c r="AE91" s="9">
        <f t="shared" si="8"/>
        <v>0.88</v>
      </c>
      <c r="AF91" s="5">
        <v>44670</v>
      </c>
      <c r="AG91" s="5">
        <v>44763</v>
      </c>
      <c r="AH91" s="5"/>
      <c r="AI91" s="5"/>
      <c r="AJ91" s="4">
        <f t="shared" si="9"/>
        <v>0.88</v>
      </c>
      <c r="AK91" s="4">
        <f t="shared" si="10"/>
        <v>1</v>
      </c>
      <c r="AL91" s="4">
        <f t="shared" si="11"/>
        <v>0.74</v>
      </c>
      <c r="AM91" s="4" t="str">
        <f t="shared" si="12"/>
        <v/>
      </c>
      <c r="AN91" s="4" t="str">
        <f t="shared" si="13"/>
        <v/>
      </c>
      <c r="AO91" s="3" t="s">
        <v>20</v>
      </c>
      <c r="AP91" s="3" t="s">
        <v>19</v>
      </c>
      <c r="AQ91" s="3"/>
      <c r="AR91" s="3"/>
      <c r="AS91" s="3" t="s">
        <v>2317</v>
      </c>
      <c r="AT91" s="3" t="s">
        <v>2316</v>
      </c>
      <c r="AU91" s="3"/>
      <c r="AV91" s="3"/>
      <c r="AW91" s="3" t="s">
        <v>20</v>
      </c>
      <c r="AX91" s="3" t="s">
        <v>19</v>
      </c>
      <c r="AY91" s="3"/>
      <c r="AZ91" s="3"/>
      <c r="BA91" s="3" t="s">
        <v>2315</v>
      </c>
      <c r="BB91" s="3" t="s">
        <v>2314</v>
      </c>
      <c r="BC91" s="2"/>
      <c r="BD91" s="2"/>
      <c r="BE91" s="1" t="s">
        <v>116</v>
      </c>
    </row>
    <row r="92" spans="1:57" ht="15" customHeight="1" x14ac:dyDescent="0.25">
      <c r="A92" s="8">
        <v>19</v>
      </c>
      <c r="B92" s="10" t="s">
        <v>14</v>
      </c>
      <c r="C92" s="1" t="s">
        <v>89</v>
      </c>
      <c r="D92" s="1" t="s">
        <v>73</v>
      </c>
      <c r="E92" s="1" t="s">
        <v>61</v>
      </c>
      <c r="F92" s="1" t="s">
        <v>60</v>
      </c>
      <c r="G92" s="1" t="s">
        <v>16</v>
      </c>
      <c r="H92" s="1" t="s">
        <v>72</v>
      </c>
      <c r="I92" s="1" t="s">
        <v>2313</v>
      </c>
      <c r="J92" s="7">
        <v>44562</v>
      </c>
      <c r="K92" s="7">
        <v>44925</v>
      </c>
      <c r="L92" s="1" t="s">
        <v>172</v>
      </c>
      <c r="M92" s="1" t="s">
        <v>2300</v>
      </c>
      <c r="N92" s="1" t="s">
        <v>33</v>
      </c>
      <c r="O92" s="1" t="s">
        <v>1438</v>
      </c>
      <c r="P92" s="1" t="s">
        <v>31</v>
      </c>
      <c r="Q92" s="1" t="s">
        <v>30</v>
      </c>
      <c r="R92" s="6">
        <f t="shared" si="7"/>
        <v>4</v>
      </c>
      <c r="S92" s="6">
        <v>1</v>
      </c>
      <c r="T92" s="6">
        <v>1</v>
      </c>
      <c r="U92" s="6">
        <v>1</v>
      </c>
      <c r="V92" s="6">
        <v>1</v>
      </c>
      <c r="W92" s="6">
        <v>1</v>
      </c>
      <c r="X92" s="6" t="s">
        <v>2312</v>
      </c>
      <c r="Y92" s="6">
        <v>1</v>
      </c>
      <c r="Z92" s="6" t="s">
        <v>2311</v>
      </c>
      <c r="AA92" s="6"/>
      <c r="AB92" s="6"/>
      <c r="AC92" s="6"/>
      <c r="AD92" s="6"/>
      <c r="AE92" s="6">
        <f t="shared" si="8"/>
        <v>2</v>
      </c>
      <c r="AF92" s="5">
        <v>44670</v>
      </c>
      <c r="AG92" s="5">
        <v>44763</v>
      </c>
      <c r="AH92" s="5"/>
      <c r="AI92" s="5"/>
      <c r="AJ92" s="4">
        <f t="shared" si="9"/>
        <v>0.5</v>
      </c>
      <c r="AK92" s="4">
        <f t="shared" si="10"/>
        <v>1</v>
      </c>
      <c r="AL92" s="4">
        <f t="shared" si="11"/>
        <v>1</v>
      </c>
      <c r="AM92" s="4">
        <f t="shared" si="12"/>
        <v>0</v>
      </c>
      <c r="AN92" s="4">
        <f t="shared" si="13"/>
        <v>0</v>
      </c>
      <c r="AO92" s="3" t="s">
        <v>20</v>
      </c>
      <c r="AP92" s="3" t="s">
        <v>20</v>
      </c>
      <c r="AQ92" s="3"/>
      <c r="AR92" s="3"/>
      <c r="AS92" s="3" t="s">
        <v>2310</v>
      </c>
      <c r="AT92" s="3" t="s">
        <v>2309</v>
      </c>
      <c r="AU92" s="3"/>
      <c r="AV92" s="3"/>
      <c r="AW92" s="3" t="s">
        <v>20</v>
      </c>
      <c r="AX92" s="3" t="s">
        <v>20</v>
      </c>
      <c r="AY92" s="3"/>
      <c r="AZ92" s="3"/>
      <c r="BA92" s="3" t="s">
        <v>2308</v>
      </c>
      <c r="BB92" s="3" t="s">
        <v>2307</v>
      </c>
      <c r="BC92" s="2"/>
      <c r="BD92" s="2"/>
      <c r="BE92" s="1" t="s">
        <v>116</v>
      </c>
    </row>
    <row r="93" spans="1:57" ht="15" customHeight="1" x14ac:dyDescent="0.25">
      <c r="A93" s="8">
        <v>20</v>
      </c>
      <c r="B93" s="10" t="s">
        <v>14</v>
      </c>
      <c r="C93" s="1" t="s">
        <v>89</v>
      </c>
      <c r="D93" s="1" t="s">
        <v>73</v>
      </c>
      <c r="E93" s="1" t="s">
        <v>61</v>
      </c>
      <c r="F93" s="1" t="s">
        <v>60</v>
      </c>
      <c r="G93" s="1" t="s">
        <v>16</v>
      </c>
      <c r="H93" s="1" t="s">
        <v>72</v>
      </c>
      <c r="I93" s="1" t="s">
        <v>91</v>
      </c>
      <c r="J93" s="7">
        <v>44835</v>
      </c>
      <c r="K93" s="7">
        <v>44926</v>
      </c>
      <c r="L93" s="1" t="s">
        <v>90</v>
      </c>
      <c r="M93" s="1" t="s">
        <v>2300</v>
      </c>
      <c r="N93" s="1" t="s">
        <v>33</v>
      </c>
      <c r="O93" s="1" t="s">
        <v>77</v>
      </c>
      <c r="P93" s="1" t="s">
        <v>31</v>
      </c>
      <c r="Q93" s="1" t="s">
        <v>30</v>
      </c>
      <c r="R93" s="6">
        <f t="shared" si="7"/>
        <v>1</v>
      </c>
      <c r="S93" s="6">
        <v>0</v>
      </c>
      <c r="T93" s="6">
        <v>0</v>
      </c>
      <c r="U93" s="6">
        <v>0</v>
      </c>
      <c r="V93" s="6">
        <v>1</v>
      </c>
      <c r="W93" s="6">
        <v>0</v>
      </c>
      <c r="X93" s="6" t="s">
        <v>2299</v>
      </c>
      <c r="Y93" s="6">
        <v>0</v>
      </c>
      <c r="Z93" s="6" t="s">
        <v>2299</v>
      </c>
      <c r="AA93" s="6"/>
      <c r="AB93" s="6"/>
      <c r="AC93" s="6"/>
      <c r="AD93" s="6"/>
      <c r="AE93" s="6">
        <f t="shared" si="8"/>
        <v>0</v>
      </c>
      <c r="AF93" s="5">
        <v>44670</v>
      </c>
      <c r="AG93" s="5">
        <v>44763</v>
      </c>
      <c r="AH93" s="5"/>
      <c r="AI93" s="5"/>
      <c r="AJ93" s="4">
        <f t="shared" si="9"/>
        <v>0</v>
      </c>
      <c r="AK93" s="4" t="str">
        <f t="shared" si="10"/>
        <v/>
      </c>
      <c r="AL93" s="4" t="str">
        <f t="shared" si="11"/>
        <v/>
      </c>
      <c r="AM93" s="4" t="str">
        <f t="shared" si="12"/>
        <v/>
      </c>
      <c r="AN93" s="4">
        <f t="shared" si="13"/>
        <v>0</v>
      </c>
      <c r="AO93" s="3" t="s">
        <v>18</v>
      </c>
      <c r="AP93" s="3" t="s">
        <v>18</v>
      </c>
      <c r="AQ93" s="3"/>
      <c r="AR93" s="3"/>
      <c r="AS93" s="3" t="s">
        <v>1258</v>
      </c>
      <c r="AT93" s="3" t="s">
        <v>2306</v>
      </c>
      <c r="AU93" s="3"/>
      <c r="AV93" s="3"/>
      <c r="AW93" s="3" t="s">
        <v>18</v>
      </c>
      <c r="AX93" s="3" t="s">
        <v>18</v>
      </c>
      <c r="AY93" s="3"/>
      <c r="AZ93" s="3"/>
      <c r="BA93" s="3" t="s">
        <v>27</v>
      </c>
      <c r="BB93" s="3" t="s">
        <v>27</v>
      </c>
      <c r="BC93" s="2"/>
      <c r="BD93" s="2"/>
      <c r="BE93" s="1" t="s">
        <v>116</v>
      </c>
    </row>
    <row r="94" spans="1:57" ht="15" customHeight="1" x14ac:dyDescent="0.25">
      <c r="A94" s="8">
        <v>21</v>
      </c>
      <c r="B94" s="10" t="s">
        <v>14</v>
      </c>
      <c r="C94" s="1" t="s">
        <v>74</v>
      </c>
      <c r="D94" s="1" t="s">
        <v>73</v>
      </c>
      <c r="E94" s="1" t="s">
        <v>61</v>
      </c>
      <c r="F94" s="1" t="s">
        <v>60</v>
      </c>
      <c r="G94" s="1" t="s">
        <v>16</v>
      </c>
      <c r="H94" s="1" t="s">
        <v>72</v>
      </c>
      <c r="I94" s="1" t="s">
        <v>163</v>
      </c>
      <c r="J94" s="7">
        <v>44562</v>
      </c>
      <c r="K94" s="7">
        <v>44926</v>
      </c>
      <c r="L94" s="1" t="s">
        <v>70</v>
      </c>
      <c r="M94" s="1" t="s">
        <v>2300</v>
      </c>
      <c r="N94" s="1" t="s">
        <v>33</v>
      </c>
      <c r="O94" s="1" t="s">
        <v>77</v>
      </c>
      <c r="P94" s="1" t="s">
        <v>31</v>
      </c>
      <c r="Q94" s="1" t="s">
        <v>30</v>
      </c>
      <c r="R94" s="6">
        <f t="shared" si="7"/>
        <v>4</v>
      </c>
      <c r="S94" s="6">
        <v>1</v>
      </c>
      <c r="T94" s="6">
        <v>1</v>
      </c>
      <c r="U94" s="6">
        <v>1</v>
      </c>
      <c r="V94" s="6">
        <v>1</v>
      </c>
      <c r="W94" s="6">
        <v>1</v>
      </c>
      <c r="X94" s="6" t="s">
        <v>2305</v>
      </c>
      <c r="Y94" s="6">
        <v>1</v>
      </c>
      <c r="Z94" s="6" t="s">
        <v>2304</v>
      </c>
      <c r="AA94" s="6"/>
      <c r="AB94" s="6"/>
      <c r="AC94" s="6"/>
      <c r="AD94" s="6"/>
      <c r="AE94" s="6">
        <f t="shared" si="8"/>
        <v>2</v>
      </c>
      <c r="AF94" s="5">
        <v>44670</v>
      </c>
      <c r="AG94" s="5">
        <v>44763</v>
      </c>
      <c r="AH94" s="5"/>
      <c r="AI94" s="5"/>
      <c r="AJ94" s="4">
        <f t="shared" si="9"/>
        <v>0.5</v>
      </c>
      <c r="AK94" s="4">
        <f t="shared" si="10"/>
        <v>1</v>
      </c>
      <c r="AL94" s="4">
        <f t="shared" si="11"/>
        <v>1</v>
      </c>
      <c r="AM94" s="4">
        <f t="shared" si="12"/>
        <v>0</v>
      </c>
      <c r="AN94" s="4">
        <f t="shared" si="13"/>
        <v>0</v>
      </c>
      <c r="AO94" s="3" t="s">
        <v>20</v>
      </c>
      <c r="AP94" s="3" t="s">
        <v>20</v>
      </c>
      <c r="AQ94" s="3"/>
      <c r="AR94" s="3"/>
      <c r="AS94" s="3" t="s">
        <v>2303</v>
      </c>
      <c r="AT94" s="3" t="s">
        <v>2302</v>
      </c>
      <c r="AU94" s="3"/>
      <c r="AV94" s="3"/>
      <c r="AW94" s="3" t="s">
        <v>20</v>
      </c>
      <c r="AX94" s="3" t="s">
        <v>20</v>
      </c>
      <c r="AY94" s="3"/>
      <c r="AZ94" s="3"/>
      <c r="BA94" s="3" t="s">
        <v>2301</v>
      </c>
      <c r="BB94" s="3" t="s">
        <v>2301</v>
      </c>
      <c r="BC94" s="2"/>
      <c r="BD94" s="2"/>
      <c r="BE94" s="1" t="s">
        <v>116</v>
      </c>
    </row>
    <row r="95" spans="1:57" ht="15" customHeight="1" x14ac:dyDescent="0.25">
      <c r="A95" s="8">
        <v>22</v>
      </c>
      <c r="B95" s="10" t="s">
        <v>14</v>
      </c>
      <c r="C95" s="1" t="s">
        <v>74</v>
      </c>
      <c r="D95" s="1" t="s">
        <v>73</v>
      </c>
      <c r="E95" s="1" t="s">
        <v>61</v>
      </c>
      <c r="F95" s="1" t="s">
        <v>60</v>
      </c>
      <c r="G95" s="1" t="s">
        <v>16</v>
      </c>
      <c r="H95" s="1" t="s">
        <v>72</v>
      </c>
      <c r="I95" s="1" t="s">
        <v>79</v>
      </c>
      <c r="J95" s="7">
        <v>44835</v>
      </c>
      <c r="K95" s="7">
        <v>44926</v>
      </c>
      <c r="L95" s="1" t="s">
        <v>78</v>
      </c>
      <c r="M95" s="1" t="s">
        <v>2300</v>
      </c>
      <c r="N95" s="1" t="s">
        <v>33</v>
      </c>
      <c r="O95" s="1" t="s">
        <v>77</v>
      </c>
      <c r="P95" s="1" t="s">
        <v>31</v>
      </c>
      <c r="Q95" s="1" t="s">
        <v>30</v>
      </c>
      <c r="R95" s="6">
        <f t="shared" si="7"/>
        <v>2</v>
      </c>
      <c r="S95" s="6">
        <v>0</v>
      </c>
      <c r="T95" s="6">
        <v>0</v>
      </c>
      <c r="U95" s="6">
        <v>0</v>
      </c>
      <c r="V95" s="6">
        <v>2</v>
      </c>
      <c r="W95" s="6">
        <v>0</v>
      </c>
      <c r="X95" s="6" t="s">
        <v>2299</v>
      </c>
      <c r="Y95" s="6">
        <v>0</v>
      </c>
      <c r="Z95" s="6" t="s">
        <v>2299</v>
      </c>
      <c r="AA95" s="6"/>
      <c r="AB95" s="6"/>
      <c r="AC95" s="6"/>
      <c r="AD95" s="6"/>
      <c r="AE95" s="6">
        <f t="shared" si="8"/>
        <v>0</v>
      </c>
      <c r="AF95" s="5">
        <v>44670</v>
      </c>
      <c r="AG95" s="5">
        <v>44763</v>
      </c>
      <c r="AH95" s="5"/>
      <c r="AI95" s="5"/>
      <c r="AJ95" s="4">
        <f t="shared" si="9"/>
        <v>0</v>
      </c>
      <c r="AK95" s="4" t="str">
        <f t="shared" si="10"/>
        <v/>
      </c>
      <c r="AL95" s="4" t="str">
        <f t="shared" si="11"/>
        <v/>
      </c>
      <c r="AM95" s="4" t="str">
        <f t="shared" si="12"/>
        <v/>
      </c>
      <c r="AN95" s="4">
        <f t="shared" si="13"/>
        <v>0</v>
      </c>
      <c r="AO95" s="3" t="s">
        <v>18</v>
      </c>
      <c r="AP95" s="3" t="s">
        <v>18</v>
      </c>
      <c r="AQ95" s="3"/>
      <c r="AR95" s="3"/>
      <c r="AS95" s="3" t="s">
        <v>2298</v>
      </c>
      <c r="AT95" s="3" t="s">
        <v>62</v>
      </c>
      <c r="AU95" s="3"/>
      <c r="AV95" s="3"/>
      <c r="AW95" s="3" t="s">
        <v>18</v>
      </c>
      <c r="AX95" s="3" t="s">
        <v>18</v>
      </c>
      <c r="AY95" s="3"/>
      <c r="AZ95" s="3"/>
      <c r="BA95" s="3" t="s">
        <v>27</v>
      </c>
      <c r="BB95" s="3" t="s">
        <v>27</v>
      </c>
      <c r="BC95" s="2"/>
      <c r="BD95" s="2"/>
      <c r="BE95" s="1" t="s">
        <v>116</v>
      </c>
    </row>
    <row r="96" spans="1:57" ht="15" customHeight="1" x14ac:dyDescent="0.25">
      <c r="A96" s="8">
        <v>1</v>
      </c>
      <c r="B96" s="1" t="s">
        <v>13</v>
      </c>
      <c r="C96" s="1" t="s">
        <v>116</v>
      </c>
      <c r="D96" s="1" t="s">
        <v>2227</v>
      </c>
      <c r="E96" s="1" t="s">
        <v>2226</v>
      </c>
      <c r="F96" s="1" t="s">
        <v>2225</v>
      </c>
      <c r="G96" s="1" t="s">
        <v>274</v>
      </c>
      <c r="H96" s="1" t="s">
        <v>72</v>
      </c>
      <c r="I96" s="1" t="s">
        <v>2297</v>
      </c>
      <c r="J96" s="7">
        <v>44562</v>
      </c>
      <c r="K96" s="7">
        <v>44926</v>
      </c>
      <c r="L96" s="1" t="s">
        <v>2296</v>
      </c>
      <c r="M96" s="1" t="s">
        <v>2191</v>
      </c>
      <c r="N96" s="1" t="s">
        <v>33</v>
      </c>
      <c r="O96" s="1" t="s">
        <v>2221</v>
      </c>
      <c r="P96" s="1" t="s">
        <v>875</v>
      </c>
      <c r="Q96" s="1" t="s">
        <v>30</v>
      </c>
      <c r="R96" s="6">
        <f t="shared" si="7"/>
        <v>10</v>
      </c>
      <c r="S96" s="6">
        <v>2</v>
      </c>
      <c r="T96" s="6">
        <v>4</v>
      </c>
      <c r="U96" s="6">
        <v>2</v>
      </c>
      <c r="V96" s="6">
        <v>2</v>
      </c>
      <c r="W96" s="6">
        <v>2</v>
      </c>
      <c r="X96" s="6" t="s">
        <v>2295</v>
      </c>
      <c r="Y96" s="6">
        <v>4</v>
      </c>
      <c r="Z96" s="6" t="s">
        <v>2294</v>
      </c>
      <c r="AA96" s="6"/>
      <c r="AB96" s="6"/>
      <c r="AC96" s="6"/>
      <c r="AD96" s="6"/>
      <c r="AE96" s="6">
        <f t="shared" si="8"/>
        <v>6</v>
      </c>
      <c r="AF96" s="5">
        <v>44669</v>
      </c>
      <c r="AG96" s="5">
        <v>44754</v>
      </c>
      <c r="AH96" s="5"/>
      <c r="AI96" s="5"/>
      <c r="AJ96" s="4">
        <f t="shared" si="9"/>
        <v>0.6</v>
      </c>
      <c r="AK96" s="4">
        <f t="shared" si="10"/>
        <v>1</v>
      </c>
      <c r="AL96" s="4">
        <f t="shared" si="11"/>
        <v>1</v>
      </c>
      <c r="AM96" s="4">
        <f t="shared" si="12"/>
        <v>0</v>
      </c>
      <c r="AN96" s="4">
        <f t="shared" si="13"/>
        <v>0</v>
      </c>
      <c r="AO96" s="3" t="s">
        <v>20</v>
      </c>
      <c r="AP96" s="3" t="s">
        <v>20</v>
      </c>
      <c r="AQ96" s="3"/>
      <c r="AR96" s="3"/>
      <c r="AS96" s="3" t="s">
        <v>2293</v>
      </c>
      <c r="AT96" s="3" t="s">
        <v>2292</v>
      </c>
      <c r="AU96" s="3"/>
      <c r="AV96" s="3"/>
      <c r="AW96" s="3" t="s">
        <v>20</v>
      </c>
      <c r="AX96" s="3" t="s">
        <v>20</v>
      </c>
      <c r="AY96" s="3"/>
      <c r="AZ96" s="3"/>
      <c r="BA96" s="3" t="s">
        <v>2291</v>
      </c>
      <c r="BB96" s="3" t="s">
        <v>2290</v>
      </c>
      <c r="BC96" s="3"/>
      <c r="BD96" s="3"/>
      <c r="BE96" s="1" t="s">
        <v>62</v>
      </c>
    </row>
    <row r="97" spans="1:57" ht="15" customHeight="1" x14ac:dyDescent="0.25">
      <c r="A97" s="8">
        <v>2</v>
      </c>
      <c r="B97" s="1" t="s">
        <v>13</v>
      </c>
      <c r="C97" s="1" t="s">
        <v>116</v>
      </c>
      <c r="D97" s="1" t="s">
        <v>2227</v>
      </c>
      <c r="E97" s="1" t="s">
        <v>2226</v>
      </c>
      <c r="F97" s="1" t="s">
        <v>2225</v>
      </c>
      <c r="G97" s="1" t="s">
        <v>274</v>
      </c>
      <c r="H97" s="1" t="s">
        <v>2289</v>
      </c>
      <c r="I97" s="1" t="s">
        <v>2288</v>
      </c>
      <c r="J97" s="7">
        <v>44562</v>
      </c>
      <c r="K97" s="7">
        <v>44926</v>
      </c>
      <c r="L97" s="1" t="s">
        <v>2287</v>
      </c>
      <c r="M97" s="1" t="s">
        <v>2191</v>
      </c>
      <c r="N97" s="1" t="s">
        <v>33</v>
      </c>
      <c r="O97" s="1" t="s">
        <v>2221</v>
      </c>
      <c r="P97" s="1" t="s">
        <v>875</v>
      </c>
      <c r="Q97" s="1" t="s">
        <v>30</v>
      </c>
      <c r="R97" s="6">
        <f t="shared" si="7"/>
        <v>12</v>
      </c>
      <c r="S97" s="6">
        <v>3</v>
      </c>
      <c r="T97" s="6">
        <v>3</v>
      </c>
      <c r="U97" s="6">
        <v>3</v>
      </c>
      <c r="V97" s="6">
        <v>3</v>
      </c>
      <c r="W97" s="6">
        <v>3</v>
      </c>
      <c r="X97" s="6" t="s">
        <v>2286</v>
      </c>
      <c r="Y97" s="6">
        <v>3</v>
      </c>
      <c r="Z97" s="6" t="s">
        <v>2285</v>
      </c>
      <c r="AA97" s="6"/>
      <c r="AB97" s="6"/>
      <c r="AC97" s="6"/>
      <c r="AD97" s="6"/>
      <c r="AE97" s="6">
        <f t="shared" si="8"/>
        <v>6</v>
      </c>
      <c r="AF97" s="5">
        <v>44669</v>
      </c>
      <c r="AG97" s="5">
        <v>44756</v>
      </c>
      <c r="AH97" s="5"/>
      <c r="AI97" s="5"/>
      <c r="AJ97" s="4">
        <f t="shared" si="9"/>
        <v>0.5</v>
      </c>
      <c r="AK97" s="4">
        <f t="shared" si="10"/>
        <v>1</v>
      </c>
      <c r="AL97" s="4">
        <f t="shared" si="11"/>
        <v>1</v>
      </c>
      <c r="AM97" s="4">
        <f t="shared" si="12"/>
        <v>0</v>
      </c>
      <c r="AN97" s="4">
        <f t="shared" si="13"/>
        <v>0</v>
      </c>
      <c r="AO97" s="3" t="s">
        <v>20</v>
      </c>
      <c r="AP97" s="3" t="s">
        <v>20</v>
      </c>
      <c r="AQ97" s="3"/>
      <c r="AR97" s="3"/>
      <c r="AS97" s="3" t="s">
        <v>2284</v>
      </c>
      <c r="AT97" s="3" t="s">
        <v>2284</v>
      </c>
      <c r="AU97" s="3"/>
      <c r="AV97" s="3"/>
      <c r="AW97" s="3" t="s">
        <v>20</v>
      </c>
      <c r="AX97" s="3" t="s">
        <v>20</v>
      </c>
      <c r="AY97" s="3"/>
      <c r="AZ97" s="3"/>
      <c r="BA97" s="3" t="s">
        <v>2283</v>
      </c>
      <c r="BB97" s="3" t="s">
        <v>2282</v>
      </c>
      <c r="BC97" s="2"/>
      <c r="BD97" s="2"/>
      <c r="BE97" s="1" t="s">
        <v>62</v>
      </c>
    </row>
    <row r="98" spans="1:57" ht="15" customHeight="1" x14ac:dyDescent="0.25">
      <c r="A98" s="8">
        <v>3</v>
      </c>
      <c r="B98" s="1" t="s">
        <v>13</v>
      </c>
      <c r="C98" s="1" t="s">
        <v>116</v>
      </c>
      <c r="D98" s="1" t="s">
        <v>2227</v>
      </c>
      <c r="E98" s="1" t="s">
        <v>2226</v>
      </c>
      <c r="F98" s="1" t="s">
        <v>2225</v>
      </c>
      <c r="G98" s="1" t="s">
        <v>16</v>
      </c>
      <c r="H98" s="1" t="s">
        <v>2281</v>
      </c>
      <c r="I98" s="1" t="s">
        <v>2280</v>
      </c>
      <c r="J98" s="7">
        <v>44562</v>
      </c>
      <c r="K98" s="7">
        <v>44593</v>
      </c>
      <c r="L98" s="1" t="s">
        <v>2279</v>
      </c>
      <c r="M98" s="1" t="s">
        <v>2191</v>
      </c>
      <c r="N98" s="1" t="s">
        <v>33</v>
      </c>
      <c r="O98" s="1" t="s">
        <v>2278</v>
      </c>
      <c r="P98" s="1" t="s">
        <v>875</v>
      </c>
      <c r="Q98" s="1" t="s">
        <v>30</v>
      </c>
      <c r="R98" s="6">
        <f t="shared" si="7"/>
        <v>1</v>
      </c>
      <c r="S98" s="6">
        <v>1</v>
      </c>
      <c r="T98" s="6">
        <v>0</v>
      </c>
      <c r="U98" s="6">
        <v>0</v>
      </c>
      <c r="V98" s="6">
        <v>0</v>
      </c>
      <c r="W98" s="6">
        <v>0</v>
      </c>
      <c r="X98" s="6" t="s">
        <v>2277</v>
      </c>
      <c r="Y98" s="6">
        <v>1</v>
      </c>
      <c r="Z98" s="6" t="s">
        <v>2276</v>
      </c>
      <c r="AA98" s="6"/>
      <c r="AB98" s="6"/>
      <c r="AC98" s="6"/>
      <c r="AD98" s="6"/>
      <c r="AE98" s="6">
        <f t="shared" si="8"/>
        <v>1</v>
      </c>
      <c r="AF98" s="5">
        <v>44669</v>
      </c>
      <c r="AG98" s="5">
        <v>44756</v>
      </c>
      <c r="AH98" s="5"/>
      <c r="AI98" s="5"/>
      <c r="AJ98" s="4">
        <f t="shared" si="9"/>
        <v>1</v>
      </c>
      <c r="AK98" s="4">
        <f t="shared" si="10"/>
        <v>0</v>
      </c>
      <c r="AL98" s="4" t="str">
        <f t="shared" si="11"/>
        <v/>
      </c>
      <c r="AM98" s="4" t="str">
        <f t="shared" si="12"/>
        <v/>
      </c>
      <c r="AN98" s="4" t="str">
        <f t="shared" si="13"/>
        <v/>
      </c>
      <c r="AO98" s="3" t="s">
        <v>19</v>
      </c>
      <c r="AP98" s="3" t="s">
        <v>20</v>
      </c>
      <c r="AQ98" s="3"/>
      <c r="AR98" s="3"/>
      <c r="AS98" s="3" t="s">
        <v>2275</v>
      </c>
      <c r="AT98" s="3" t="s">
        <v>2274</v>
      </c>
      <c r="AU98" s="3"/>
      <c r="AV98" s="3"/>
      <c r="AW98" s="3" t="s">
        <v>19</v>
      </c>
      <c r="AX98" s="3" t="s">
        <v>20</v>
      </c>
      <c r="AY98" s="3"/>
      <c r="AZ98" s="3"/>
      <c r="BA98" s="3" t="s">
        <v>2273</v>
      </c>
      <c r="BB98" s="3" t="s">
        <v>2272</v>
      </c>
      <c r="BC98" s="2"/>
      <c r="BD98" s="2"/>
      <c r="BE98" s="1" t="s">
        <v>62</v>
      </c>
    </row>
    <row r="99" spans="1:57" ht="15" customHeight="1" x14ac:dyDescent="0.25">
      <c r="A99" s="8">
        <v>4</v>
      </c>
      <c r="B99" s="1" t="s">
        <v>13</v>
      </c>
      <c r="C99" s="1" t="s">
        <v>116</v>
      </c>
      <c r="D99" s="1" t="s">
        <v>2227</v>
      </c>
      <c r="E99" s="1" t="s">
        <v>2226</v>
      </c>
      <c r="F99" s="1" t="s">
        <v>2225</v>
      </c>
      <c r="G99" s="1" t="s">
        <v>2258</v>
      </c>
      <c r="H99" s="1" t="s">
        <v>2257</v>
      </c>
      <c r="I99" s="1" t="s">
        <v>2271</v>
      </c>
      <c r="J99" s="7">
        <v>44562</v>
      </c>
      <c r="K99" s="7">
        <v>44926</v>
      </c>
      <c r="L99" s="1" t="s">
        <v>2270</v>
      </c>
      <c r="M99" s="1" t="s">
        <v>2191</v>
      </c>
      <c r="N99" s="1" t="s">
        <v>33</v>
      </c>
      <c r="O99" s="1" t="s">
        <v>2269</v>
      </c>
      <c r="P99" s="1" t="s">
        <v>2268</v>
      </c>
      <c r="Q99" s="1" t="s">
        <v>30</v>
      </c>
      <c r="R99" s="6">
        <f t="shared" si="7"/>
        <v>10</v>
      </c>
      <c r="S99" s="6">
        <v>2</v>
      </c>
      <c r="T99" s="6">
        <v>3</v>
      </c>
      <c r="U99" s="6">
        <v>3</v>
      </c>
      <c r="V99" s="6">
        <v>2</v>
      </c>
      <c r="W99" s="6">
        <v>2</v>
      </c>
      <c r="X99" s="6" t="s">
        <v>2267</v>
      </c>
      <c r="Y99" s="6">
        <v>3</v>
      </c>
      <c r="Z99" s="6" t="s">
        <v>2266</v>
      </c>
      <c r="AA99" s="6"/>
      <c r="AB99" s="6"/>
      <c r="AC99" s="6"/>
      <c r="AD99" s="6"/>
      <c r="AE99" s="6">
        <f t="shared" si="8"/>
        <v>5</v>
      </c>
      <c r="AF99" s="5">
        <v>44669</v>
      </c>
      <c r="AG99" s="5">
        <v>44756</v>
      </c>
      <c r="AH99" s="5"/>
      <c r="AI99" s="5"/>
      <c r="AJ99" s="4">
        <f t="shared" si="9"/>
        <v>0.5</v>
      </c>
      <c r="AK99" s="4">
        <f t="shared" si="10"/>
        <v>1</v>
      </c>
      <c r="AL99" s="4">
        <f t="shared" si="11"/>
        <v>1</v>
      </c>
      <c r="AM99" s="4">
        <f t="shared" si="12"/>
        <v>0</v>
      </c>
      <c r="AN99" s="4">
        <f t="shared" si="13"/>
        <v>0</v>
      </c>
      <c r="AO99" s="3" t="s">
        <v>20</v>
      </c>
      <c r="AP99" s="3" t="s">
        <v>20</v>
      </c>
      <c r="AQ99" s="3"/>
      <c r="AR99" s="3"/>
      <c r="AS99" s="3" t="s">
        <v>2265</v>
      </c>
      <c r="AT99" s="3" t="s">
        <v>2264</v>
      </c>
      <c r="AU99" s="3"/>
      <c r="AV99" s="3"/>
      <c r="AW99" s="3" t="s">
        <v>20</v>
      </c>
      <c r="AX99" s="3" t="s">
        <v>20</v>
      </c>
      <c r="AY99" s="3"/>
      <c r="AZ99" s="3"/>
      <c r="BA99" s="3" t="s">
        <v>2263</v>
      </c>
      <c r="BB99" s="3" t="s">
        <v>2262</v>
      </c>
      <c r="BC99" s="2"/>
      <c r="BD99" s="2"/>
      <c r="BE99" s="1" t="s">
        <v>62</v>
      </c>
    </row>
    <row r="100" spans="1:57" ht="15" customHeight="1" x14ac:dyDescent="0.25">
      <c r="A100" s="8">
        <v>5</v>
      </c>
      <c r="B100" s="1" t="s">
        <v>13</v>
      </c>
      <c r="C100" s="1" t="s">
        <v>116</v>
      </c>
      <c r="D100" s="1" t="s">
        <v>2227</v>
      </c>
      <c r="E100" s="1" t="s">
        <v>2226</v>
      </c>
      <c r="F100" s="1" t="s">
        <v>2225</v>
      </c>
      <c r="G100" s="1" t="s">
        <v>2258</v>
      </c>
      <c r="H100" s="1" t="s">
        <v>2257</v>
      </c>
      <c r="I100" s="1" t="s">
        <v>2261</v>
      </c>
      <c r="J100" s="7">
        <v>44805</v>
      </c>
      <c r="K100" s="7">
        <v>44926</v>
      </c>
      <c r="L100" s="1" t="s">
        <v>2260</v>
      </c>
      <c r="M100" s="1" t="s">
        <v>2191</v>
      </c>
      <c r="N100" s="1" t="s">
        <v>33</v>
      </c>
      <c r="O100" s="1" t="s">
        <v>2254</v>
      </c>
      <c r="P100" s="1" t="s">
        <v>2253</v>
      </c>
      <c r="Q100" s="1" t="s">
        <v>30</v>
      </c>
      <c r="R100" s="6">
        <f t="shared" si="7"/>
        <v>3</v>
      </c>
      <c r="S100" s="6">
        <v>0</v>
      </c>
      <c r="T100" s="6">
        <v>0</v>
      </c>
      <c r="U100" s="6">
        <v>1</v>
      </c>
      <c r="V100" s="6">
        <v>2</v>
      </c>
      <c r="W100" s="6">
        <v>0</v>
      </c>
      <c r="X100" s="6" t="s">
        <v>2259</v>
      </c>
      <c r="Y100" s="6">
        <v>0</v>
      </c>
      <c r="Z100" s="6" t="s">
        <v>18</v>
      </c>
      <c r="AA100" s="6"/>
      <c r="AB100" s="6"/>
      <c r="AC100" s="6"/>
      <c r="AD100" s="6"/>
      <c r="AE100" s="6">
        <f t="shared" si="8"/>
        <v>0</v>
      </c>
      <c r="AF100" s="5">
        <v>44669</v>
      </c>
      <c r="AG100" s="5">
        <v>44754</v>
      </c>
      <c r="AH100" s="5"/>
      <c r="AI100" s="5"/>
      <c r="AJ100" s="4">
        <f t="shared" si="9"/>
        <v>0</v>
      </c>
      <c r="AK100" s="4" t="str">
        <f t="shared" si="10"/>
        <v/>
      </c>
      <c r="AL100" s="4" t="str">
        <f t="shared" si="11"/>
        <v/>
      </c>
      <c r="AM100" s="4">
        <f t="shared" si="12"/>
        <v>0</v>
      </c>
      <c r="AN100" s="4">
        <f t="shared" si="13"/>
        <v>0</v>
      </c>
      <c r="AO100" s="3" t="s">
        <v>18</v>
      </c>
      <c r="AP100" s="3" t="s">
        <v>18</v>
      </c>
      <c r="AQ100" s="3"/>
      <c r="AR100" s="3"/>
      <c r="AS100" s="3" t="s">
        <v>18</v>
      </c>
      <c r="AT100" s="3" t="s">
        <v>18</v>
      </c>
      <c r="AU100" s="3"/>
      <c r="AV100" s="3"/>
      <c r="AW100" s="3" t="s">
        <v>18</v>
      </c>
      <c r="AX100" s="3" t="s">
        <v>18</v>
      </c>
      <c r="AY100" s="3"/>
      <c r="AZ100" s="3"/>
      <c r="BA100" s="3" t="s">
        <v>279</v>
      </c>
      <c r="BB100" s="3" t="s">
        <v>1970</v>
      </c>
      <c r="BC100" s="2"/>
      <c r="BD100" s="2"/>
      <c r="BE100" s="1" t="s">
        <v>62</v>
      </c>
    </row>
    <row r="101" spans="1:57" ht="15" customHeight="1" x14ac:dyDescent="0.25">
      <c r="A101" s="8">
        <v>6</v>
      </c>
      <c r="B101" s="1" t="s">
        <v>13</v>
      </c>
      <c r="C101" s="1" t="s">
        <v>116</v>
      </c>
      <c r="D101" s="1" t="s">
        <v>2227</v>
      </c>
      <c r="E101" s="1" t="s">
        <v>2226</v>
      </c>
      <c r="F101" s="1" t="s">
        <v>2225</v>
      </c>
      <c r="G101" s="1" t="s">
        <v>2258</v>
      </c>
      <c r="H101" s="1" t="s">
        <v>2257</v>
      </c>
      <c r="I101" s="1" t="s">
        <v>2256</v>
      </c>
      <c r="J101" s="7">
        <v>44805</v>
      </c>
      <c r="K101" s="7">
        <v>44926</v>
      </c>
      <c r="L101" s="1" t="s">
        <v>2255</v>
      </c>
      <c r="M101" s="1" t="s">
        <v>2191</v>
      </c>
      <c r="N101" s="1" t="s">
        <v>33</v>
      </c>
      <c r="O101" s="1" t="s">
        <v>2254</v>
      </c>
      <c r="P101" s="1" t="s">
        <v>2253</v>
      </c>
      <c r="Q101" s="1" t="s">
        <v>30</v>
      </c>
      <c r="R101" s="6">
        <f t="shared" si="7"/>
        <v>1</v>
      </c>
      <c r="S101" s="6">
        <v>0</v>
      </c>
      <c r="T101" s="6">
        <v>0</v>
      </c>
      <c r="U101" s="6">
        <v>0</v>
      </c>
      <c r="V101" s="6">
        <v>1</v>
      </c>
      <c r="W101" s="6">
        <v>0</v>
      </c>
      <c r="X101" s="6" t="s">
        <v>2190</v>
      </c>
      <c r="Y101" s="6">
        <v>0</v>
      </c>
      <c r="Z101" s="6" t="s">
        <v>18</v>
      </c>
      <c r="AA101" s="6"/>
      <c r="AB101" s="6"/>
      <c r="AC101" s="6"/>
      <c r="AD101" s="6"/>
      <c r="AE101" s="6">
        <f t="shared" si="8"/>
        <v>0</v>
      </c>
      <c r="AF101" s="5">
        <v>44669</v>
      </c>
      <c r="AG101" s="5">
        <v>44754</v>
      </c>
      <c r="AH101" s="5"/>
      <c r="AI101" s="5"/>
      <c r="AJ101" s="4">
        <f t="shared" si="9"/>
        <v>0</v>
      </c>
      <c r="AK101" s="4" t="str">
        <f t="shared" si="10"/>
        <v/>
      </c>
      <c r="AL101" s="4" t="str">
        <f t="shared" si="11"/>
        <v/>
      </c>
      <c r="AM101" s="4" t="str">
        <f t="shared" si="12"/>
        <v/>
      </c>
      <c r="AN101" s="4">
        <f t="shared" si="13"/>
        <v>0</v>
      </c>
      <c r="AO101" s="3" t="s">
        <v>18</v>
      </c>
      <c r="AP101" s="3" t="s">
        <v>18</v>
      </c>
      <c r="AQ101" s="3"/>
      <c r="AR101" s="3"/>
      <c r="AS101" s="3" t="s">
        <v>18</v>
      </c>
      <c r="AT101" s="3" t="s">
        <v>18</v>
      </c>
      <c r="AU101" s="3"/>
      <c r="AV101" s="3"/>
      <c r="AW101" s="3" t="s">
        <v>18</v>
      </c>
      <c r="AX101" s="3" t="s">
        <v>18</v>
      </c>
      <c r="AY101" s="3"/>
      <c r="AZ101" s="3"/>
      <c r="BA101" s="3" t="s">
        <v>279</v>
      </c>
      <c r="BB101" s="3" t="s">
        <v>18</v>
      </c>
      <c r="BC101" s="2"/>
      <c r="BD101" s="2"/>
      <c r="BE101" s="1" t="s">
        <v>62</v>
      </c>
    </row>
    <row r="102" spans="1:57" ht="15" customHeight="1" x14ac:dyDescent="0.25">
      <c r="A102" s="8">
        <v>7</v>
      </c>
      <c r="B102" s="1" t="s">
        <v>13</v>
      </c>
      <c r="C102" s="1" t="s">
        <v>116</v>
      </c>
      <c r="D102" s="1" t="s">
        <v>2227</v>
      </c>
      <c r="E102" s="1" t="s">
        <v>2226</v>
      </c>
      <c r="F102" s="1" t="s">
        <v>2225</v>
      </c>
      <c r="G102" s="1" t="s">
        <v>274</v>
      </c>
      <c r="H102" s="1" t="s">
        <v>2236</v>
      </c>
      <c r="I102" s="1" t="s">
        <v>2252</v>
      </c>
      <c r="J102" s="7">
        <v>44562</v>
      </c>
      <c r="K102" s="7">
        <v>44926</v>
      </c>
      <c r="L102" s="1" t="s">
        <v>2251</v>
      </c>
      <c r="M102" s="1" t="s">
        <v>2191</v>
      </c>
      <c r="N102" s="1" t="s">
        <v>33</v>
      </c>
      <c r="O102" s="1" t="s">
        <v>2221</v>
      </c>
      <c r="P102" s="1" t="s">
        <v>875</v>
      </c>
      <c r="Q102" s="1" t="s">
        <v>30</v>
      </c>
      <c r="R102" s="6">
        <f t="shared" si="7"/>
        <v>600</v>
      </c>
      <c r="S102" s="6">
        <v>100</v>
      </c>
      <c r="T102" s="6">
        <v>150</v>
      </c>
      <c r="U102" s="6">
        <v>250</v>
      </c>
      <c r="V102" s="6">
        <v>100</v>
      </c>
      <c r="W102" s="6">
        <v>100</v>
      </c>
      <c r="X102" s="6" t="s">
        <v>2250</v>
      </c>
      <c r="Y102" s="6">
        <v>150</v>
      </c>
      <c r="Z102" s="6" t="s">
        <v>2249</v>
      </c>
      <c r="AA102" s="6"/>
      <c r="AB102" s="6"/>
      <c r="AC102" s="6"/>
      <c r="AD102" s="6"/>
      <c r="AE102" s="6">
        <f t="shared" si="8"/>
        <v>250</v>
      </c>
      <c r="AF102" s="5">
        <v>44669</v>
      </c>
      <c r="AG102" s="5">
        <v>44756</v>
      </c>
      <c r="AH102" s="5"/>
      <c r="AI102" s="5"/>
      <c r="AJ102" s="4">
        <f t="shared" si="9"/>
        <v>0.41666666666666669</v>
      </c>
      <c r="AK102" s="4">
        <f t="shared" si="10"/>
        <v>1</v>
      </c>
      <c r="AL102" s="4">
        <f t="shared" si="11"/>
        <v>1</v>
      </c>
      <c r="AM102" s="4">
        <f t="shared" si="12"/>
        <v>0</v>
      </c>
      <c r="AN102" s="4">
        <f t="shared" si="13"/>
        <v>0</v>
      </c>
      <c r="AO102" s="3" t="s">
        <v>20</v>
      </c>
      <c r="AP102" s="3" t="s">
        <v>20</v>
      </c>
      <c r="AQ102" s="3"/>
      <c r="AR102" s="3"/>
      <c r="AS102" s="3" t="s">
        <v>2248</v>
      </c>
      <c r="AT102" s="3" t="s">
        <v>2247</v>
      </c>
      <c r="AU102" s="3"/>
      <c r="AV102" s="3"/>
      <c r="AW102" s="3" t="s">
        <v>20</v>
      </c>
      <c r="AX102" s="3" t="s">
        <v>20</v>
      </c>
      <c r="AY102" s="3"/>
      <c r="AZ102" s="3"/>
      <c r="BA102" s="3" t="s">
        <v>2246</v>
      </c>
      <c r="BB102" s="3" t="s">
        <v>2245</v>
      </c>
      <c r="BC102" s="2"/>
      <c r="BD102" s="2"/>
      <c r="BE102" s="1" t="s">
        <v>62</v>
      </c>
    </row>
    <row r="103" spans="1:57" ht="15" customHeight="1" x14ac:dyDescent="0.25">
      <c r="A103" s="8">
        <v>8</v>
      </c>
      <c r="B103" s="1" t="s">
        <v>13</v>
      </c>
      <c r="C103" s="1" t="s">
        <v>116</v>
      </c>
      <c r="D103" s="1" t="s">
        <v>2227</v>
      </c>
      <c r="E103" s="1" t="s">
        <v>2226</v>
      </c>
      <c r="F103" s="1" t="s">
        <v>2225</v>
      </c>
      <c r="G103" s="1" t="s">
        <v>274</v>
      </c>
      <c r="H103" s="1" t="s">
        <v>2236</v>
      </c>
      <c r="I103" s="1" t="s">
        <v>2244</v>
      </c>
      <c r="J103" s="7">
        <v>44562</v>
      </c>
      <c r="K103" s="7">
        <v>44926</v>
      </c>
      <c r="L103" s="1" t="s">
        <v>2243</v>
      </c>
      <c r="M103" s="1" t="s">
        <v>2191</v>
      </c>
      <c r="N103" s="1" t="s">
        <v>33</v>
      </c>
      <c r="O103" s="1" t="s">
        <v>2221</v>
      </c>
      <c r="P103" s="1" t="s">
        <v>875</v>
      </c>
      <c r="Q103" s="1" t="s">
        <v>30</v>
      </c>
      <c r="R103" s="6">
        <f t="shared" si="7"/>
        <v>90</v>
      </c>
      <c r="S103" s="6">
        <v>10</v>
      </c>
      <c r="T103" s="6">
        <v>20</v>
      </c>
      <c r="U103" s="6">
        <v>40</v>
      </c>
      <c r="V103" s="6">
        <v>20</v>
      </c>
      <c r="W103" s="6">
        <v>10</v>
      </c>
      <c r="X103" s="6" t="s">
        <v>2242</v>
      </c>
      <c r="Y103" s="6">
        <v>20</v>
      </c>
      <c r="Z103" s="6" t="s">
        <v>2241</v>
      </c>
      <c r="AA103" s="6"/>
      <c r="AB103" s="6"/>
      <c r="AC103" s="6"/>
      <c r="AD103" s="6"/>
      <c r="AE103" s="6">
        <f t="shared" si="8"/>
        <v>30</v>
      </c>
      <c r="AF103" s="5">
        <v>44669</v>
      </c>
      <c r="AG103" s="5">
        <v>44756</v>
      </c>
      <c r="AH103" s="5"/>
      <c r="AI103" s="5"/>
      <c r="AJ103" s="4">
        <f t="shared" si="9"/>
        <v>0.33333333333333331</v>
      </c>
      <c r="AK103" s="4">
        <f t="shared" si="10"/>
        <v>1</v>
      </c>
      <c r="AL103" s="4">
        <f t="shared" si="11"/>
        <v>1</v>
      </c>
      <c r="AM103" s="4">
        <f t="shared" si="12"/>
        <v>0</v>
      </c>
      <c r="AN103" s="4">
        <f t="shared" si="13"/>
        <v>0</v>
      </c>
      <c r="AO103" s="3" t="s">
        <v>20</v>
      </c>
      <c r="AP103" s="3" t="s">
        <v>20</v>
      </c>
      <c r="AQ103" s="3"/>
      <c r="AR103" s="3"/>
      <c r="AS103" s="3" t="s">
        <v>2240</v>
      </c>
      <c r="AT103" s="3" t="s">
        <v>2239</v>
      </c>
      <c r="AU103" s="3"/>
      <c r="AV103" s="3"/>
      <c r="AW103" s="3" t="s">
        <v>20</v>
      </c>
      <c r="AX103" s="3" t="s">
        <v>20</v>
      </c>
      <c r="AY103" s="3"/>
      <c r="AZ103" s="3"/>
      <c r="BA103" s="3" t="s">
        <v>2238</v>
      </c>
      <c r="BB103" s="3" t="s">
        <v>2237</v>
      </c>
      <c r="BC103" s="2"/>
      <c r="BD103" s="2"/>
      <c r="BE103" s="1" t="s">
        <v>62</v>
      </c>
    </row>
    <row r="104" spans="1:57" ht="15" customHeight="1" x14ac:dyDescent="0.25">
      <c r="A104" s="8">
        <v>9</v>
      </c>
      <c r="B104" s="1" t="s">
        <v>13</v>
      </c>
      <c r="C104" s="1" t="s">
        <v>116</v>
      </c>
      <c r="D104" s="1" t="s">
        <v>2227</v>
      </c>
      <c r="E104" s="1" t="s">
        <v>2226</v>
      </c>
      <c r="F104" s="1" t="s">
        <v>2225</v>
      </c>
      <c r="G104" s="1" t="s">
        <v>274</v>
      </c>
      <c r="H104" s="1" t="s">
        <v>2236</v>
      </c>
      <c r="I104" s="1" t="s">
        <v>2235</v>
      </c>
      <c r="J104" s="7">
        <v>44562</v>
      </c>
      <c r="K104" s="7">
        <v>44926</v>
      </c>
      <c r="L104" s="1" t="s">
        <v>2234</v>
      </c>
      <c r="M104" s="1" t="s">
        <v>2191</v>
      </c>
      <c r="N104" s="1" t="s">
        <v>86</v>
      </c>
      <c r="O104" s="1" t="s">
        <v>2221</v>
      </c>
      <c r="P104" s="1" t="s">
        <v>875</v>
      </c>
      <c r="Q104" s="1" t="s">
        <v>30</v>
      </c>
      <c r="R104" s="20">
        <f t="shared" si="7"/>
        <v>1</v>
      </c>
      <c r="S104" s="20">
        <v>0.2</v>
      </c>
      <c r="T104" s="20">
        <v>0.5</v>
      </c>
      <c r="U104" s="20">
        <v>0.15</v>
      </c>
      <c r="V104" s="20">
        <v>0.15</v>
      </c>
      <c r="W104" s="20">
        <v>0.2</v>
      </c>
      <c r="X104" s="20" t="s">
        <v>2233</v>
      </c>
      <c r="Y104" s="20">
        <v>0.5</v>
      </c>
      <c r="Z104" s="20" t="s">
        <v>2232</v>
      </c>
      <c r="AA104" s="20"/>
      <c r="AB104" s="20"/>
      <c r="AC104" s="20"/>
      <c r="AD104" s="20"/>
      <c r="AE104" s="20">
        <f t="shared" si="8"/>
        <v>0.7</v>
      </c>
      <c r="AF104" s="5">
        <v>44669</v>
      </c>
      <c r="AG104" s="5">
        <v>44756</v>
      </c>
      <c r="AH104" s="5"/>
      <c r="AI104" s="5"/>
      <c r="AJ104" s="4">
        <f t="shared" si="9"/>
        <v>0.7</v>
      </c>
      <c r="AK104" s="4">
        <f t="shared" si="10"/>
        <v>1</v>
      </c>
      <c r="AL104" s="4">
        <f t="shared" si="11"/>
        <v>1</v>
      </c>
      <c r="AM104" s="4">
        <f t="shared" si="12"/>
        <v>0</v>
      </c>
      <c r="AN104" s="4">
        <f t="shared" si="13"/>
        <v>0</v>
      </c>
      <c r="AO104" s="3" t="s">
        <v>20</v>
      </c>
      <c r="AP104" s="3" t="s">
        <v>20</v>
      </c>
      <c r="AQ104" s="3"/>
      <c r="AR104" s="3"/>
      <c r="AS104" s="3" t="s">
        <v>2231</v>
      </c>
      <c r="AT104" s="3" t="s">
        <v>2230</v>
      </c>
      <c r="AU104" s="3"/>
      <c r="AV104" s="3"/>
      <c r="AW104" s="3" t="s">
        <v>20</v>
      </c>
      <c r="AX104" s="3" t="s">
        <v>20</v>
      </c>
      <c r="AY104" s="3"/>
      <c r="AZ104" s="3"/>
      <c r="BA104" s="3" t="s">
        <v>2229</v>
      </c>
      <c r="BB104" s="3" t="s">
        <v>2228</v>
      </c>
      <c r="BC104" s="2"/>
      <c r="BD104" s="2"/>
      <c r="BE104" s="1" t="s">
        <v>62</v>
      </c>
    </row>
    <row r="105" spans="1:57" ht="15" customHeight="1" x14ac:dyDescent="0.25">
      <c r="A105" s="8">
        <v>10</v>
      </c>
      <c r="B105" s="1" t="s">
        <v>13</v>
      </c>
      <c r="C105" s="1" t="s">
        <v>116</v>
      </c>
      <c r="D105" s="1" t="s">
        <v>2227</v>
      </c>
      <c r="E105" s="1" t="s">
        <v>2226</v>
      </c>
      <c r="F105" s="1" t="s">
        <v>2225</v>
      </c>
      <c r="G105" s="1" t="s">
        <v>2224</v>
      </c>
      <c r="H105" s="1" t="s">
        <v>1993</v>
      </c>
      <c r="I105" s="1" t="s">
        <v>2223</v>
      </c>
      <c r="J105" s="7">
        <v>44562</v>
      </c>
      <c r="K105" s="7">
        <v>44593</v>
      </c>
      <c r="L105" s="1" t="s">
        <v>2222</v>
      </c>
      <c r="M105" s="1" t="s">
        <v>2191</v>
      </c>
      <c r="N105" s="1" t="s">
        <v>33</v>
      </c>
      <c r="O105" s="1" t="s">
        <v>2221</v>
      </c>
      <c r="P105" s="1" t="s">
        <v>875</v>
      </c>
      <c r="Q105" s="1" t="s">
        <v>30</v>
      </c>
      <c r="R105" s="6">
        <f t="shared" si="7"/>
        <v>1</v>
      </c>
      <c r="S105" s="6">
        <v>1</v>
      </c>
      <c r="T105" s="6">
        <v>0</v>
      </c>
      <c r="U105" s="6">
        <v>0</v>
      </c>
      <c r="V105" s="6">
        <v>0</v>
      </c>
      <c r="W105" s="6">
        <v>1</v>
      </c>
      <c r="X105" s="6" t="s">
        <v>2220</v>
      </c>
      <c r="Y105" s="6">
        <v>0</v>
      </c>
      <c r="Z105" s="6" t="s">
        <v>2217</v>
      </c>
      <c r="AA105" s="6"/>
      <c r="AB105" s="6"/>
      <c r="AC105" s="6"/>
      <c r="AD105" s="6"/>
      <c r="AE105" s="6">
        <f t="shared" si="8"/>
        <v>1</v>
      </c>
      <c r="AF105" s="5">
        <v>44669</v>
      </c>
      <c r="AG105" s="5">
        <v>44756</v>
      </c>
      <c r="AH105" s="5"/>
      <c r="AI105" s="5"/>
      <c r="AJ105" s="4">
        <f t="shared" si="9"/>
        <v>1</v>
      </c>
      <c r="AK105" s="4">
        <f t="shared" si="10"/>
        <v>1</v>
      </c>
      <c r="AL105" s="4" t="str">
        <f t="shared" si="11"/>
        <v/>
      </c>
      <c r="AM105" s="4" t="str">
        <f t="shared" si="12"/>
        <v/>
      </c>
      <c r="AN105" s="4" t="str">
        <f t="shared" si="13"/>
        <v/>
      </c>
      <c r="AO105" s="3" t="s">
        <v>20</v>
      </c>
      <c r="AP105" s="3" t="s">
        <v>18</v>
      </c>
      <c r="AQ105" s="3"/>
      <c r="AR105" s="3"/>
      <c r="AS105" s="3" t="s">
        <v>2219</v>
      </c>
      <c r="AT105" s="3" t="s">
        <v>2217</v>
      </c>
      <c r="AU105" s="3"/>
      <c r="AV105" s="3"/>
      <c r="AW105" s="3" t="s">
        <v>20</v>
      </c>
      <c r="AX105" s="3" t="s">
        <v>18</v>
      </c>
      <c r="AY105" s="3"/>
      <c r="AZ105" s="3"/>
      <c r="BA105" s="3" t="s">
        <v>2218</v>
      </c>
      <c r="BB105" s="3" t="s">
        <v>154</v>
      </c>
      <c r="BC105" s="2"/>
      <c r="BD105" s="2"/>
      <c r="BE105" s="1" t="s">
        <v>62</v>
      </c>
    </row>
    <row r="106" spans="1:57" ht="15" customHeight="1" x14ac:dyDescent="0.25">
      <c r="A106" s="8">
        <v>11</v>
      </c>
      <c r="B106" s="1" t="s">
        <v>13</v>
      </c>
      <c r="C106" s="1" t="s">
        <v>97</v>
      </c>
      <c r="D106" s="1" t="s">
        <v>73</v>
      </c>
      <c r="E106" s="1" t="s">
        <v>61</v>
      </c>
      <c r="F106" s="1" t="s">
        <v>60</v>
      </c>
      <c r="G106" s="1" t="s">
        <v>16</v>
      </c>
      <c r="H106" s="1" t="s">
        <v>72</v>
      </c>
      <c r="I106" s="1" t="s">
        <v>96</v>
      </c>
      <c r="J106" s="7">
        <v>44835</v>
      </c>
      <c r="K106" s="7">
        <v>44926</v>
      </c>
      <c r="L106" s="1" t="s">
        <v>95</v>
      </c>
      <c r="M106" s="1" t="s">
        <v>2191</v>
      </c>
      <c r="N106" s="1" t="s">
        <v>33</v>
      </c>
      <c r="O106" s="1" t="s">
        <v>77</v>
      </c>
      <c r="P106" s="1" t="s">
        <v>31</v>
      </c>
      <c r="Q106" s="1" t="s">
        <v>30</v>
      </c>
      <c r="R106" s="6">
        <f t="shared" si="7"/>
        <v>1</v>
      </c>
      <c r="S106" s="6">
        <v>0</v>
      </c>
      <c r="T106" s="6">
        <v>0</v>
      </c>
      <c r="U106" s="6">
        <v>0</v>
      </c>
      <c r="V106" s="6">
        <v>1</v>
      </c>
      <c r="W106" s="6">
        <v>0</v>
      </c>
      <c r="X106" s="6" t="s">
        <v>2190</v>
      </c>
      <c r="Y106" s="6">
        <v>0</v>
      </c>
      <c r="Z106" s="6" t="s">
        <v>18</v>
      </c>
      <c r="AA106" s="6"/>
      <c r="AB106" s="6"/>
      <c r="AC106" s="6"/>
      <c r="AD106" s="6"/>
      <c r="AE106" s="6">
        <f t="shared" si="8"/>
        <v>0</v>
      </c>
      <c r="AF106" s="5">
        <v>44669</v>
      </c>
      <c r="AG106" s="5">
        <v>44754</v>
      </c>
      <c r="AH106" s="5"/>
      <c r="AI106" s="5"/>
      <c r="AJ106" s="4">
        <f t="shared" si="9"/>
        <v>0</v>
      </c>
      <c r="AK106" s="4" t="str">
        <f t="shared" si="10"/>
        <v/>
      </c>
      <c r="AL106" s="4" t="str">
        <f t="shared" si="11"/>
        <v/>
      </c>
      <c r="AM106" s="4" t="str">
        <f t="shared" si="12"/>
        <v/>
      </c>
      <c r="AN106" s="4">
        <f t="shared" si="13"/>
        <v>0</v>
      </c>
      <c r="AO106" s="3" t="s">
        <v>18</v>
      </c>
      <c r="AP106" s="3" t="s">
        <v>18</v>
      </c>
      <c r="AQ106" s="3"/>
      <c r="AR106" s="3"/>
      <c r="AS106" s="3" t="s">
        <v>18</v>
      </c>
      <c r="AT106" s="3" t="s">
        <v>2217</v>
      </c>
      <c r="AU106" s="3"/>
      <c r="AV106" s="3"/>
      <c r="AW106" s="3" t="s">
        <v>18</v>
      </c>
      <c r="AX106" s="3" t="s">
        <v>18</v>
      </c>
      <c r="AY106" s="3"/>
      <c r="AZ106" s="3"/>
      <c r="BA106" s="3" t="s">
        <v>279</v>
      </c>
      <c r="BB106" s="3" t="s">
        <v>154</v>
      </c>
      <c r="BC106" s="2"/>
      <c r="BD106" s="2"/>
      <c r="BE106" s="1" t="s">
        <v>62</v>
      </c>
    </row>
    <row r="107" spans="1:57" ht="15" customHeight="1" x14ac:dyDescent="0.25">
      <c r="A107" s="8">
        <v>12</v>
      </c>
      <c r="B107" s="1" t="s">
        <v>13</v>
      </c>
      <c r="C107" s="1" t="s">
        <v>97</v>
      </c>
      <c r="D107" s="1" t="s">
        <v>73</v>
      </c>
      <c r="E107" s="1" t="s">
        <v>61</v>
      </c>
      <c r="F107" s="1" t="s">
        <v>60</v>
      </c>
      <c r="G107" s="1" t="s">
        <v>16</v>
      </c>
      <c r="H107" s="1" t="s">
        <v>72</v>
      </c>
      <c r="I107" s="1" t="s">
        <v>104</v>
      </c>
      <c r="J107" s="7">
        <v>44562</v>
      </c>
      <c r="K107" s="7">
        <v>44926</v>
      </c>
      <c r="L107" s="1" t="s">
        <v>70</v>
      </c>
      <c r="M107" s="1" t="s">
        <v>2191</v>
      </c>
      <c r="N107" s="1" t="s">
        <v>33</v>
      </c>
      <c r="O107" s="1" t="s">
        <v>77</v>
      </c>
      <c r="P107" s="1" t="s">
        <v>31</v>
      </c>
      <c r="Q107" s="1" t="s">
        <v>30</v>
      </c>
      <c r="R107" s="6">
        <f t="shared" si="7"/>
        <v>4</v>
      </c>
      <c r="S107" s="6">
        <v>1</v>
      </c>
      <c r="T107" s="6">
        <v>1</v>
      </c>
      <c r="U107" s="6">
        <v>1</v>
      </c>
      <c r="V107" s="6">
        <v>1</v>
      </c>
      <c r="W107" s="6">
        <v>1</v>
      </c>
      <c r="X107" s="6" t="s">
        <v>2216</v>
      </c>
      <c r="Y107" s="6">
        <v>1</v>
      </c>
      <c r="Z107" s="6" t="s">
        <v>2215</v>
      </c>
      <c r="AA107" s="6"/>
      <c r="AB107" s="6"/>
      <c r="AC107" s="6"/>
      <c r="AD107" s="6"/>
      <c r="AE107" s="6">
        <f t="shared" si="8"/>
        <v>2</v>
      </c>
      <c r="AF107" s="5">
        <v>44669</v>
      </c>
      <c r="AG107" s="5">
        <v>44756</v>
      </c>
      <c r="AH107" s="5"/>
      <c r="AI107" s="5"/>
      <c r="AJ107" s="4">
        <f t="shared" si="9"/>
        <v>0.5</v>
      </c>
      <c r="AK107" s="4">
        <f t="shared" si="10"/>
        <v>1</v>
      </c>
      <c r="AL107" s="4">
        <f t="shared" si="11"/>
        <v>1</v>
      </c>
      <c r="AM107" s="4">
        <f t="shared" si="12"/>
        <v>0</v>
      </c>
      <c r="AN107" s="4">
        <f t="shared" si="13"/>
        <v>0</v>
      </c>
      <c r="AO107" s="3" t="s">
        <v>20</v>
      </c>
      <c r="AP107" s="3" t="s">
        <v>20</v>
      </c>
      <c r="AQ107" s="3"/>
      <c r="AR107" s="3"/>
      <c r="AS107" s="3" t="s">
        <v>2214</v>
      </c>
      <c r="AT107" s="3" t="s">
        <v>2213</v>
      </c>
      <c r="AU107" s="3"/>
      <c r="AV107" s="3"/>
      <c r="AW107" s="3" t="s">
        <v>20</v>
      </c>
      <c r="AX107" s="3" t="s">
        <v>20</v>
      </c>
      <c r="AY107" s="3"/>
      <c r="AZ107" s="3"/>
      <c r="BA107" s="3" t="s">
        <v>2212</v>
      </c>
      <c r="BB107" s="3" t="s">
        <v>2211</v>
      </c>
      <c r="BC107" s="2"/>
      <c r="BD107" s="2"/>
      <c r="BE107" s="1" t="s">
        <v>62</v>
      </c>
    </row>
    <row r="108" spans="1:57" ht="15" customHeight="1" x14ac:dyDescent="0.25">
      <c r="A108" s="8">
        <v>13</v>
      </c>
      <c r="B108" s="1" t="s">
        <v>13</v>
      </c>
      <c r="C108" s="1" t="s">
        <v>89</v>
      </c>
      <c r="D108" s="1" t="s">
        <v>73</v>
      </c>
      <c r="E108" s="1" t="s">
        <v>61</v>
      </c>
      <c r="F108" s="1" t="s">
        <v>60</v>
      </c>
      <c r="G108" s="1" t="s">
        <v>16</v>
      </c>
      <c r="H108" s="1" t="s">
        <v>72</v>
      </c>
      <c r="I108" s="1" t="s">
        <v>91</v>
      </c>
      <c r="J108" s="7">
        <v>44835</v>
      </c>
      <c r="K108" s="7">
        <v>44926</v>
      </c>
      <c r="L108" s="1" t="s">
        <v>90</v>
      </c>
      <c r="M108" s="1" t="s">
        <v>2191</v>
      </c>
      <c r="N108" s="1" t="s">
        <v>33</v>
      </c>
      <c r="O108" s="1" t="s">
        <v>77</v>
      </c>
      <c r="P108" s="1" t="s">
        <v>31</v>
      </c>
      <c r="Q108" s="1" t="s">
        <v>30</v>
      </c>
      <c r="R108" s="6">
        <f t="shared" si="7"/>
        <v>1</v>
      </c>
      <c r="S108" s="6">
        <v>0</v>
      </c>
      <c r="T108" s="6">
        <v>0</v>
      </c>
      <c r="U108" s="6">
        <v>0</v>
      </c>
      <c r="V108" s="6">
        <v>1</v>
      </c>
      <c r="W108" s="6">
        <v>0</v>
      </c>
      <c r="X108" s="6" t="s">
        <v>2190</v>
      </c>
      <c r="Y108" s="6">
        <v>0</v>
      </c>
      <c r="Z108" s="6" t="s">
        <v>18</v>
      </c>
      <c r="AA108" s="6"/>
      <c r="AB108" s="6"/>
      <c r="AC108" s="6"/>
      <c r="AD108" s="6"/>
      <c r="AE108" s="6">
        <f t="shared" si="8"/>
        <v>0</v>
      </c>
      <c r="AF108" s="5">
        <v>44669</v>
      </c>
      <c r="AG108" s="5">
        <v>44754</v>
      </c>
      <c r="AH108" s="5"/>
      <c r="AI108" s="5"/>
      <c r="AJ108" s="4">
        <f t="shared" si="9"/>
        <v>0</v>
      </c>
      <c r="AK108" s="4" t="str">
        <f t="shared" si="10"/>
        <v/>
      </c>
      <c r="AL108" s="4" t="str">
        <f t="shared" si="11"/>
        <v/>
      </c>
      <c r="AM108" s="4" t="str">
        <f t="shared" si="12"/>
        <v/>
      </c>
      <c r="AN108" s="4">
        <f t="shared" si="13"/>
        <v>0</v>
      </c>
      <c r="AO108" s="3" t="s">
        <v>18</v>
      </c>
      <c r="AP108" s="3" t="s">
        <v>18</v>
      </c>
      <c r="AQ108" s="3"/>
      <c r="AR108" s="3"/>
      <c r="AS108" s="3" t="s">
        <v>18</v>
      </c>
      <c r="AT108" s="3" t="s">
        <v>18</v>
      </c>
      <c r="AU108" s="3"/>
      <c r="AV108" s="3"/>
      <c r="AW108" s="3" t="s">
        <v>18</v>
      </c>
      <c r="AX108" s="3" t="s">
        <v>18</v>
      </c>
      <c r="AY108" s="3"/>
      <c r="AZ108" s="3"/>
      <c r="BA108" s="3" t="s">
        <v>279</v>
      </c>
      <c r="BB108" s="3" t="s">
        <v>2210</v>
      </c>
      <c r="BC108" s="2"/>
      <c r="BD108" s="2"/>
      <c r="BE108" s="1" t="s">
        <v>116</v>
      </c>
    </row>
    <row r="109" spans="1:57" ht="15" customHeight="1" x14ac:dyDescent="0.25">
      <c r="A109" s="8">
        <v>14</v>
      </c>
      <c r="B109" s="1" t="s">
        <v>13</v>
      </c>
      <c r="C109" s="1" t="s">
        <v>89</v>
      </c>
      <c r="D109" s="1" t="s">
        <v>73</v>
      </c>
      <c r="E109" s="1" t="s">
        <v>61</v>
      </c>
      <c r="F109" s="1" t="s">
        <v>60</v>
      </c>
      <c r="G109" s="1" t="s">
        <v>16</v>
      </c>
      <c r="H109" s="1" t="s">
        <v>72</v>
      </c>
      <c r="I109" s="1" t="s">
        <v>88</v>
      </c>
      <c r="J109" s="7">
        <v>44562</v>
      </c>
      <c r="K109" s="7">
        <v>44926</v>
      </c>
      <c r="L109" s="10" t="s">
        <v>87</v>
      </c>
      <c r="M109" s="1" t="s">
        <v>2191</v>
      </c>
      <c r="N109" s="1" t="s">
        <v>86</v>
      </c>
      <c r="O109" s="1" t="s">
        <v>77</v>
      </c>
      <c r="P109" s="1" t="s">
        <v>111</v>
      </c>
      <c r="Q109" s="1" t="s">
        <v>30</v>
      </c>
      <c r="R109" s="9">
        <f t="shared" si="7"/>
        <v>1</v>
      </c>
      <c r="S109" s="9">
        <v>0.5</v>
      </c>
      <c r="T109" s="9">
        <v>0.5</v>
      </c>
      <c r="U109" s="9">
        <v>0</v>
      </c>
      <c r="V109" s="9">
        <v>0</v>
      </c>
      <c r="W109" s="9">
        <v>0</v>
      </c>
      <c r="X109" s="9" t="s">
        <v>2209</v>
      </c>
      <c r="Y109" s="9">
        <v>1</v>
      </c>
      <c r="Z109" s="9" t="s">
        <v>2208</v>
      </c>
      <c r="AA109" s="9"/>
      <c r="AB109" s="9"/>
      <c r="AC109" s="9"/>
      <c r="AD109" s="9"/>
      <c r="AE109" s="9">
        <f t="shared" si="8"/>
        <v>1</v>
      </c>
      <c r="AF109" s="5">
        <v>44669</v>
      </c>
      <c r="AG109" s="5">
        <v>44754</v>
      </c>
      <c r="AH109" s="5"/>
      <c r="AI109" s="5"/>
      <c r="AJ109" s="4">
        <f t="shared" si="9"/>
        <v>1</v>
      </c>
      <c r="AK109" s="4">
        <f t="shared" si="10"/>
        <v>0</v>
      </c>
      <c r="AL109" s="4">
        <f t="shared" si="11"/>
        <v>1</v>
      </c>
      <c r="AM109" s="4" t="str">
        <f t="shared" si="12"/>
        <v/>
      </c>
      <c r="AN109" s="4" t="str">
        <f t="shared" si="13"/>
        <v/>
      </c>
      <c r="AO109" s="3" t="s">
        <v>19</v>
      </c>
      <c r="AP109" s="3" t="s">
        <v>20</v>
      </c>
      <c r="AQ109" s="3"/>
      <c r="AR109" s="3"/>
      <c r="AS109" s="3" t="s">
        <v>2207</v>
      </c>
      <c r="AT109" s="3" t="s">
        <v>2206</v>
      </c>
      <c r="AU109" s="3"/>
      <c r="AV109" s="3"/>
      <c r="AW109" s="3" t="s">
        <v>19</v>
      </c>
      <c r="AX109" s="3" t="s">
        <v>20</v>
      </c>
      <c r="AY109" s="3"/>
      <c r="AZ109" s="3"/>
      <c r="BA109" s="3" t="s">
        <v>2205</v>
      </c>
      <c r="BB109" s="3" t="s">
        <v>2204</v>
      </c>
      <c r="BC109" s="2"/>
      <c r="BD109" s="2"/>
      <c r="BE109" s="1" t="s">
        <v>116</v>
      </c>
    </row>
    <row r="110" spans="1:57" ht="15" customHeight="1" x14ac:dyDescent="0.25">
      <c r="A110" s="8">
        <v>15</v>
      </c>
      <c r="B110" s="1" t="s">
        <v>13</v>
      </c>
      <c r="C110" s="1" t="s">
        <v>89</v>
      </c>
      <c r="D110" s="1" t="s">
        <v>73</v>
      </c>
      <c r="E110" s="1" t="s">
        <v>61</v>
      </c>
      <c r="F110" s="1" t="s">
        <v>60</v>
      </c>
      <c r="G110" s="1" t="s">
        <v>16</v>
      </c>
      <c r="H110" s="1" t="s">
        <v>72</v>
      </c>
      <c r="I110" s="1" t="s">
        <v>93</v>
      </c>
      <c r="J110" s="7">
        <v>44774</v>
      </c>
      <c r="K110" s="7">
        <v>44925</v>
      </c>
      <c r="L110" s="1" t="s">
        <v>92</v>
      </c>
      <c r="M110" s="1" t="s">
        <v>2191</v>
      </c>
      <c r="N110" s="1" t="s">
        <v>33</v>
      </c>
      <c r="O110" s="1" t="s">
        <v>77</v>
      </c>
      <c r="P110" s="1" t="s">
        <v>31</v>
      </c>
      <c r="Q110" s="1" t="s">
        <v>30</v>
      </c>
      <c r="R110" s="6">
        <f t="shared" si="7"/>
        <v>1</v>
      </c>
      <c r="S110" s="6">
        <v>0</v>
      </c>
      <c r="T110" s="6">
        <v>0</v>
      </c>
      <c r="U110" s="6">
        <v>1</v>
      </c>
      <c r="V110" s="6">
        <v>0</v>
      </c>
      <c r="W110" s="6">
        <v>0</v>
      </c>
      <c r="X110" s="6" t="s">
        <v>2190</v>
      </c>
      <c r="Y110" s="6">
        <v>0</v>
      </c>
      <c r="Z110" s="6" t="s">
        <v>18</v>
      </c>
      <c r="AA110" s="6"/>
      <c r="AB110" s="6"/>
      <c r="AC110" s="6"/>
      <c r="AD110" s="6"/>
      <c r="AE110" s="6">
        <f t="shared" si="8"/>
        <v>0</v>
      </c>
      <c r="AF110" s="5">
        <v>44669</v>
      </c>
      <c r="AG110" s="5">
        <v>44754</v>
      </c>
      <c r="AH110" s="5"/>
      <c r="AI110" s="5"/>
      <c r="AJ110" s="4">
        <f t="shared" si="9"/>
        <v>0</v>
      </c>
      <c r="AK110" s="4" t="str">
        <f t="shared" si="10"/>
        <v/>
      </c>
      <c r="AL110" s="4" t="str">
        <f t="shared" si="11"/>
        <v/>
      </c>
      <c r="AM110" s="4">
        <f t="shared" si="12"/>
        <v>0</v>
      </c>
      <c r="AN110" s="4" t="str">
        <f t="shared" si="13"/>
        <v/>
      </c>
      <c r="AO110" s="3" t="s">
        <v>18</v>
      </c>
      <c r="AP110" s="3" t="s">
        <v>18</v>
      </c>
      <c r="AQ110" s="3"/>
      <c r="AR110" s="3"/>
      <c r="AS110" s="3" t="s">
        <v>18</v>
      </c>
      <c r="AT110" s="3" t="s">
        <v>18</v>
      </c>
      <c r="AU110" s="3"/>
      <c r="AV110" s="3"/>
      <c r="AW110" s="3" t="s">
        <v>18</v>
      </c>
      <c r="AX110" s="3" t="s">
        <v>18</v>
      </c>
      <c r="AY110" s="3"/>
      <c r="AZ110" s="3"/>
      <c r="BA110" s="3" t="s">
        <v>279</v>
      </c>
      <c r="BB110" s="3" t="s">
        <v>1970</v>
      </c>
      <c r="BC110" s="2"/>
      <c r="BD110" s="2"/>
      <c r="BE110" s="1" t="s">
        <v>116</v>
      </c>
    </row>
    <row r="111" spans="1:57" ht="15" customHeight="1" x14ac:dyDescent="0.25">
      <c r="A111" s="8">
        <v>16</v>
      </c>
      <c r="B111" s="1" t="s">
        <v>13</v>
      </c>
      <c r="C111" s="1" t="s">
        <v>89</v>
      </c>
      <c r="D111" s="1" t="s">
        <v>73</v>
      </c>
      <c r="E111" s="1" t="s">
        <v>61</v>
      </c>
      <c r="F111" s="1" t="s">
        <v>60</v>
      </c>
      <c r="G111" s="1" t="s">
        <v>16</v>
      </c>
      <c r="H111" s="1" t="s">
        <v>72</v>
      </c>
      <c r="I111" s="1" t="s">
        <v>173</v>
      </c>
      <c r="J111" s="7">
        <v>44562</v>
      </c>
      <c r="K111" s="7">
        <v>44925</v>
      </c>
      <c r="L111" s="1" t="s">
        <v>172</v>
      </c>
      <c r="M111" s="1" t="s">
        <v>2191</v>
      </c>
      <c r="N111" s="1" t="s">
        <v>33</v>
      </c>
      <c r="O111" s="1" t="s">
        <v>77</v>
      </c>
      <c r="P111" s="1" t="s">
        <v>31</v>
      </c>
      <c r="Q111" s="1" t="s">
        <v>30</v>
      </c>
      <c r="R111" s="6">
        <f t="shared" si="7"/>
        <v>4</v>
      </c>
      <c r="S111" s="6">
        <v>1</v>
      </c>
      <c r="T111" s="6">
        <v>1</v>
      </c>
      <c r="U111" s="6">
        <v>1</v>
      </c>
      <c r="V111" s="6">
        <v>1</v>
      </c>
      <c r="W111" s="6">
        <v>1</v>
      </c>
      <c r="X111" s="6" t="s">
        <v>2203</v>
      </c>
      <c r="Y111" s="6">
        <v>1</v>
      </c>
      <c r="Z111" s="6" t="s">
        <v>2202</v>
      </c>
      <c r="AA111" s="6"/>
      <c r="AB111" s="6"/>
      <c r="AC111" s="6"/>
      <c r="AD111" s="6"/>
      <c r="AE111" s="6">
        <f t="shared" si="8"/>
        <v>2</v>
      </c>
      <c r="AF111" s="5">
        <v>44669</v>
      </c>
      <c r="AG111" s="5">
        <v>44754</v>
      </c>
      <c r="AH111" s="5"/>
      <c r="AI111" s="5"/>
      <c r="AJ111" s="4">
        <f t="shared" si="9"/>
        <v>0.5</v>
      </c>
      <c r="AK111" s="4">
        <f t="shared" si="10"/>
        <v>1</v>
      </c>
      <c r="AL111" s="4">
        <f t="shared" si="11"/>
        <v>1</v>
      </c>
      <c r="AM111" s="4">
        <f t="shared" si="12"/>
        <v>0</v>
      </c>
      <c r="AN111" s="4">
        <f t="shared" si="13"/>
        <v>0</v>
      </c>
      <c r="AO111" s="3" t="s">
        <v>20</v>
      </c>
      <c r="AP111" s="3" t="s">
        <v>20</v>
      </c>
      <c r="AQ111" s="3"/>
      <c r="AR111" s="3"/>
      <c r="AS111" s="3" t="s">
        <v>2201</v>
      </c>
      <c r="AT111" s="3" t="s">
        <v>2200</v>
      </c>
      <c r="AU111" s="3"/>
      <c r="AV111" s="3"/>
      <c r="AW111" s="3" t="s">
        <v>20</v>
      </c>
      <c r="AX111" s="3" t="s">
        <v>20</v>
      </c>
      <c r="AY111" s="3"/>
      <c r="AZ111" s="3"/>
      <c r="BA111" s="3" t="s">
        <v>2199</v>
      </c>
      <c r="BB111" s="3" t="s">
        <v>2198</v>
      </c>
      <c r="BC111" s="2"/>
      <c r="BD111" s="2"/>
      <c r="BE111" s="1" t="s">
        <v>116</v>
      </c>
    </row>
    <row r="112" spans="1:57" ht="15" customHeight="1" x14ac:dyDescent="0.25">
      <c r="A112" s="8">
        <v>17</v>
      </c>
      <c r="B112" s="1" t="s">
        <v>13</v>
      </c>
      <c r="C112" s="1" t="s">
        <v>74</v>
      </c>
      <c r="D112" s="1" t="s">
        <v>73</v>
      </c>
      <c r="E112" s="1" t="s">
        <v>61</v>
      </c>
      <c r="F112" s="1" t="s">
        <v>60</v>
      </c>
      <c r="G112" s="1" t="s">
        <v>16</v>
      </c>
      <c r="H112" s="1" t="s">
        <v>72</v>
      </c>
      <c r="I112" s="1" t="s">
        <v>163</v>
      </c>
      <c r="J112" s="7">
        <v>44652</v>
      </c>
      <c r="K112" s="7">
        <v>44926</v>
      </c>
      <c r="L112" s="1" t="s">
        <v>70</v>
      </c>
      <c r="M112" s="1" t="s">
        <v>2191</v>
      </c>
      <c r="N112" s="1" t="s">
        <v>33</v>
      </c>
      <c r="O112" s="1" t="s">
        <v>77</v>
      </c>
      <c r="P112" s="1" t="s">
        <v>31</v>
      </c>
      <c r="Q112" s="1" t="s">
        <v>30</v>
      </c>
      <c r="R112" s="6">
        <f t="shared" si="7"/>
        <v>4</v>
      </c>
      <c r="S112" s="6">
        <v>1</v>
      </c>
      <c r="T112" s="6">
        <v>1</v>
      </c>
      <c r="U112" s="6">
        <v>1</v>
      </c>
      <c r="V112" s="6">
        <v>1</v>
      </c>
      <c r="W112" s="6">
        <v>1</v>
      </c>
      <c r="X112" s="6" t="s">
        <v>2197</v>
      </c>
      <c r="Y112" s="6">
        <v>1</v>
      </c>
      <c r="Z112" s="6" t="s">
        <v>2196</v>
      </c>
      <c r="AA112" s="6"/>
      <c r="AB112" s="6"/>
      <c r="AC112" s="6"/>
      <c r="AD112" s="6"/>
      <c r="AE112" s="6">
        <f t="shared" si="8"/>
        <v>2</v>
      </c>
      <c r="AF112" s="5">
        <v>44669</v>
      </c>
      <c r="AG112" s="5">
        <v>44756</v>
      </c>
      <c r="AH112" s="5"/>
      <c r="AI112" s="5"/>
      <c r="AJ112" s="4">
        <f t="shared" si="9"/>
        <v>0.5</v>
      </c>
      <c r="AK112" s="4">
        <f t="shared" si="10"/>
        <v>1</v>
      </c>
      <c r="AL112" s="4">
        <f t="shared" si="11"/>
        <v>1</v>
      </c>
      <c r="AM112" s="4">
        <f t="shared" si="12"/>
        <v>0</v>
      </c>
      <c r="AN112" s="4">
        <f t="shared" si="13"/>
        <v>0</v>
      </c>
      <c r="AO112" s="3" t="s">
        <v>20</v>
      </c>
      <c r="AP112" s="3" t="s">
        <v>20</v>
      </c>
      <c r="AQ112" s="3"/>
      <c r="AR112" s="3"/>
      <c r="AS112" s="3" t="s">
        <v>2195</v>
      </c>
      <c r="AT112" s="3" t="s">
        <v>2194</v>
      </c>
      <c r="AU112" s="3"/>
      <c r="AV112" s="3"/>
      <c r="AW112" s="3" t="s">
        <v>20</v>
      </c>
      <c r="AX112" s="3" t="s">
        <v>20</v>
      </c>
      <c r="AY112" s="3"/>
      <c r="AZ112" s="3"/>
      <c r="BA112" s="3" t="s">
        <v>2193</v>
      </c>
      <c r="BB112" s="3" t="s">
        <v>2192</v>
      </c>
      <c r="BC112" s="2"/>
      <c r="BD112" s="2"/>
      <c r="BE112" s="1" t="s">
        <v>116</v>
      </c>
    </row>
    <row r="113" spans="1:57" ht="15" customHeight="1" x14ac:dyDescent="0.25">
      <c r="A113" s="8">
        <v>18</v>
      </c>
      <c r="B113" s="1" t="s">
        <v>13</v>
      </c>
      <c r="C113" s="1" t="s">
        <v>74</v>
      </c>
      <c r="D113" s="1" t="s">
        <v>73</v>
      </c>
      <c r="E113" s="1" t="s">
        <v>61</v>
      </c>
      <c r="F113" s="1" t="s">
        <v>60</v>
      </c>
      <c r="G113" s="1" t="s">
        <v>16</v>
      </c>
      <c r="H113" s="1" t="s">
        <v>72</v>
      </c>
      <c r="I113" s="1" t="s">
        <v>79</v>
      </c>
      <c r="J113" s="7">
        <v>44835</v>
      </c>
      <c r="K113" s="7">
        <v>44926</v>
      </c>
      <c r="L113" s="1" t="s">
        <v>78</v>
      </c>
      <c r="M113" s="1" t="s">
        <v>2191</v>
      </c>
      <c r="N113" s="1" t="s">
        <v>33</v>
      </c>
      <c r="O113" s="1" t="s">
        <v>77</v>
      </c>
      <c r="P113" s="1" t="s">
        <v>31</v>
      </c>
      <c r="Q113" s="1" t="s">
        <v>30</v>
      </c>
      <c r="R113" s="6">
        <f t="shared" si="7"/>
        <v>2</v>
      </c>
      <c r="S113" s="6">
        <v>0</v>
      </c>
      <c r="T113" s="6">
        <v>0</v>
      </c>
      <c r="U113" s="6">
        <v>0</v>
      </c>
      <c r="V113" s="6">
        <v>2</v>
      </c>
      <c r="W113" s="6">
        <v>0</v>
      </c>
      <c r="X113" s="6" t="s">
        <v>2190</v>
      </c>
      <c r="Y113" s="6">
        <v>0</v>
      </c>
      <c r="Z113" s="6" t="s">
        <v>18</v>
      </c>
      <c r="AA113" s="6"/>
      <c r="AB113" s="6"/>
      <c r="AC113" s="6"/>
      <c r="AD113" s="6"/>
      <c r="AE113" s="6">
        <f t="shared" si="8"/>
        <v>0</v>
      </c>
      <c r="AF113" s="5">
        <v>44669</v>
      </c>
      <c r="AG113" s="5">
        <v>44754</v>
      </c>
      <c r="AH113" s="5"/>
      <c r="AI113" s="5"/>
      <c r="AJ113" s="4">
        <f t="shared" si="9"/>
        <v>0</v>
      </c>
      <c r="AK113" s="4" t="str">
        <f t="shared" si="10"/>
        <v/>
      </c>
      <c r="AL113" s="4" t="str">
        <f t="shared" si="11"/>
        <v/>
      </c>
      <c r="AM113" s="4" t="str">
        <f t="shared" si="12"/>
        <v/>
      </c>
      <c r="AN113" s="4">
        <f t="shared" si="13"/>
        <v>0</v>
      </c>
      <c r="AO113" s="3" t="s">
        <v>18</v>
      </c>
      <c r="AP113" s="3" t="s">
        <v>18</v>
      </c>
      <c r="AQ113" s="3"/>
      <c r="AR113" s="3"/>
      <c r="AS113" s="3" t="s">
        <v>18</v>
      </c>
      <c r="AT113" s="3" t="s">
        <v>18</v>
      </c>
      <c r="AU113" s="3"/>
      <c r="AV113" s="3"/>
      <c r="AW113" s="3" t="s">
        <v>20</v>
      </c>
      <c r="AX113" s="3" t="s">
        <v>18</v>
      </c>
      <c r="AY113" s="3"/>
      <c r="AZ113" s="3"/>
      <c r="BA113" s="3" t="s">
        <v>404</v>
      </c>
      <c r="BB113" s="3" t="s">
        <v>18</v>
      </c>
      <c r="BC113" s="2"/>
      <c r="BD113" s="2"/>
      <c r="BE113" s="1" t="s">
        <v>116</v>
      </c>
    </row>
    <row r="114" spans="1:57" ht="15" customHeight="1" x14ac:dyDescent="0.25">
      <c r="A114" s="8">
        <v>1</v>
      </c>
      <c r="B114" s="1" t="s">
        <v>12</v>
      </c>
      <c r="C114" s="1" t="s">
        <v>781</v>
      </c>
      <c r="D114" s="1" t="s">
        <v>2154</v>
      </c>
      <c r="E114" s="1" t="s">
        <v>61</v>
      </c>
      <c r="F114" s="1" t="s">
        <v>60</v>
      </c>
      <c r="G114" s="1" t="s">
        <v>16</v>
      </c>
      <c r="H114" s="1" t="s">
        <v>2133</v>
      </c>
      <c r="I114" s="1" t="s">
        <v>2189</v>
      </c>
      <c r="J114" s="7">
        <v>44562</v>
      </c>
      <c r="K114" s="7">
        <v>44925</v>
      </c>
      <c r="L114" s="1" t="s">
        <v>2188</v>
      </c>
      <c r="M114" s="1" t="s">
        <v>2100</v>
      </c>
      <c r="N114" s="1" t="s">
        <v>33</v>
      </c>
      <c r="O114" s="1" t="s">
        <v>2187</v>
      </c>
      <c r="P114" s="1" t="s">
        <v>2150</v>
      </c>
      <c r="Q114" s="1" t="s">
        <v>30</v>
      </c>
      <c r="R114" s="6">
        <f t="shared" si="7"/>
        <v>12</v>
      </c>
      <c r="S114" s="6">
        <v>3</v>
      </c>
      <c r="T114" s="6">
        <v>3</v>
      </c>
      <c r="U114" s="6">
        <v>3</v>
      </c>
      <c r="V114" s="6">
        <v>3</v>
      </c>
      <c r="W114" s="6">
        <v>3</v>
      </c>
      <c r="X114" s="6" t="s">
        <v>2186</v>
      </c>
      <c r="Y114" s="6">
        <v>3</v>
      </c>
      <c r="Z114" s="6" t="s">
        <v>2185</v>
      </c>
      <c r="AA114" s="6"/>
      <c r="AB114" s="6"/>
      <c r="AC114" s="6"/>
      <c r="AD114" s="6"/>
      <c r="AE114" s="6">
        <f t="shared" si="8"/>
        <v>6</v>
      </c>
      <c r="AF114" s="5">
        <v>44666</v>
      </c>
      <c r="AG114" s="5">
        <v>44749</v>
      </c>
      <c r="AH114" s="5"/>
      <c r="AI114" s="5"/>
      <c r="AJ114" s="4">
        <f t="shared" si="9"/>
        <v>0.5</v>
      </c>
      <c r="AK114" s="4">
        <f t="shared" si="10"/>
        <v>1</v>
      </c>
      <c r="AL114" s="4">
        <f t="shared" si="11"/>
        <v>1</v>
      </c>
      <c r="AM114" s="4">
        <f t="shared" si="12"/>
        <v>0</v>
      </c>
      <c r="AN114" s="4">
        <f t="shared" si="13"/>
        <v>0</v>
      </c>
      <c r="AO114" s="3" t="s">
        <v>20</v>
      </c>
      <c r="AP114" s="3" t="s">
        <v>20</v>
      </c>
      <c r="AQ114" s="3"/>
      <c r="AR114" s="3"/>
      <c r="AS114" s="3" t="s">
        <v>2184</v>
      </c>
      <c r="AT114" s="3" t="s">
        <v>2183</v>
      </c>
      <c r="AU114" s="3"/>
      <c r="AV114" s="3"/>
      <c r="AW114" s="3" t="s">
        <v>20</v>
      </c>
      <c r="AX114" s="3" t="s">
        <v>20</v>
      </c>
      <c r="AY114" s="3"/>
      <c r="AZ114" s="3"/>
      <c r="BA114" s="3" t="s">
        <v>2182</v>
      </c>
      <c r="BB114" s="3" t="s">
        <v>2181</v>
      </c>
      <c r="BC114" s="3"/>
      <c r="BD114" s="3"/>
      <c r="BE114" s="1" t="s">
        <v>2172</v>
      </c>
    </row>
    <row r="115" spans="1:57" ht="15" customHeight="1" x14ac:dyDescent="0.25">
      <c r="A115" s="8">
        <v>2</v>
      </c>
      <c r="B115" s="1" t="s">
        <v>12</v>
      </c>
      <c r="C115" s="1" t="s">
        <v>781</v>
      </c>
      <c r="D115" s="1" t="s">
        <v>2154</v>
      </c>
      <c r="E115" s="1" t="s">
        <v>61</v>
      </c>
      <c r="F115" s="1" t="s">
        <v>60</v>
      </c>
      <c r="G115" s="1" t="s">
        <v>16</v>
      </c>
      <c r="H115" s="1" t="s">
        <v>2133</v>
      </c>
      <c r="I115" s="1" t="s">
        <v>2180</v>
      </c>
      <c r="J115" s="7">
        <v>44562</v>
      </c>
      <c r="K115" s="7">
        <v>44925</v>
      </c>
      <c r="L115" s="1" t="s">
        <v>2179</v>
      </c>
      <c r="M115" s="1" t="s">
        <v>2100</v>
      </c>
      <c r="N115" s="1" t="s">
        <v>86</v>
      </c>
      <c r="O115" s="1" t="s">
        <v>2169</v>
      </c>
      <c r="P115" s="1" t="s">
        <v>2150</v>
      </c>
      <c r="Q115" s="1" t="s">
        <v>30</v>
      </c>
      <c r="R115" s="9">
        <f t="shared" si="7"/>
        <v>1</v>
      </c>
      <c r="S115" s="9">
        <v>0.25</v>
      </c>
      <c r="T115" s="9">
        <v>0.25</v>
      </c>
      <c r="U115" s="9">
        <v>0.25</v>
      </c>
      <c r="V115" s="9">
        <v>0.25</v>
      </c>
      <c r="W115" s="9">
        <v>0.25</v>
      </c>
      <c r="X115" s="9" t="s">
        <v>2178</v>
      </c>
      <c r="Y115" s="9">
        <v>0.25</v>
      </c>
      <c r="Z115" s="9" t="s">
        <v>2177</v>
      </c>
      <c r="AA115" s="9"/>
      <c r="AB115" s="9"/>
      <c r="AC115" s="9"/>
      <c r="AD115" s="9"/>
      <c r="AE115" s="9">
        <f t="shared" si="8"/>
        <v>0.5</v>
      </c>
      <c r="AF115" s="5">
        <v>44666</v>
      </c>
      <c r="AG115" s="5">
        <v>44749</v>
      </c>
      <c r="AH115" s="5"/>
      <c r="AI115" s="5"/>
      <c r="AJ115" s="4">
        <f t="shared" si="9"/>
        <v>0.5</v>
      </c>
      <c r="AK115" s="4">
        <f t="shared" si="10"/>
        <v>1</v>
      </c>
      <c r="AL115" s="4">
        <f t="shared" si="11"/>
        <v>1</v>
      </c>
      <c r="AM115" s="4">
        <f t="shared" si="12"/>
        <v>0</v>
      </c>
      <c r="AN115" s="4">
        <f t="shared" si="13"/>
        <v>0</v>
      </c>
      <c r="AO115" s="3" t="s">
        <v>20</v>
      </c>
      <c r="AP115" s="3" t="s">
        <v>20</v>
      </c>
      <c r="AQ115" s="3"/>
      <c r="AR115" s="3"/>
      <c r="AS115" s="3" t="s">
        <v>2176</v>
      </c>
      <c r="AT115" s="3" t="s">
        <v>2175</v>
      </c>
      <c r="AU115" s="3"/>
      <c r="AV115" s="3"/>
      <c r="AW115" s="3" t="s">
        <v>20</v>
      </c>
      <c r="AX115" s="3" t="s">
        <v>20</v>
      </c>
      <c r="AY115" s="3"/>
      <c r="AZ115" s="3"/>
      <c r="BA115" s="3" t="s">
        <v>2174</v>
      </c>
      <c r="BB115" s="3" t="s">
        <v>2173</v>
      </c>
      <c r="BC115" s="2"/>
      <c r="BD115" s="2"/>
      <c r="BE115" s="1" t="s">
        <v>2172</v>
      </c>
    </row>
    <row r="116" spans="1:57" ht="15" customHeight="1" x14ac:dyDescent="0.25">
      <c r="A116" s="8">
        <v>3</v>
      </c>
      <c r="B116" s="1" t="s">
        <v>12</v>
      </c>
      <c r="C116" s="1" t="s">
        <v>781</v>
      </c>
      <c r="D116" s="1" t="s">
        <v>2154</v>
      </c>
      <c r="E116" s="1" t="s">
        <v>61</v>
      </c>
      <c r="F116" s="1" t="s">
        <v>60</v>
      </c>
      <c r="G116" s="1" t="s">
        <v>16</v>
      </c>
      <c r="H116" s="1" t="s">
        <v>2133</v>
      </c>
      <c r="I116" s="1" t="s">
        <v>2171</v>
      </c>
      <c r="J116" s="7">
        <v>44562</v>
      </c>
      <c r="K116" s="7">
        <v>44925</v>
      </c>
      <c r="L116" s="1" t="s">
        <v>2170</v>
      </c>
      <c r="M116" s="1" t="s">
        <v>2100</v>
      </c>
      <c r="N116" s="1" t="s">
        <v>86</v>
      </c>
      <c r="O116" s="1" t="s">
        <v>2169</v>
      </c>
      <c r="P116" s="1" t="s">
        <v>2150</v>
      </c>
      <c r="Q116" s="1" t="s">
        <v>30</v>
      </c>
      <c r="R116" s="9">
        <f t="shared" si="7"/>
        <v>1</v>
      </c>
      <c r="S116" s="9">
        <v>0.25</v>
      </c>
      <c r="T116" s="9">
        <v>0.25</v>
      </c>
      <c r="U116" s="9">
        <v>0.25</v>
      </c>
      <c r="V116" s="9">
        <v>0.25</v>
      </c>
      <c r="W116" s="9">
        <v>0.25</v>
      </c>
      <c r="X116" s="9" t="s">
        <v>2168</v>
      </c>
      <c r="Y116" s="9">
        <v>0.25</v>
      </c>
      <c r="Z116" s="9" t="s">
        <v>2167</v>
      </c>
      <c r="AA116" s="9"/>
      <c r="AB116" s="9"/>
      <c r="AC116" s="9"/>
      <c r="AD116" s="9"/>
      <c r="AE116" s="9">
        <f t="shared" si="8"/>
        <v>0.5</v>
      </c>
      <c r="AF116" s="5">
        <v>44666</v>
      </c>
      <c r="AG116" s="5">
        <v>44749</v>
      </c>
      <c r="AH116" s="5"/>
      <c r="AI116" s="5"/>
      <c r="AJ116" s="4">
        <f t="shared" si="9"/>
        <v>0.5</v>
      </c>
      <c r="AK116" s="4">
        <f t="shared" si="10"/>
        <v>1</v>
      </c>
      <c r="AL116" s="4">
        <f t="shared" si="11"/>
        <v>1</v>
      </c>
      <c r="AM116" s="4">
        <f t="shared" si="12"/>
        <v>0</v>
      </c>
      <c r="AN116" s="4">
        <f t="shared" si="13"/>
        <v>0</v>
      </c>
      <c r="AO116" s="3" t="s">
        <v>20</v>
      </c>
      <c r="AP116" s="3" t="s">
        <v>20</v>
      </c>
      <c r="AQ116" s="3"/>
      <c r="AR116" s="3"/>
      <c r="AS116" s="3" t="s">
        <v>2166</v>
      </c>
      <c r="AT116" s="3" t="s">
        <v>2166</v>
      </c>
      <c r="AU116" s="3"/>
      <c r="AV116" s="3"/>
      <c r="AW116" s="3" t="s">
        <v>20</v>
      </c>
      <c r="AX116" s="3" t="s">
        <v>20</v>
      </c>
      <c r="AY116" s="3"/>
      <c r="AZ116" s="3"/>
      <c r="BA116" s="3" t="s">
        <v>2165</v>
      </c>
      <c r="BB116" s="3" t="s">
        <v>2164</v>
      </c>
      <c r="BC116" s="2"/>
      <c r="BD116" s="2"/>
      <c r="BE116" s="1" t="s">
        <v>116</v>
      </c>
    </row>
    <row r="117" spans="1:57" ht="15" customHeight="1" x14ac:dyDescent="0.25">
      <c r="A117" s="8">
        <v>4</v>
      </c>
      <c r="B117" s="1" t="s">
        <v>12</v>
      </c>
      <c r="C117" s="1" t="s">
        <v>781</v>
      </c>
      <c r="D117" s="1" t="s">
        <v>2154</v>
      </c>
      <c r="E117" s="1" t="s">
        <v>61</v>
      </c>
      <c r="F117" s="1" t="s">
        <v>60</v>
      </c>
      <c r="G117" s="1" t="s">
        <v>16</v>
      </c>
      <c r="H117" s="1" t="s">
        <v>2133</v>
      </c>
      <c r="I117" s="1" t="s">
        <v>2163</v>
      </c>
      <c r="J117" s="7">
        <v>44562</v>
      </c>
      <c r="K117" s="7">
        <v>44925</v>
      </c>
      <c r="L117" s="1" t="s">
        <v>2162</v>
      </c>
      <c r="M117" s="1" t="s">
        <v>2100</v>
      </c>
      <c r="N117" s="1" t="s">
        <v>33</v>
      </c>
      <c r="O117" s="1" t="s">
        <v>2161</v>
      </c>
      <c r="P117" s="1" t="s">
        <v>2150</v>
      </c>
      <c r="Q117" s="1" t="s">
        <v>30</v>
      </c>
      <c r="R117" s="6">
        <f t="shared" si="7"/>
        <v>12</v>
      </c>
      <c r="S117" s="6">
        <v>3</v>
      </c>
      <c r="T117" s="6">
        <v>3</v>
      </c>
      <c r="U117" s="6">
        <v>3</v>
      </c>
      <c r="V117" s="6">
        <v>3</v>
      </c>
      <c r="W117" s="6">
        <v>3</v>
      </c>
      <c r="X117" s="6" t="s">
        <v>2160</v>
      </c>
      <c r="Y117" s="6">
        <v>3</v>
      </c>
      <c r="Z117" s="6" t="s">
        <v>2159</v>
      </c>
      <c r="AA117" s="6"/>
      <c r="AB117" s="6"/>
      <c r="AC117" s="6"/>
      <c r="AD117" s="6"/>
      <c r="AE117" s="6">
        <f t="shared" si="8"/>
        <v>6</v>
      </c>
      <c r="AF117" s="5">
        <v>44666</v>
      </c>
      <c r="AG117" s="5">
        <v>44749</v>
      </c>
      <c r="AH117" s="5"/>
      <c r="AI117" s="5"/>
      <c r="AJ117" s="4">
        <f t="shared" si="9"/>
        <v>0.5</v>
      </c>
      <c r="AK117" s="4">
        <f t="shared" si="10"/>
        <v>1</v>
      </c>
      <c r="AL117" s="4">
        <f t="shared" si="11"/>
        <v>1</v>
      </c>
      <c r="AM117" s="4">
        <f t="shared" si="12"/>
        <v>0</v>
      </c>
      <c r="AN117" s="4">
        <f t="shared" si="13"/>
        <v>0</v>
      </c>
      <c r="AO117" s="3" t="s">
        <v>20</v>
      </c>
      <c r="AP117" s="3" t="s">
        <v>20</v>
      </c>
      <c r="AQ117" s="3"/>
      <c r="AR117" s="3"/>
      <c r="AS117" s="3" t="s">
        <v>2158</v>
      </c>
      <c r="AT117" s="3" t="s">
        <v>2157</v>
      </c>
      <c r="AU117" s="3"/>
      <c r="AV117" s="3"/>
      <c r="AW117" s="3" t="s">
        <v>20</v>
      </c>
      <c r="AX117" s="3" t="s">
        <v>20</v>
      </c>
      <c r="AY117" s="3"/>
      <c r="AZ117" s="3"/>
      <c r="BA117" s="3" t="s">
        <v>2156</v>
      </c>
      <c r="BB117" s="3" t="s">
        <v>2155</v>
      </c>
      <c r="BC117" s="2"/>
      <c r="BD117" s="2"/>
      <c r="BE117" s="1" t="s">
        <v>116</v>
      </c>
    </row>
    <row r="118" spans="1:57" ht="15" customHeight="1" x14ac:dyDescent="0.25">
      <c r="A118" s="8">
        <v>5</v>
      </c>
      <c r="B118" s="1" t="s">
        <v>12</v>
      </c>
      <c r="C118" s="1" t="s">
        <v>781</v>
      </c>
      <c r="D118" s="1" t="s">
        <v>2154</v>
      </c>
      <c r="E118" s="1" t="s">
        <v>61</v>
      </c>
      <c r="F118" s="1" t="s">
        <v>60</v>
      </c>
      <c r="G118" s="1" t="s">
        <v>16</v>
      </c>
      <c r="H118" s="1" t="s">
        <v>2133</v>
      </c>
      <c r="I118" s="1" t="s">
        <v>2153</v>
      </c>
      <c r="J118" s="7">
        <v>44562</v>
      </c>
      <c r="K118" s="7">
        <v>44925</v>
      </c>
      <c r="L118" s="1" t="s">
        <v>2152</v>
      </c>
      <c r="M118" s="1" t="s">
        <v>2100</v>
      </c>
      <c r="N118" s="1" t="s">
        <v>33</v>
      </c>
      <c r="O118" s="1" t="s">
        <v>2151</v>
      </c>
      <c r="P118" s="1" t="s">
        <v>2150</v>
      </c>
      <c r="Q118" s="1" t="s">
        <v>30</v>
      </c>
      <c r="R118" s="6">
        <f t="shared" si="7"/>
        <v>12</v>
      </c>
      <c r="S118" s="6">
        <v>3</v>
      </c>
      <c r="T118" s="6">
        <v>3</v>
      </c>
      <c r="U118" s="6">
        <v>3</v>
      </c>
      <c r="V118" s="6">
        <v>3</v>
      </c>
      <c r="W118" s="6">
        <v>3</v>
      </c>
      <c r="X118" s="6" t="s">
        <v>2149</v>
      </c>
      <c r="Y118" s="6">
        <v>3</v>
      </c>
      <c r="Z118" s="6" t="s">
        <v>2148</v>
      </c>
      <c r="AA118" s="6"/>
      <c r="AB118" s="6"/>
      <c r="AC118" s="6"/>
      <c r="AD118" s="6"/>
      <c r="AE118" s="6">
        <f t="shared" si="8"/>
        <v>6</v>
      </c>
      <c r="AF118" s="5">
        <v>44666</v>
      </c>
      <c r="AG118" s="5">
        <v>44749</v>
      </c>
      <c r="AH118" s="5"/>
      <c r="AI118" s="5"/>
      <c r="AJ118" s="4">
        <f t="shared" si="9"/>
        <v>0.5</v>
      </c>
      <c r="AK118" s="4">
        <f t="shared" si="10"/>
        <v>1</v>
      </c>
      <c r="AL118" s="4">
        <f t="shared" si="11"/>
        <v>1</v>
      </c>
      <c r="AM118" s="4">
        <f t="shared" si="12"/>
        <v>0</v>
      </c>
      <c r="AN118" s="4">
        <f t="shared" si="13"/>
        <v>0</v>
      </c>
      <c r="AO118" s="3" t="s">
        <v>20</v>
      </c>
      <c r="AP118" s="3" t="s">
        <v>20</v>
      </c>
      <c r="AQ118" s="3"/>
      <c r="AR118" s="3"/>
      <c r="AS118" s="3" t="s">
        <v>2147</v>
      </c>
      <c r="AT118" s="3" t="s">
        <v>2146</v>
      </c>
      <c r="AU118" s="3"/>
      <c r="AV118" s="3"/>
      <c r="AW118" s="3" t="s">
        <v>20</v>
      </c>
      <c r="AX118" s="3" t="s">
        <v>20</v>
      </c>
      <c r="AY118" s="3"/>
      <c r="AZ118" s="3"/>
      <c r="BA118" s="3" t="s">
        <v>2145</v>
      </c>
      <c r="BB118" s="3" t="s">
        <v>2144</v>
      </c>
      <c r="BC118" s="2"/>
      <c r="BD118" s="2"/>
      <c r="BE118" s="1" t="s">
        <v>116</v>
      </c>
    </row>
    <row r="119" spans="1:57" ht="15" customHeight="1" x14ac:dyDescent="0.25">
      <c r="A119" s="8">
        <v>6</v>
      </c>
      <c r="B119" s="1" t="s">
        <v>12</v>
      </c>
      <c r="C119" s="1" t="s">
        <v>781</v>
      </c>
      <c r="D119" s="1" t="s">
        <v>2134</v>
      </c>
      <c r="E119" s="1" t="s">
        <v>61</v>
      </c>
      <c r="F119" s="1" t="s">
        <v>60</v>
      </c>
      <c r="G119" s="1" t="s">
        <v>16</v>
      </c>
      <c r="H119" s="1" t="s">
        <v>2133</v>
      </c>
      <c r="I119" s="1" t="s">
        <v>2143</v>
      </c>
      <c r="J119" s="7">
        <v>44562</v>
      </c>
      <c r="K119" s="7">
        <v>44925</v>
      </c>
      <c r="L119" s="1" t="s">
        <v>2142</v>
      </c>
      <c r="M119" s="1" t="s">
        <v>2100</v>
      </c>
      <c r="N119" s="1" t="s">
        <v>33</v>
      </c>
      <c r="O119" s="1" t="s">
        <v>2141</v>
      </c>
      <c r="P119" s="1" t="s">
        <v>111</v>
      </c>
      <c r="Q119" s="1" t="s">
        <v>30</v>
      </c>
      <c r="R119" s="6">
        <f t="shared" si="7"/>
        <v>8</v>
      </c>
      <c r="S119" s="6">
        <v>2</v>
      </c>
      <c r="T119" s="6">
        <v>2</v>
      </c>
      <c r="U119" s="6">
        <v>2</v>
      </c>
      <c r="V119" s="6">
        <v>2</v>
      </c>
      <c r="W119" s="6">
        <v>2</v>
      </c>
      <c r="X119" s="6" t="s">
        <v>2140</v>
      </c>
      <c r="Y119" s="6">
        <v>2</v>
      </c>
      <c r="Z119" s="6" t="s">
        <v>2139</v>
      </c>
      <c r="AA119" s="6"/>
      <c r="AB119" s="6"/>
      <c r="AC119" s="6"/>
      <c r="AD119" s="6"/>
      <c r="AE119" s="6">
        <f t="shared" si="8"/>
        <v>4</v>
      </c>
      <c r="AF119" s="5">
        <v>44666</v>
      </c>
      <c r="AG119" s="5">
        <v>44749</v>
      </c>
      <c r="AH119" s="5"/>
      <c r="AI119" s="5"/>
      <c r="AJ119" s="4">
        <f t="shared" si="9"/>
        <v>0.5</v>
      </c>
      <c r="AK119" s="4">
        <f t="shared" si="10"/>
        <v>1</v>
      </c>
      <c r="AL119" s="4">
        <f t="shared" si="11"/>
        <v>1</v>
      </c>
      <c r="AM119" s="4">
        <f t="shared" si="12"/>
        <v>0</v>
      </c>
      <c r="AN119" s="4">
        <f t="shared" si="13"/>
        <v>0</v>
      </c>
      <c r="AO119" s="3" t="s">
        <v>20</v>
      </c>
      <c r="AP119" s="3" t="s">
        <v>20</v>
      </c>
      <c r="AQ119" s="3"/>
      <c r="AR119" s="3"/>
      <c r="AS119" s="3" t="s">
        <v>2138</v>
      </c>
      <c r="AT119" s="3" t="s">
        <v>2137</v>
      </c>
      <c r="AU119" s="3"/>
      <c r="AV119" s="3"/>
      <c r="AW119" s="3" t="s">
        <v>20</v>
      </c>
      <c r="AX119" s="3" t="s">
        <v>20</v>
      </c>
      <c r="AY119" s="3"/>
      <c r="AZ119" s="3"/>
      <c r="BA119" s="3" t="s">
        <v>2136</v>
      </c>
      <c r="BB119" s="3" t="s">
        <v>2135</v>
      </c>
      <c r="BC119" s="2"/>
      <c r="BD119" s="2"/>
      <c r="BE119" s="1" t="s">
        <v>116</v>
      </c>
    </row>
    <row r="120" spans="1:57" ht="15" customHeight="1" x14ac:dyDescent="0.25">
      <c r="A120" s="8">
        <v>7</v>
      </c>
      <c r="B120" s="1" t="s">
        <v>12</v>
      </c>
      <c r="C120" s="1" t="s">
        <v>781</v>
      </c>
      <c r="D120" s="1" t="s">
        <v>2134</v>
      </c>
      <c r="E120" s="1" t="s">
        <v>61</v>
      </c>
      <c r="F120" s="1" t="s">
        <v>60</v>
      </c>
      <c r="G120" s="1" t="s">
        <v>16</v>
      </c>
      <c r="H120" s="1" t="s">
        <v>2133</v>
      </c>
      <c r="I120" s="1" t="s">
        <v>2132</v>
      </c>
      <c r="J120" s="7">
        <v>44562</v>
      </c>
      <c r="K120" s="7">
        <v>44925</v>
      </c>
      <c r="L120" s="1" t="s">
        <v>2131</v>
      </c>
      <c r="M120" s="1" t="s">
        <v>2100</v>
      </c>
      <c r="N120" s="1" t="s">
        <v>33</v>
      </c>
      <c r="O120" s="1" t="s">
        <v>2130</v>
      </c>
      <c r="P120" s="1" t="s">
        <v>111</v>
      </c>
      <c r="Q120" s="1" t="s">
        <v>30</v>
      </c>
      <c r="R120" s="6">
        <f t="shared" si="7"/>
        <v>8</v>
      </c>
      <c r="S120" s="6">
        <v>2</v>
      </c>
      <c r="T120" s="6">
        <v>2</v>
      </c>
      <c r="U120" s="6">
        <v>2</v>
      </c>
      <c r="V120" s="6">
        <v>2</v>
      </c>
      <c r="W120" s="6">
        <v>1</v>
      </c>
      <c r="X120" s="6" t="s">
        <v>2129</v>
      </c>
      <c r="Y120" s="6">
        <v>2</v>
      </c>
      <c r="Z120" s="6" t="s">
        <v>2128</v>
      </c>
      <c r="AA120" s="6"/>
      <c r="AB120" s="6"/>
      <c r="AC120" s="6"/>
      <c r="AD120" s="6"/>
      <c r="AE120" s="6">
        <f t="shared" si="8"/>
        <v>3</v>
      </c>
      <c r="AF120" s="5">
        <v>44669</v>
      </c>
      <c r="AG120" s="5">
        <v>44749</v>
      </c>
      <c r="AH120" s="5"/>
      <c r="AI120" s="5"/>
      <c r="AJ120" s="4">
        <f t="shared" si="9"/>
        <v>0.375</v>
      </c>
      <c r="AK120" s="4">
        <f t="shared" si="10"/>
        <v>0.5</v>
      </c>
      <c r="AL120" s="4">
        <f t="shared" si="11"/>
        <v>1</v>
      </c>
      <c r="AM120" s="4">
        <f t="shared" si="12"/>
        <v>0</v>
      </c>
      <c r="AN120" s="4">
        <f t="shared" si="13"/>
        <v>0</v>
      </c>
      <c r="AO120" s="3" t="s">
        <v>19</v>
      </c>
      <c r="AP120" s="3" t="s">
        <v>19</v>
      </c>
      <c r="AQ120" s="3"/>
      <c r="AR120" s="3"/>
      <c r="AS120" s="3" t="s">
        <v>2127</v>
      </c>
      <c r="AT120" s="3" t="s">
        <v>2126</v>
      </c>
      <c r="AU120" s="3"/>
      <c r="AV120" s="3"/>
      <c r="AW120" s="3" t="s">
        <v>19</v>
      </c>
      <c r="AX120" s="3" t="s">
        <v>20</v>
      </c>
      <c r="AY120" s="3"/>
      <c r="AZ120" s="3"/>
      <c r="BA120" s="3" t="s">
        <v>2125</v>
      </c>
      <c r="BB120" s="3" t="s">
        <v>2124</v>
      </c>
      <c r="BC120" s="2"/>
      <c r="BD120" s="2"/>
      <c r="BE120" s="1" t="s">
        <v>116</v>
      </c>
    </row>
    <row r="121" spans="1:57" ht="15" customHeight="1" x14ac:dyDescent="0.25">
      <c r="A121" s="8">
        <v>8</v>
      </c>
      <c r="B121" s="1" t="s">
        <v>12</v>
      </c>
      <c r="C121" s="1" t="s">
        <v>97</v>
      </c>
      <c r="D121" s="1" t="s">
        <v>73</v>
      </c>
      <c r="E121" s="1" t="s">
        <v>61</v>
      </c>
      <c r="F121" s="1" t="s">
        <v>60</v>
      </c>
      <c r="G121" s="1" t="s">
        <v>16</v>
      </c>
      <c r="H121" s="1" t="s">
        <v>72</v>
      </c>
      <c r="I121" s="1" t="s">
        <v>104</v>
      </c>
      <c r="J121" s="7">
        <v>44562</v>
      </c>
      <c r="K121" s="7">
        <v>44926</v>
      </c>
      <c r="L121" s="1" t="s">
        <v>70</v>
      </c>
      <c r="M121" s="1" t="s">
        <v>2100</v>
      </c>
      <c r="N121" s="1" t="s">
        <v>33</v>
      </c>
      <c r="O121" s="1" t="s">
        <v>77</v>
      </c>
      <c r="P121" s="1" t="s">
        <v>31</v>
      </c>
      <c r="Q121" s="1" t="s">
        <v>30</v>
      </c>
      <c r="R121" s="11">
        <f t="shared" si="7"/>
        <v>4</v>
      </c>
      <c r="S121" s="11">
        <v>1</v>
      </c>
      <c r="T121" s="11">
        <v>1</v>
      </c>
      <c r="U121" s="11">
        <v>1</v>
      </c>
      <c r="V121" s="11">
        <v>1</v>
      </c>
      <c r="W121" s="11">
        <v>1</v>
      </c>
      <c r="X121" s="11" t="s">
        <v>2123</v>
      </c>
      <c r="Y121" s="11">
        <v>1</v>
      </c>
      <c r="Z121" s="11" t="s">
        <v>2122</v>
      </c>
      <c r="AA121" s="11"/>
      <c r="AB121" s="11"/>
      <c r="AC121" s="11"/>
      <c r="AD121" s="11"/>
      <c r="AE121" s="11">
        <f t="shared" si="8"/>
        <v>2</v>
      </c>
      <c r="AF121" s="5">
        <v>44666</v>
      </c>
      <c r="AG121" s="5">
        <v>44749</v>
      </c>
      <c r="AH121" s="5"/>
      <c r="AI121" s="5"/>
      <c r="AJ121" s="4">
        <f t="shared" si="9"/>
        <v>0.5</v>
      </c>
      <c r="AK121" s="4">
        <f t="shared" si="10"/>
        <v>1</v>
      </c>
      <c r="AL121" s="4">
        <f t="shared" si="11"/>
        <v>1</v>
      </c>
      <c r="AM121" s="4">
        <f t="shared" si="12"/>
        <v>0</v>
      </c>
      <c r="AN121" s="4">
        <f t="shared" si="13"/>
        <v>0</v>
      </c>
      <c r="AO121" s="3" t="s">
        <v>20</v>
      </c>
      <c r="AP121" s="3" t="s">
        <v>20</v>
      </c>
      <c r="AQ121" s="3"/>
      <c r="AR121" s="3"/>
      <c r="AS121" s="3" t="s">
        <v>2121</v>
      </c>
      <c r="AT121" s="3" t="s">
        <v>2120</v>
      </c>
      <c r="AU121" s="3"/>
      <c r="AV121" s="3"/>
      <c r="AW121" s="3" t="s">
        <v>20</v>
      </c>
      <c r="AX121" s="3" t="s">
        <v>20</v>
      </c>
      <c r="AY121" s="3"/>
      <c r="AZ121" s="3"/>
      <c r="BA121" s="3" t="s">
        <v>2119</v>
      </c>
      <c r="BB121" s="3" t="s">
        <v>2118</v>
      </c>
      <c r="BC121" s="2"/>
      <c r="BD121" s="2"/>
      <c r="BE121" s="1" t="s">
        <v>116</v>
      </c>
    </row>
    <row r="122" spans="1:57" ht="15" customHeight="1" x14ac:dyDescent="0.25">
      <c r="A122" s="8">
        <v>9</v>
      </c>
      <c r="B122" s="1" t="s">
        <v>12</v>
      </c>
      <c r="C122" s="1" t="s">
        <v>97</v>
      </c>
      <c r="D122" s="1" t="s">
        <v>73</v>
      </c>
      <c r="E122" s="1" t="s">
        <v>61</v>
      </c>
      <c r="F122" s="1" t="s">
        <v>60</v>
      </c>
      <c r="G122" s="1" t="s">
        <v>16</v>
      </c>
      <c r="H122" s="1" t="s">
        <v>72</v>
      </c>
      <c r="I122" s="1" t="s">
        <v>96</v>
      </c>
      <c r="J122" s="7">
        <v>44835</v>
      </c>
      <c r="K122" s="7">
        <v>44926</v>
      </c>
      <c r="L122" s="1" t="s">
        <v>95</v>
      </c>
      <c r="M122" s="1" t="s">
        <v>2100</v>
      </c>
      <c r="N122" s="1" t="s">
        <v>33</v>
      </c>
      <c r="O122" s="1" t="s">
        <v>77</v>
      </c>
      <c r="P122" s="1" t="s">
        <v>31</v>
      </c>
      <c r="Q122" s="1" t="s">
        <v>30</v>
      </c>
      <c r="R122" s="11">
        <f t="shared" si="7"/>
        <v>1</v>
      </c>
      <c r="S122" s="11">
        <v>0</v>
      </c>
      <c r="T122" s="11">
        <v>0</v>
      </c>
      <c r="U122" s="11">
        <v>0</v>
      </c>
      <c r="V122" s="11">
        <v>1</v>
      </c>
      <c r="W122" s="11">
        <v>0</v>
      </c>
      <c r="X122" s="11" t="s">
        <v>2104</v>
      </c>
      <c r="Y122" s="11">
        <v>0</v>
      </c>
      <c r="Z122" s="11" t="s">
        <v>2104</v>
      </c>
      <c r="AA122" s="11"/>
      <c r="AB122" s="11"/>
      <c r="AC122" s="11"/>
      <c r="AD122" s="11"/>
      <c r="AE122" s="11">
        <f t="shared" si="8"/>
        <v>0</v>
      </c>
      <c r="AF122" s="5">
        <v>44666</v>
      </c>
      <c r="AG122" s="5">
        <v>44749</v>
      </c>
      <c r="AH122" s="5"/>
      <c r="AI122" s="5"/>
      <c r="AJ122" s="4">
        <f t="shared" si="9"/>
        <v>0</v>
      </c>
      <c r="AK122" s="4" t="str">
        <f t="shared" si="10"/>
        <v/>
      </c>
      <c r="AL122" s="4" t="str">
        <f t="shared" si="11"/>
        <v/>
      </c>
      <c r="AM122" s="4" t="str">
        <f t="shared" si="12"/>
        <v/>
      </c>
      <c r="AN122" s="4">
        <f t="shared" si="13"/>
        <v>0</v>
      </c>
      <c r="AO122" s="3" t="s">
        <v>18</v>
      </c>
      <c r="AP122" s="3" t="s">
        <v>18</v>
      </c>
      <c r="AQ122" s="3"/>
      <c r="AR122" s="3"/>
      <c r="AS122" s="3" t="s">
        <v>18</v>
      </c>
      <c r="AT122" s="3" t="s">
        <v>18</v>
      </c>
      <c r="AU122" s="3"/>
      <c r="AV122" s="3"/>
      <c r="AW122" s="3" t="s">
        <v>18</v>
      </c>
      <c r="AX122" s="3" t="s">
        <v>18</v>
      </c>
      <c r="AY122" s="3"/>
      <c r="AZ122" s="3"/>
      <c r="BA122" s="3" t="s">
        <v>2110</v>
      </c>
      <c r="BB122" s="3" t="s">
        <v>279</v>
      </c>
      <c r="BC122" s="2"/>
      <c r="BD122" s="2"/>
      <c r="BE122" s="1" t="s">
        <v>116</v>
      </c>
    </row>
    <row r="123" spans="1:57" ht="15" customHeight="1" x14ac:dyDescent="0.25">
      <c r="A123" s="8">
        <v>10</v>
      </c>
      <c r="B123" s="1" t="s">
        <v>12</v>
      </c>
      <c r="C123" s="1" t="s">
        <v>89</v>
      </c>
      <c r="D123" s="1" t="s">
        <v>73</v>
      </c>
      <c r="E123" s="1" t="s">
        <v>61</v>
      </c>
      <c r="F123" s="1" t="s">
        <v>60</v>
      </c>
      <c r="G123" s="1" t="s">
        <v>16</v>
      </c>
      <c r="H123" s="1" t="s">
        <v>72</v>
      </c>
      <c r="I123" s="1" t="s">
        <v>91</v>
      </c>
      <c r="J123" s="7">
        <v>44835</v>
      </c>
      <c r="K123" s="7">
        <v>44926</v>
      </c>
      <c r="L123" s="1" t="s">
        <v>90</v>
      </c>
      <c r="M123" s="1" t="s">
        <v>2100</v>
      </c>
      <c r="N123" s="1" t="s">
        <v>33</v>
      </c>
      <c r="O123" s="1" t="s">
        <v>77</v>
      </c>
      <c r="P123" s="1" t="s">
        <v>31</v>
      </c>
      <c r="Q123" s="1" t="s">
        <v>30</v>
      </c>
      <c r="R123" s="11">
        <f t="shared" si="7"/>
        <v>1</v>
      </c>
      <c r="S123" s="11">
        <v>0</v>
      </c>
      <c r="T123" s="11">
        <v>0</v>
      </c>
      <c r="U123" s="11">
        <v>0</v>
      </c>
      <c r="V123" s="11">
        <v>1</v>
      </c>
      <c r="W123" s="11">
        <v>0</v>
      </c>
      <c r="X123" s="11" t="s">
        <v>2104</v>
      </c>
      <c r="Y123" s="11">
        <v>0</v>
      </c>
      <c r="Z123" s="11" t="s">
        <v>2104</v>
      </c>
      <c r="AA123" s="11"/>
      <c r="AB123" s="11"/>
      <c r="AC123" s="11"/>
      <c r="AD123" s="11"/>
      <c r="AE123" s="11">
        <f t="shared" si="8"/>
        <v>0</v>
      </c>
      <c r="AF123" s="5">
        <v>44666</v>
      </c>
      <c r="AG123" s="5">
        <v>44749</v>
      </c>
      <c r="AH123" s="5"/>
      <c r="AI123" s="5"/>
      <c r="AJ123" s="4">
        <f t="shared" si="9"/>
        <v>0</v>
      </c>
      <c r="AK123" s="4" t="str">
        <f t="shared" si="10"/>
        <v/>
      </c>
      <c r="AL123" s="4" t="str">
        <f t="shared" si="11"/>
        <v/>
      </c>
      <c r="AM123" s="4" t="str">
        <f t="shared" si="12"/>
        <v/>
      </c>
      <c r="AN123" s="4">
        <f t="shared" si="13"/>
        <v>0</v>
      </c>
      <c r="AO123" s="3" t="s">
        <v>18</v>
      </c>
      <c r="AP123" s="3" t="s">
        <v>18</v>
      </c>
      <c r="AQ123" s="3"/>
      <c r="AR123" s="3"/>
      <c r="AS123" s="3" t="s">
        <v>18</v>
      </c>
      <c r="AT123" s="3" t="s">
        <v>18</v>
      </c>
      <c r="AU123" s="3"/>
      <c r="AV123" s="3"/>
      <c r="AW123" s="3" t="s">
        <v>18</v>
      </c>
      <c r="AX123" s="3" t="s">
        <v>18</v>
      </c>
      <c r="AY123" s="3"/>
      <c r="AZ123" s="3"/>
      <c r="BA123" s="3" t="s">
        <v>2110</v>
      </c>
      <c r="BB123" s="3" t="s">
        <v>279</v>
      </c>
      <c r="BC123" s="2"/>
      <c r="BD123" s="2"/>
      <c r="BE123" s="1" t="s">
        <v>116</v>
      </c>
    </row>
    <row r="124" spans="1:57" ht="15" customHeight="1" x14ac:dyDescent="0.25">
      <c r="A124" s="8">
        <v>11</v>
      </c>
      <c r="B124" s="1" t="s">
        <v>12</v>
      </c>
      <c r="C124" s="1" t="s">
        <v>89</v>
      </c>
      <c r="D124" s="1" t="s">
        <v>73</v>
      </c>
      <c r="E124" s="1" t="s">
        <v>61</v>
      </c>
      <c r="F124" s="1" t="s">
        <v>60</v>
      </c>
      <c r="G124" s="1" t="s">
        <v>16</v>
      </c>
      <c r="H124" s="1" t="s">
        <v>72</v>
      </c>
      <c r="I124" s="1" t="s">
        <v>88</v>
      </c>
      <c r="J124" s="7">
        <v>44562</v>
      </c>
      <c r="K124" s="7">
        <v>44926</v>
      </c>
      <c r="L124" s="10" t="s">
        <v>87</v>
      </c>
      <c r="M124" s="1" t="s">
        <v>2100</v>
      </c>
      <c r="N124" s="1" t="s">
        <v>86</v>
      </c>
      <c r="O124" s="1" t="s">
        <v>77</v>
      </c>
      <c r="P124" s="1" t="s">
        <v>31</v>
      </c>
      <c r="Q124" s="1" t="s">
        <v>30</v>
      </c>
      <c r="R124" s="9">
        <f t="shared" si="7"/>
        <v>1</v>
      </c>
      <c r="S124" s="9">
        <v>0.5</v>
      </c>
      <c r="T124" s="9">
        <v>0.5</v>
      </c>
      <c r="U124" s="9">
        <v>0</v>
      </c>
      <c r="V124" s="9">
        <v>0</v>
      </c>
      <c r="W124" s="9">
        <v>0.5</v>
      </c>
      <c r="X124" s="9" t="s">
        <v>2117</v>
      </c>
      <c r="Y124" s="9">
        <v>0.5</v>
      </c>
      <c r="Z124" s="9" t="s">
        <v>2116</v>
      </c>
      <c r="AA124" s="9"/>
      <c r="AB124" s="9"/>
      <c r="AC124" s="9"/>
      <c r="AD124" s="9"/>
      <c r="AE124" s="9">
        <f t="shared" si="8"/>
        <v>1</v>
      </c>
      <c r="AF124" s="5">
        <v>44669</v>
      </c>
      <c r="AG124" s="5">
        <v>44749</v>
      </c>
      <c r="AH124" s="5"/>
      <c r="AI124" s="5"/>
      <c r="AJ124" s="4">
        <f t="shared" si="9"/>
        <v>1</v>
      </c>
      <c r="AK124" s="4">
        <f t="shared" si="10"/>
        <v>1</v>
      </c>
      <c r="AL124" s="4">
        <f t="shared" si="11"/>
        <v>1</v>
      </c>
      <c r="AM124" s="4" t="str">
        <f t="shared" si="12"/>
        <v/>
      </c>
      <c r="AN124" s="4" t="str">
        <f t="shared" si="13"/>
        <v/>
      </c>
      <c r="AO124" s="3" t="s">
        <v>20</v>
      </c>
      <c r="AP124" s="3" t="s">
        <v>20</v>
      </c>
      <c r="AQ124" s="3"/>
      <c r="AR124" s="3"/>
      <c r="AS124" s="3" t="s">
        <v>2115</v>
      </c>
      <c r="AT124" s="3" t="s">
        <v>2114</v>
      </c>
      <c r="AU124" s="3"/>
      <c r="AV124" s="3"/>
      <c r="AW124" s="3" t="s">
        <v>20</v>
      </c>
      <c r="AX124" s="3" t="s">
        <v>20</v>
      </c>
      <c r="AY124" s="3"/>
      <c r="AZ124" s="3"/>
      <c r="BA124" s="3" t="s">
        <v>2113</v>
      </c>
      <c r="BB124" s="3" t="s">
        <v>2112</v>
      </c>
      <c r="BC124" s="2"/>
      <c r="BD124" s="2"/>
      <c r="BE124" s="1" t="s">
        <v>116</v>
      </c>
    </row>
    <row r="125" spans="1:57" ht="15" customHeight="1" x14ac:dyDescent="0.25">
      <c r="A125" s="8">
        <v>12</v>
      </c>
      <c r="B125" s="1" t="s">
        <v>12</v>
      </c>
      <c r="C125" s="1" t="s">
        <v>89</v>
      </c>
      <c r="D125" s="1" t="s">
        <v>73</v>
      </c>
      <c r="E125" s="1" t="s">
        <v>61</v>
      </c>
      <c r="F125" s="1" t="s">
        <v>60</v>
      </c>
      <c r="G125" s="1" t="s">
        <v>16</v>
      </c>
      <c r="H125" s="1" t="s">
        <v>72</v>
      </c>
      <c r="I125" s="1" t="s">
        <v>93</v>
      </c>
      <c r="J125" s="7">
        <v>44774</v>
      </c>
      <c r="K125" s="7">
        <v>44925</v>
      </c>
      <c r="L125" s="1" t="s">
        <v>92</v>
      </c>
      <c r="M125" s="1" t="s">
        <v>2100</v>
      </c>
      <c r="N125" s="1" t="s">
        <v>33</v>
      </c>
      <c r="O125" s="1" t="s">
        <v>77</v>
      </c>
      <c r="P125" s="1" t="s">
        <v>31</v>
      </c>
      <c r="Q125" s="1" t="s">
        <v>30</v>
      </c>
      <c r="R125" s="11">
        <f t="shared" si="7"/>
        <v>1</v>
      </c>
      <c r="S125" s="11">
        <v>0</v>
      </c>
      <c r="T125" s="11">
        <v>0</v>
      </c>
      <c r="U125" s="11">
        <v>1</v>
      </c>
      <c r="V125" s="11">
        <v>0</v>
      </c>
      <c r="W125" s="11">
        <v>0</v>
      </c>
      <c r="X125" s="11" t="s">
        <v>2111</v>
      </c>
      <c r="Y125" s="11">
        <v>0</v>
      </c>
      <c r="Z125" s="11" t="s">
        <v>2111</v>
      </c>
      <c r="AA125" s="11"/>
      <c r="AB125" s="11"/>
      <c r="AC125" s="11"/>
      <c r="AD125" s="11"/>
      <c r="AE125" s="11">
        <f t="shared" si="8"/>
        <v>0</v>
      </c>
      <c r="AF125" s="5">
        <v>44666</v>
      </c>
      <c r="AG125" s="5">
        <v>44749</v>
      </c>
      <c r="AH125" s="5"/>
      <c r="AI125" s="5"/>
      <c r="AJ125" s="4">
        <f t="shared" si="9"/>
        <v>0</v>
      </c>
      <c r="AK125" s="4" t="str">
        <f t="shared" si="10"/>
        <v/>
      </c>
      <c r="AL125" s="4" t="str">
        <f t="shared" si="11"/>
        <v/>
      </c>
      <c r="AM125" s="4">
        <f t="shared" si="12"/>
        <v>0</v>
      </c>
      <c r="AN125" s="4" t="str">
        <f t="shared" si="13"/>
        <v/>
      </c>
      <c r="AO125" s="3" t="s">
        <v>18</v>
      </c>
      <c r="AP125" s="3" t="s">
        <v>18</v>
      </c>
      <c r="AQ125" s="3"/>
      <c r="AR125" s="3"/>
      <c r="AS125" s="3" t="s">
        <v>18</v>
      </c>
      <c r="AT125" s="3" t="s">
        <v>18</v>
      </c>
      <c r="AU125" s="3"/>
      <c r="AV125" s="3"/>
      <c r="AW125" s="3" t="s">
        <v>18</v>
      </c>
      <c r="AX125" s="3" t="s">
        <v>18</v>
      </c>
      <c r="AY125" s="3"/>
      <c r="AZ125" s="3"/>
      <c r="BA125" s="3" t="s">
        <v>2110</v>
      </c>
      <c r="BB125" s="3" t="s">
        <v>279</v>
      </c>
      <c r="BC125" s="2"/>
      <c r="BD125" s="2"/>
      <c r="BE125" s="1" t="s">
        <v>116</v>
      </c>
    </row>
    <row r="126" spans="1:57" ht="15" customHeight="1" x14ac:dyDescent="0.25">
      <c r="A126" s="8">
        <v>13</v>
      </c>
      <c r="B126" s="1" t="s">
        <v>12</v>
      </c>
      <c r="C126" s="1" t="s">
        <v>74</v>
      </c>
      <c r="D126" s="1" t="s">
        <v>73</v>
      </c>
      <c r="E126" s="1" t="s">
        <v>61</v>
      </c>
      <c r="F126" s="1" t="s">
        <v>60</v>
      </c>
      <c r="G126" s="1" t="s">
        <v>16</v>
      </c>
      <c r="H126" s="1" t="s">
        <v>72</v>
      </c>
      <c r="I126" s="1" t="s">
        <v>71</v>
      </c>
      <c r="J126" s="7">
        <v>44562</v>
      </c>
      <c r="K126" s="7">
        <v>44926</v>
      </c>
      <c r="L126" s="1" t="s">
        <v>70</v>
      </c>
      <c r="M126" s="1" t="s">
        <v>2100</v>
      </c>
      <c r="N126" s="1" t="s">
        <v>33</v>
      </c>
      <c r="O126" s="1" t="s">
        <v>77</v>
      </c>
      <c r="P126" s="1" t="s">
        <v>31</v>
      </c>
      <c r="Q126" s="1" t="s">
        <v>30</v>
      </c>
      <c r="R126" s="11">
        <f t="shared" si="7"/>
        <v>4</v>
      </c>
      <c r="S126" s="11">
        <v>1</v>
      </c>
      <c r="T126" s="11">
        <v>1</v>
      </c>
      <c r="U126" s="11">
        <v>1</v>
      </c>
      <c r="V126" s="11">
        <v>1</v>
      </c>
      <c r="W126" s="11">
        <v>1</v>
      </c>
      <c r="X126" s="11" t="s">
        <v>2109</v>
      </c>
      <c r="Y126" s="11">
        <v>1</v>
      </c>
      <c r="Z126" s="11" t="s">
        <v>2108</v>
      </c>
      <c r="AA126" s="11"/>
      <c r="AB126" s="11"/>
      <c r="AC126" s="11"/>
      <c r="AD126" s="11"/>
      <c r="AE126" s="11">
        <f t="shared" si="8"/>
        <v>2</v>
      </c>
      <c r="AF126" s="5">
        <v>44666</v>
      </c>
      <c r="AG126" s="5">
        <v>44749</v>
      </c>
      <c r="AH126" s="5"/>
      <c r="AI126" s="5"/>
      <c r="AJ126" s="4">
        <f t="shared" si="9"/>
        <v>0.5</v>
      </c>
      <c r="AK126" s="4">
        <f t="shared" si="10"/>
        <v>1</v>
      </c>
      <c r="AL126" s="4">
        <f t="shared" si="11"/>
        <v>1</v>
      </c>
      <c r="AM126" s="4">
        <f t="shared" si="12"/>
        <v>0</v>
      </c>
      <c r="AN126" s="4">
        <f t="shared" si="13"/>
        <v>0</v>
      </c>
      <c r="AO126" s="3" t="s">
        <v>20</v>
      </c>
      <c r="AP126" s="3" t="s">
        <v>20</v>
      </c>
      <c r="AQ126" s="3"/>
      <c r="AR126" s="3"/>
      <c r="AS126" s="3" t="s">
        <v>2107</v>
      </c>
      <c r="AT126" s="3" t="s">
        <v>2107</v>
      </c>
      <c r="AU126" s="3"/>
      <c r="AV126" s="3"/>
      <c r="AW126" s="3" t="s">
        <v>20</v>
      </c>
      <c r="AX126" s="3" t="s">
        <v>20</v>
      </c>
      <c r="AY126" s="3"/>
      <c r="AZ126" s="3"/>
      <c r="BA126" s="3" t="s">
        <v>2106</v>
      </c>
      <c r="BB126" s="3" t="s">
        <v>2105</v>
      </c>
      <c r="BC126" s="2"/>
      <c r="BD126" s="2"/>
      <c r="BE126" s="1" t="s">
        <v>116</v>
      </c>
    </row>
    <row r="127" spans="1:57" ht="15" customHeight="1" x14ac:dyDescent="0.25">
      <c r="A127" s="8">
        <v>14</v>
      </c>
      <c r="B127" s="1" t="s">
        <v>12</v>
      </c>
      <c r="C127" s="1" t="s">
        <v>74</v>
      </c>
      <c r="D127" s="1" t="s">
        <v>73</v>
      </c>
      <c r="E127" s="1" t="s">
        <v>61</v>
      </c>
      <c r="F127" s="1" t="s">
        <v>60</v>
      </c>
      <c r="G127" s="1" t="s">
        <v>16</v>
      </c>
      <c r="H127" s="1" t="s">
        <v>72</v>
      </c>
      <c r="I127" s="1" t="s">
        <v>79</v>
      </c>
      <c r="J127" s="7">
        <v>44835</v>
      </c>
      <c r="K127" s="7">
        <v>44926</v>
      </c>
      <c r="L127" s="1" t="s">
        <v>78</v>
      </c>
      <c r="M127" s="1" t="s">
        <v>2100</v>
      </c>
      <c r="N127" s="1" t="s">
        <v>33</v>
      </c>
      <c r="O127" s="1" t="s">
        <v>77</v>
      </c>
      <c r="P127" s="1" t="s">
        <v>31</v>
      </c>
      <c r="Q127" s="1" t="s">
        <v>30</v>
      </c>
      <c r="R127" s="11">
        <f t="shared" si="7"/>
        <v>2</v>
      </c>
      <c r="S127" s="11">
        <v>0</v>
      </c>
      <c r="T127" s="11">
        <v>0</v>
      </c>
      <c r="U127" s="11">
        <v>0</v>
      </c>
      <c r="V127" s="11">
        <v>2</v>
      </c>
      <c r="W127" s="11">
        <v>0</v>
      </c>
      <c r="X127" s="11" t="s">
        <v>2104</v>
      </c>
      <c r="Y127" s="11">
        <v>0</v>
      </c>
      <c r="Z127" s="11" t="s">
        <v>2104</v>
      </c>
      <c r="AA127" s="11"/>
      <c r="AB127" s="11"/>
      <c r="AC127" s="11"/>
      <c r="AD127" s="11"/>
      <c r="AE127" s="11">
        <f t="shared" si="8"/>
        <v>0</v>
      </c>
      <c r="AF127" s="5">
        <v>44666</v>
      </c>
      <c r="AG127" s="5">
        <v>44749</v>
      </c>
      <c r="AH127" s="5"/>
      <c r="AI127" s="5"/>
      <c r="AJ127" s="4">
        <f t="shared" si="9"/>
        <v>0</v>
      </c>
      <c r="AK127" s="4" t="str">
        <f t="shared" si="10"/>
        <v/>
      </c>
      <c r="AL127" s="4" t="str">
        <f t="shared" si="11"/>
        <v/>
      </c>
      <c r="AM127" s="4" t="str">
        <f t="shared" si="12"/>
        <v/>
      </c>
      <c r="AN127" s="4">
        <f t="shared" si="13"/>
        <v>0</v>
      </c>
      <c r="AO127" s="3" t="s">
        <v>18</v>
      </c>
      <c r="AP127" s="3" t="s">
        <v>18</v>
      </c>
      <c r="AQ127" s="3"/>
      <c r="AR127" s="3"/>
      <c r="AS127" s="3" t="s">
        <v>18</v>
      </c>
      <c r="AT127" s="3" t="s">
        <v>18</v>
      </c>
      <c r="AU127" s="3"/>
      <c r="AV127" s="3"/>
      <c r="AW127" s="3" t="s">
        <v>18</v>
      </c>
      <c r="AX127" s="3" t="s">
        <v>18</v>
      </c>
      <c r="AY127" s="3"/>
      <c r="AZ127" s="3"/>
      <c r="BA127" s="3" t="s">
        <v>302</v>
      </c>
      <c r="BB127" s="3" t="s">
        <v>279</v>
      </c>
      <c r="BC127" s="2"/>
      <c r="BD127" s="2"/>
      <c r="BE127" s="1" t="s">
        <v>116</v>
      </c>
    </row>
    <row r="128" spans="1:57" ht="15" customHeight="1" x14ac:dyDescent="0.25">
      <c r="A128" s="8">
        <v>15</v>
      </c>
      <c r="B128" s="1" t="s">
        <v>12</v>
      </c>
      <c r="C128" s="1" t="s">
        <v>781</v>
      </c>
      <c r="D128" s="1" t="s">
        <v>42</v>
      </c>
      <c r="E128" s="10" t="s">
        <v>41</v>
      </c>
      <c r="F128" s="1" t="s">
        <v>40</v>
      </c>
      <c r="G128" s="1" t="s">
        <v>16</v>
      </c>
      <c r="H128" s="1" t="s">
        <v>2103</v>
      </c>
      <c r="I128" s="29" t="s">
        <v>2102</v>
      </c>
      <c r="J128" s="37">
        <v>44562</v>
      </c>
      <c r="K128" s="37">
        <v>44926</v>
      </c>
      <c r="L128" s="1" t="s">
        <v>2101</v>
      </c>
      <c r="M128" s="1" t="s">
        <v>2100</v>
      </c>
      <c r="N128" s="1" t="s">
        <v>33</v>
      </c>
      <c r="O128" s="1" t="s">
        <v>32</v>
      </c>
      <c r="P128" s="1" t="s">
        <v>31</v>
      </c>
      <c r="Q128" s="1" t="s">
        <v>30</v>
      </c>
      <c r="R128" s="6">
        <f t="shared" si="7"/>
        <v>12</v>
      </c>
      <c r="S128" s="6">
        <v>3</v>
      </c>
      <c r="T128" s="6">
        <v>3</v>
      </c>
      <c r="U128" s="6">
        <v>3</v>
      </c>
      <c r="V128" s="6">
        <v>3</v>
      </c>
      <c r="W128" s="6">
        <v>3</v>
      </c>
      <c r="X128" s="6" t="s">
        <v>2099</v>
      </c>
      <c r="Y128" s="6">
        <v>3</v>
      </c>
      <c r="Z128" s="6" t="s">
        <v>2098</v>
      </c>
      <c r="AA128" s="6"/>
      <c r="AB128" s="6"/>
      <c r="AC128" s="6"/>
      <c r="AD128" s="6"/>
      <c r="AE128" s="6">
        <f t="shared" si="8"/>
        <v>6</v>
      </c>
      <c r="AF128" s="5">
        <v>44666</v>
      </c>
      <c r="AG128" s="5">
        <v>44749</v>
      </c>
      <c r="AH128" s="5"/>
      <c r="AI128" s="5"/>
      <c r="AJ128" s="4">
        <f t="shared" si="9"/>
        <v>0.5</v>
      </c>
      <c r="AK128" s="4">
        <f t="shared" si="10"/>
        <v>1</v>
      </c>
      <c r="AL128" s="4">
        <f t="shared" si="11"/>
        <v>1</v>
      </c>
      <c r="AM128" s="4">
        <f t="shared" si="12"/>
        <v>0</v>
      </c>
      <c r="AN128" s="4">
        <f t="shared" si="13"/>
        <v>0</v>
      </c>
      <c r="AO128" s="3" t="s">
        <v>20</v>
      </c>
      <c r="AP128" s="3" t="s">
        <v>20</v>
      </c>
      <c r="AQ128" s="3"/>
      <c r="AR128" s="3"/>
      <c r="AS128" s="3" t="s">
        <v>2097</v>
      </c>
      <c r="AT128" s="3" t="s">
        <v>2096</v>
      </c>
      <c r="AU128" s="3"/>
      <c r="AV128" s="3"/>
      <c r="AW128" s="3" t="s">
        <v>20</v>
      </c>
      <c r="AX128" s="3" t="s">
        <v>20</v>
      </c>
      <c r="AY128" s="3"/>
      <c r="AZ128" s="3"/>
      <c r="BA128" s="3" t="s">
        <v>2095</v>
      </c>
      <c r="BB128" s="3" t="s">
        <v>2094</v>
      </c>
      <c r="BC128" s="2"/>
      <c r="BD128" s="2"/>
      <c r="BE128" s="1" t="s">
        <v>26</v>
      </c>
    </row>
    <row r="129" spans="1:57" ht="15" customHeight="1" x14ac:dyDescent="0.25">
      <c r="A129" s="8">
        <v>1</v>
      </c>
      <c r="B129" s="24" t="s">
        <v>11</v>
      </c>
      <c r="C129" s="1" t="s">
        <v>2053</v>
      </c>
      <c r="D129" s="1" t="s">
        <v>1994</v>
      </c>
      <c r="E129" s="10" t="s">
        <v>41</v>
      </c>
      <c r="F129" s="1" t="s">
        <v>40</v>
      </c>
      <c r="G129" s="1" t="s">
        <v>309</v>
      </c>
      <c r="H129" s="1" t="s">
        <v>1993</v>
      </c>
      <c r="I129" s="1" t="s">
        <v>2093</v>
      </c>
      <c r="J129" s="7">
        <v>44562</v>
      </c>
      <c r="K129" s="7">
        <v>44607</v>
      </c>
      <c r="L129" s="1" t="s">
        <v>2092</v>
      </c>
      <c r="M129" s="8" t="s">
        <v>1938</v>
      </c>
      <c r="N129" s="1" t="s">
        <v>33</v>
      </c>
      <c r="O129" s="1" t="s">
        <v>2091</v>
      </c>
      <c r="P129" s="1" t="s">
        <v>111</v>
      </c>
      <c r="Q129" s="1" t="s">
        <v>30</v>
      </c>
      <c r="R129" s="6">
        <f t="shared" si="7"/>
        <v>1</v>
      </c>
      <c r="S129" s="6">
        <v>1</v>
      </c>
      <c r="T129" s="6">
        <v>0</v>
      </c>
      <c r="U129" s="6">
        <v>0</v>
      </c>
      <c r="V129" s="6">
        <v>0</v>
      </c>
      <c r="W129" s="6">
        <v>1</v>
      </c>
      <c r="X129" s="6" t="s">
        <v>2090</v>
      </c>
      <c r="Y129" s="6">
        <v>0</v>
      </c>
      <c r="Z129" s="6" t="s">
        <v>2088</v>
      </c>
      <c r="AA129" s="6"/>
      <c r="AB129" s="6"/>
      <c r="AC129" s="6"/>
      <c r="AD129" s="6"/>
      <c r="AE129" s="6">
        <f t="shared" si="8"/>
        <v>1</v>
      </c>
      <c r="AF129" s="5">
        <v>44657</v>
      </c>
      <c r="AG129" s="5">
        <v>44756</v>
      </c>
      <c r="AH129" s="5"/>
      <c r="AI129" s="5"/>
      <c r="AJ129" s="4">
        <f t="shared" si="9"/>
        <v>1</v>
      </c>
      <c r="AK129" s="4">
        <f t="shared" si="10"/>
        <v>1</v>
      </c>
      <c r="AL129" s="4" t="str">
        <f t="shared" si="11"/>
        <v/>
      </c>
      <c r="AM129" s="4" t="str">
        <f t="shared" si="12"/>
        <v/>
      </c>
      <c r="AN129" s="4" t="str">
        <f t="shared" si="13"/>
        <v/>
      </c>
      <c r="AO129" s="3" t="s">
        <v>20</v>
      </c>
      <c r="AP129" s="3" t="s">
        <v>18</v>
      </c>
      <c r="AQ129" s="3"/>
      <c r="AR129" s="3"/>
      <c r="AS129" s="3" t="s">
        <v>2089</v>
      </c>
      <c r="AT129" s="3" t="s">
        <v>2088</v>
      </c>
      <c r="AU129" s="3"/>
      <c r="AV129" s="3"/>
      <c r="AW129" s="3" t="s">
        <v>20</v>
      </c>
      <c r="AX129" s="3" t="s">
        <v>18</v>
      </c>
      <c r="AY129" s="3"/>
      <c r="AZ129" s="3"/>
      <c r="BA129" s="3" t="s">
        <v>2087</v>
      </c>
      <c r="BB129" s="3" t="s">
        <v>2086</v>
      </c>
      <c r="BC129" s="3"/>
      <c r="BD129" s="3"/>
      <c r="BE129" s="1" t="s">
        <v>116</v>
      </c>
    </row>
    <row r="130" spans="1:57" ht="15" customHeight="1" x14ac:dyDescent="0.25">
      <c r="A130" s="8">
        <v>2</v>
      </c>
      <c r="B130" s="24" t="s">
        <v>11</v>
      </c>
      <c r="C130" s="1" t="s">
        <v>2053</v>
      </c>
      <c r="D130" s="1" t="s">
        <v>1994</v>
      </c>
      <c r="E130" s="10" t="s">
        <v>41</v>
      </c>
      <c r="F130" s="1" t="s">
        <v>40</v>
      </c>
      <c r="G130" s="1" t="s">
        <v>309</v>
      </c>
      <c r="H130" s="1" t="s">
        <v>1993</v>
      </c>
      <c r="I130" s="1" t="s">
        <v>2085</v>
      </c>
      <c r="J130" s="7">
        <v>44562</v>
      </c>
      <c r="K130" s="7">
        <v>44926</v>
      </c>
      <c r="L130" s="1" t="s">
        <v>2084</v>
      </c>
      <c r="M130" s="8" t="s">
        <v>1938</v>
      </c>
      <c r="N130" s="1" t="s">
        <v>33</v>
      </c>
      <c r="O130" s="1" t="s">
        <v>2050</v>
      </c>
      <c r="P130" s="1" t="s">
        <v>111</v>
      </c>
      <c r="Q130" s="1" t="s">
        <v>30</v>
      </c>
      <c r="R130" s="6">
        <f t="shared" ref="R130:R193" si="14">SUM(S130:V130)</f>
        <v>21</v>
      </c>
      <c r="S130" s="6">
        <v>1</v>
      </c>
      <c r="T130" s="6">
        <v>10</v>
      </c>
      <c r="U130" s="6">
        <v>5</v>
      </c>
      <c r="V130" s="6">
        <v>5</v>
      </c>
      <c r="W130" s="6">
        <v>1</v>
      </c>
      <c r="X130" s="6" t="s">
        <v>2083</v>
      </c>
      <c r="Y130" s="6">
        <v>10</v>
      </c>
      <c r="Z130" s="6" t="s">
        <v>2082</v>
      </c>
      <c r="AA130" s="6"/>
      <c r="AB130" s="6"/>
      <c r="AC130" s="6"/>
      <c r="AD130" s="6"/>
      <c r="AE130" s="6">
        <f t="shared" ref="AE130:AE193" si="15">AC130+AA130+Y130+W130</f>
        <v>11</v>
      </c>
      <c r="AF130" s="5">
        <v>44657</v>
      </c>
      <c r="AG130" s="5">
        <v>44756</v>
      </c>
      <c r="AH130" s="5"/>
      <c r="AI130" s="5"/>
      <c r="AJ130" s="4">
        <f t="shared" ref="AJ130:AJ193" si="16">IFERROR(IF((W130+Y130+AA130+AC130)/R130&gt;1,1,(W130+Y130+AA130+AC130)/R130),0)</f>
        <v>0.52380952380952384</v>
      </c>
      <c r="AK130" s="4">
        <f t="shared" ref="AK130:AK193" si="17">IFERROR(IF(S130=0,"",IF((W130/S130)&gt;1,1,(W130/S130))),"")</f>
        <v>1</v>
      </c>
      <c r="AL130" s="4">
        <f t="shared" ref="AL130:AL193" si="18">IFERROR(IF(T130=0,"",IF((Y130/T130)&gt;1,1,(Y130/T130))),"")</f>
        <v>1</v>
      </c>
      <c r="AM130" s="4">
        <f t="shared" ref="AM130:AM193" si="19">IFERROR(IF(U130=0,"",IF((AA130/U130)&gt;1,1,(AA130/U130))),"")</f>
        <v>0</v>
      </c>
      <c r="AN130" s="4">
        <f t="shared" ref="AN130:AN193" si="20">IFERROR(IF(V130=0,"",IF((AC130/V130)&gt;1,1,(AC130/V130))),"")</f>
        <v>0</v>
      </c>
      <c r="AO130" s="3" t="s">
        <v>20</v>
      </c>
      <c r="AP130" s="3" t="s">
        <v>20</v>
      </c>
      <c r="AQ130" s="3"/>
      <c r="AR130" s="3"/>
      <c r="AS130" s="3" t="s">
        <v>2081</v>
      </c>
      <c r="AT130" s="3" t="s">
        <v>2080</v>
      </c>
      <c r="AU130" s="3"/>
      <c r="AV130" s="3"/>
      <c r="AW130" s="3" t="s">
        <v>20</v>
      </c>
      <c r="AX130" s="3" t="s">
        <v>20</v>
      </c>
      <c r="AY130" s="3"/>
      <c r="AZ130" s="3"/>
      <c r="BA130" s="3" t="s">
        <v>2079</v>
      </c>
      <c r="BB130" s="3" t="s">
        <v>2078</v>
      </c>
      <c r="BC130" s="2"/>
      <c r="BD130" s="2"/>
      <c r="BE130" s="1" t="s">
        <v>116</v>
      </c>
    </row>
    <row r="131" spans="1:57" ht="15" customHeight="1" x14ac:dyDescent="0.25">
      <c r="A131" s="8">
        <v>3</v>
      </c>
      <c r="B131" s="24" t="s">
        <v>11</v>
      </c>
      <c r="C131" s="1" t="s">
        <v>2053</v>
      </c>
      <c r="D131" s="1" t="s">
        <v>1994</v>
      </c>
      <c r="E131" s="10" t="s">
        <v>41</v>
      </c>
      <c r="F131" s="1" t="s">
        <v>40</v>
      </c>
      <c r="G131" s="1" t="s">
        <v>309</v>
      </c>
      <c r="H131" s="1" t="s">
        <v>1993</v>
      </c>
      <c r="I131" s="1" t="s">
        <v>2077</v>
      </c>
      <c r="J131" s="7">
        <v>44562</v>
      </c>
      <c r="K131" s="7">
        <v>44926</v>
      </c>
      <c r="L131" s="1" t="s">
        <v>2076</v>
      </c>
      <c r="M131" s="8" t="s">
        <v>1938</v>
      </c>
      <c r="N131" s="1" t="s">
        <v>86</v>
      </c>
      <c r="O131" s="1" t="s">
        <v>2050</v>
      </c>
      <c r="P131" s="1" t="s">
        <v>111</v>
      </c>
      <c r="Q131" s="1" t="s">
        <v>30</v>
      </c>
      <c r="R131" s="20">
        <f t="shared" si="14"/>
        <v>1</v>
      </c>
      <c r="S131" s="20">
        <v>0.25</v>
      </c>
      <c r="T131" s="20">
        <v>0.25</v>
      </c>
      <c r="U131" s="20">
        <v>0.25</v>
      </c>
      <c r="V131" s="20">
        <v>0.25</v>
      </c>
      <c r="W131" s="20">
        <v>0.25</v>
      </c>
      <c r="X131" s="20" t="s">
        <v>2075</v>
      </c>
      <c r="Y131" s="20">
        <v>0.25</v>
      </c>
      <c r="Z131" s="20" t="s">
        <v>2074</v>
      </c>
      <c r="AA131" s="20"/>
      <c r="AB131" s="20"/>
      <c r="AC131" s="20"/>
      <c r="AD131" s="20"/>
      <c r="AE131" s="20">
        <f t="shared" si="15"/>
        <v>0.5</v>
      </c>
      <c r="AF131" s="5">
        <v>44669</v>
      </c>
      <c r="AG131" s="5">
        <v>44754</v>
      </c>
      <c r="AH131" s="5"/>
      <c r="AI131" s="5"/>
      <c r="AJ131" s="4">
        <f t="shared" si="16"/>
        <v>0.5</v>
      </c>
      <c r="AK131" s="4">
        <f t="shared" si="17"/>
        <v>1</v>
      </c>
      <c r="AL131" s="4">
        <f t="shared" si="18"/>
        <v>1</v>
      </c>
      <c r="AM131" s="4">
        <f t="shared" si="19"/>
        <v>0</v>
      </c>
      <c r="AN131" s="4">
        <f t="shared" si="20"/>
        <v>0</v>
      </c>
      <c r="AO131" s="3" t="s">
        <v>20</v>
      </c>
      <c r="AP131" s="3" t="s">
        <v>20</v>
      </c>
      <c r="AQ131" s="3"/>
      <c r="AR131" s="3"/>
      <c r="AS131" s="3" t="s">
        <v>2073</v>
      </c>
      <c r="AT131" s="3" t="s">
        <v>2072</v>
      </c>
      <c r="AU131" s="3"/>
      <c r="AV131" s="3"/>
      <c r="AW131" s="3" t="s">
        <v>20</v>
      </c>
      <c r="AX131" s="3" t="s">
        <v>20</v>
      </c>
      <c r="AY131" s="3"/>
      <c r="AZ131" s="3"/>
      <c r="BA131" s="3" t="s">
        <v>2071</v>
      </c>
      <c r="BB131" s="3" t="s">
        <v>2070</v>
      </c>
      <c r="BC131" s="2"/>
      <c r="BD131" s="2"/>
      <c r="BE131" s="1" t="s">
        <v>116</v>
      </c>
    </row>
    <row r="132" spans="1:57" ht="15" customHeight="1" x14ac:dyDescent="0.25">
      <c r="A132" s="8">
        <v>4</v>
      </c>
      <c r="B132" s="24" t="s">
        <v>11</v>
      </c>
      <c r="C132" s="1" t="s">
        <v>2053</v>
      </c>
      <c r="D132" s="1" t="s">
        <v>1994</v>
      </c>
      <c r="E132" s="10" t="s">
        <v>41</v>
      </c>
      <c r="F132" s="1" t="s">
        <v>40</v>
      </c>
      <c r="G132" s="1" t="s">
        <v>309</v>
      </c>
      <c r="H132" s="1" t="s">
        <v>1993</v>
      </c>
      <c r="I132" s="1" t="s">
        <v>2069</v>
      </c>
      <c r="J132" s="7">
        <v>44562</v>
      </c>
      <c r="K132" s="7">
        <v>44926</v>
      </c>
      <c r="L132" s="1" t="s">
        <v>2068</v>
      </c>
      <c r="M132" s="8" t="s">
        <v>1938</v>
      </c>
      <c r="N132" s="1" t="s">
        <v>33</v>
      </c>
      <c r="O132" s="1" t="s">
        <v>2050</v>
      </c>
      <c r="P132" s="1" t="s">
        <v>111</v>
      </c>
      <c r="Q132" s="1" t="s">
        <v>30</v>
      </c>
      <c r="R132" s="6">
        <f t="shared" si="14"/>
        <v>312</v>
      </c>
      <c r="S132" s="6">
        <v>38</v>
      </c>
      <c r="T132" s="6">
        <v>200</v>
      </c>
      <c r="U132" s="6">
        <v>38</v>
      </c>
      <c r="V132" s="6">
        <v>36</v>
      </c>
      <c r="W132" s="6">
        <v>38</v>
      </c>
      <c r="X132" s="6" t="s">
        <v>2067</v>
      </c>
      <c r="Y132" s="6">
        <v>200</v>
      </c>
      <c r="Z132" s="6" t="s">
        <v>2066</v>
      </c>
      <c r="AA132" s="6"/>
      <c r="AB132" s="6"/>
      <c r="AC132" s="6"/>
      <c r="AD132" s="6"/>
      <c r="AE132" s="6">
        <f t="shared" si="15"/>
        <v>238</v>
      </c>
      <c r="AF132" s="5">
        <v>44669</v>
      </c>
      <c r="AG132" s="5">
        <v>44756</v>
      </c>
      <c r="AH132" s="5"/>
      <c r="AI132" s="5"/>
      <c r="AJ132" s="4">
        <f t="shared" si="16"/>
        <v>0.76282051282051277</v>
      </c>
      <c r="AK132" s="4">
        <f t="shared" si="17"/>
        <v>1</v>
      </c>
      <c r="AL132" s="4">
        <f t="shared" si="18"/>
        <v>1</v>
      </c>
      <c r="AM132" s="4">
        <f t="shared" si="19"/>
        <v>0</v>
      </c>
      <c r="AN132" s="4">
        <f t="shared" si="20"/>
        <v>0</v>
      </c>
      <c r="AO132" s="3" t="s">
        <v>20</v>
      </c>
      <c r="AP132" s="3" t="s">
        <v>20</v>
      </c>
      <c r="AQ132" s="3"/>
      <c r="AR132" s="3"/>
      <c r="AS132" s="3" t="s">
        <v>2065</v>
      </c>
      <c r="AT132" s="3" t="s">
        <v>2064</v>
      </c>
      <c r="AU132" s="3"/>
      <c r="AV132" s="3"/>
      <c r="AW132" s="3" t="s">
        <v>20</v>
      </c>
      <c r="AX132" s="3" t="s">
        <v>20</v>
      </c>
      <c r="AY132" s="3"/>
      <c r="AZ132" s="3"/>
      <c r="BA132" s="3" t="s">
        <v>2063</v>
      </c>
      <c r="BB132" s="3" t="s">
        <v>2062</v>
      </c>
      <c r="BC132" s="2"/>
      <c r="BD132" s="2"/>
      <c r="BE132" s="1" t="s">
        <v>116</v>
      </c>
    </row>
    <row r="133" spans="1:57" ht="15" customHeight="1" x14ac:dyDescent="0.25">
      <c r="A133" s="8">
        <v>5</v>
      </c>
      <c r="B133" s="24" t="s">
        <v>11</v>
      </c>
      <c r="C133" s="1" t="s">
        <v>2053</v>
      </c>
      <c r="D133" s="1" t="s">
        <v>1994</v>
      </c>
      <c r="E133" s="10" t="s">
        <v>41</v>
      </c>
      <c r="F133" s="1" t="s">
        <v>40</v>
      </c>
      <c r="G133" s="1" t="s">
        <v>309</v>
      </c>
      <c r="H133" s="1" t="s">
        <v>1993</v>
      </c>
      <c r="I133" s="1" t="s">
        <v>2061</v>
      </c>
      <c r="J133" s="7">
        <v>44593</v>
      </c>
      <c r="K133" s="7">
        <v>44926</v>
      </c>
      <c r="L133" s="1" t="s">
        <v>2060</v>
      </c>
      <c r="M133" s="8" t="s">
        <v>1938</v>
      </c>
      <c r="N133" s="1" t="s">
        <v>33</v>
      </c>
      <c r="O133" s="1" t="s">
        <v>2050</v>
      </c>
      <c r="P133" s="1" t="s">
        <v>111</v>
      </c>
      <c r="Q133" s="1" t="s">
        <v>30</v>
      </c>
      <c r="R133" s="6">
        <f t="shared" si="14"/>
        <v>36</v>
      </c>
      <c r="S133" s="6">
        <v>1</v>
      </c>
      <c r="T133" s="6">
        <v>15</v>
      </c>
      <c r="U133" s="6">
        <v>10</v>
      </c>
      <c r="V133" s="6">
        <v>10</v>
      </c>
      <c r="W133" s="6">
        <v>1</v>
      </c>
      <c r="X133" s="6" t="s">
        <v>2059</v>
      </c>
      <c r="Y133" s="6">
        <v>15</v>
      </c>
      <c r="Z133" s="6" t="s">
        <v>2058</v>
      </c>
      <c r="AA133" s="6"/>
      <c r="AB133" s="6"/>
      <c r="AC133" s="6"/>
      <c r="AD133" s="6"/>
      <c r="AE133" s="6">
        <f t="shared" si="15"/>
        <v>16</v>
      </c>
      <c r="AF133" s="5">
        <v>44669</v>
      </c>
      <c r="AG133" s="5">
        <v>44756</v>
      </c>
      <c r="AH133" s="5"/>
      <c r="AI133" s="5"/>
      <c r="AJ133" s="4">
        <f t="shared" si="16"/>
        <v>0.44444444444444442</v>
      </c>
      <c r="AK133" s="4">
        <f t="shared" si="17"/>
        <v>1</v>
      </c>
      <c r="AL133" s="4">
        <f t="shared" si="18"/>
        <v>1</v>
      </c>
      <c r="AM133" s="4">
        <f t="shared" si="19"/>
        <v>0</v>
      </c>
      <c r="AN133" s="4">
        <f t="shared" si="20"/>
        <v>0</v>
      </c>
      <c r="AO133" s="3" t="s">
        <v>20</v>
      </c>
      <c r="AP133" s="3" t="s">
        <v>20</v>
      </c>
      <c r="AQ133" s="3"/>
      <c r="AR133" s="3"/>
      <c r="AS133" s="3" t="s">
        <v>2057</v>
      </c>
      <c r="AT133" s="3" t="s">
        <v>2056</v>
      </c>
      <c r="AU133" s="3"/>
      <c r="AV133" s="3"/>
      <c r="AW133" s="3" t="s">
        <v>20</v>
      </c>
      <c r="AX133" s="3" t="s">
        <v>20</v>
      </c>
      <c r="AY133" s="3"/>
      <c r="AZ133" s="3"/>
      <c r="BA133" s="3" t="s">
        <v>2055</v>
      </c>
      <c r="BB133" s="3" t="s">
        <v>2054</v>
      </c>
      <c r="BC133" s="2"/>
      <c r="BD133" s="2"/>
      <c r="BE133" s="1" t="s">
        <v>116</v>
      </c>
    </row>
    <row r="134" spans="1:57" ht="15" customHeight="1" x14ac:dyDescent="0.25">
      <c r="A134" s="8">
        <v>6</v>
      </c>
      <c r="B134" s="24" t="s">
        <v>11</v>
      </c>
      <c r="C134" s="1" t="s">
        <v>2053</v>
      </c>
      <c r="D134" s="1" t="s">
        <v>1994</v>
      </c>
      <c r="E134" s="10" t="s">
        <v>41</v>
      </c>
      <c r="F134" s="1" t="s">
        <v>40</v>
      </c>
      <c r="G134" s="1" t="s">
        <v>309</v>
      </c>
      <c r="H134" s="1" t="s">
        <v>1993</v>
      </c>
      <c r="I134" s="1" t="s">
        <v>2052</v>
      </c>
      <c r="J134" s="7">
        <v>44562</v>
      </c>
      <c r="K134" s="7">
        <v>44926</v>
      </c>
      <c r="L134" s="1" t="s">
        <v>2051</v>
      </c>
      <c r="M134" s="8" t="s">
        <v>1938</v>
      </c>
      <c r="N134" s="1" t="s">
        <v>86</v>
      </c>
      <c r="O134" s="1" t="s">
        <v>2050</v>
      </c>
      <c r="P134" s="1" t="s">
        <v>111</v>
      </c>
      <c r="Q134" s="1" t="s">
        <v>30</v>
      </c>
      <c r="R134" s="20">
        <f t="shared" si="14"/>
        <v>1</v>
      </c>
      <c r="S134" s="20">
        <v>0.25</v>
      </c>
      <c r="T134" s="20">
        <v>0.25</v>
      </c>
      <c r="U134" s="20">
        <v>0.25</v>
      </c>
      <c r="V134" s="20">
        <v>0.25</v>
      </c>
      <c r="W134" s="20">
        <v>0.25</v>
      </c>
      <c r="X134" s="20" t="s">
        <v>2049</v>
      </c>
      <c r="Y134" s="20">
        <v>0.25</v>
      </c>
      <c r="Z134" s="20" t="s">
        <v>2048</v>
      </c>
      <c r="AA134" s="20"/>
      <c r="AB134" s="20"/>
      <c r="AC134" s="20"/>
      <c r="AD134" s="20"/>
      <c r="AE134" s="20">
        <f t="shared" si="15"/>
        <v>0.5</v>
      </c>
      <c r="AF134" s="5">
        <v>44669</v>
      </c>
      <c r="AG134" s="5">
        <v>44756</v>
      </c>
      <c r="AH134" s="5"/>
      <c r="AI134" s="5"/>
      <c r="AJ134" s="4">
        <f t="shared" si="16"/>
        <v>0.5</v>
      </c>
      <c r="AK134" s="4">
        <f t="shared" si="17"/>
        <v>1</v>
      </c>
      <c r="AL134" s="4">
        <f t="shared" si="18"/>
        <v>1</v>
      </c>
      <c r="AM134" s="4">
        <f t="shared" si="19"/>
        <v>0</v>
      </c>
      <c r="AN134" s="4">
        <f t="shared" si="20"/>
        <v>0</v>
      </c>
      <c r="AO134" s="3" t="s">
        <v>20</v>
      </c>
      <c r="AP134" s="3" t="s">
        <v>20</v>
      </c>
      <c r="AQ134" s="3"/>
      <c r="AR134" s="3"/>
      <c r="AS134" s="3" t="s">
        <v>2047</v>
      </c>
      <c r="AT134" s="3" t="s">
        <v>2046</v>
      </c>
      <c r="AU134" s="3"/>
      <c r="AV134" s="3"/>
      <c r="AW134" s="3" t="s">
        <v>20</v>
      </c>
      <c r="AX134" s="3" t="s">
        <v>20</v>
      </c>
      <c r="AY134" s="3"/>
      <c r="AZ134" s="3"/>
      <c r="BA134" s="3" t="s">
        <v>2045</v>
      </c>
      <c r="BB134" s="3" t="s">
        <v>2044</v>
      </c>
      <c r="BC134" s="2"/>
      <c r="BD134" s="2"/>
      <c r="BE134" s="1" t="s">
        <v>116</v>
      </c>
    </row>
    <row r="135" spans="1:57" ht="15" customHeight="1" x14ac:dyDescent="0.25">
      <c r="A135" s="8">
        <v>7</v>
      </c>
      <c r="B135" s="24" t="s">
        <v>11</v>
      </c>
      <c r="C135" s="1" t="s">
        <v>1995</v>
      </c>
      <c r="D135" s="1" t="s">
        <v>1994</v>
      </c>
      <c r="E135" s="10" t="s">
        <v>41</v>
      </c>
      <c r="F135" s="1" t="s">
        <v>40</v>
      </c>
      <c r="G135" s="1" t="s">
        <v>309</v>
      </c>
      <c r="H135" s="1" t="s">
        <v>1993</v>
      </c>
      <c r="I135" s="1" t="s">
        <v>2043</v>
      </c>
      <c r="J135" s="7">
        <v>44593</v>
      </c>
      <c r="K135" s="7">
        <v>44926</v>
      </c>
      <c r="L135" s="1" t="s">
        <v>2042</v>
      </c>
      <c r="M135" s="8" t="s">
        <v>1938</v>
      </c>
      <c r="N135" s="1" t="s">
        <v>33</v>
      </c>
      <c r="O135" s="1" t="s">
        <v>2002</v>
      </c>
      <c r="P135" s="1" t="s">
        <v>111</v>
      </c>
      <c r="Q135" s="1" t="s">
        <v>30</v>
      </c>
      <c r="R135" s="6">
        <f t="shared" si="14"/>
        <v>4</v>
      </c>
      <c r="S135" s="6">
        <v>1</v>
      </c>
      <c r="T135" s="6">
        <v>1</v>
      </c>
      <c r="U135" s="6">
        <v>1</v>
      </c>
      <c r="V135" s="6">
        <v>1</v>
      </c>
      <c r="W135" s="6">
        <v>1</v>
      </c>
      <c r="X135" s="6" t="s">
        <v>2041</v>
      </c>
      <c r="Y135" s="6">
        <v>1</v>
      </c>
      <c r="Z135" s="6" t="s">
        <v>2040</v>
      </c>
      <c r="AA135" s="6"/>
      <c r="AB135" s="6"/>
      <c r="AC135" s="6"/>
      <c r="AD135" s="6"/>
      <c r="AE135" s="6">
        <f t="shared" si="15"/>
        <v>2</v>
      </c>
      <c r="AF135" s="5">
        <v>44669</v>
      </c>
      <c r="AG135" s="5">
        <v>44756</v>
      </c>
      <c r="AH135" s="5"/>
      <c r="AI135" s="5"/>
      <c r="AJ135" s="4">
        <f t="shared" si="16"/>
        <v>0.5</v>
      </c>
      <c r="AK135" s="4">
        <f t="shared" si="17"/>
        <v>1</v>
      </c>
      <c r="AL135" s="4">
        <f t="shared" si="18"/>
        <v>1</v>
      </c>
      <c r="AM135" s="4">
        <f t="shared" si="19"/>
        <v>0</v>
      </c>
      <c r="AN135" s="4">
        <f t="shared" si="20"/>
        <v>0</v>
      </c>
      <c r="AO135" s="3" t="s">
        <v>20</v>
      </c>
      <c r="AP135" s="3" t="s">
        <v>20</v>
      </c>
      <c r="AQ135" s="3"/>
      <c r="AR135" s="3"/>
      <c r="AS135" s="3" t="s">
        <v>2039</v>
      </c>
      <c r="AT135" s="3" t="s">
        <v>2038</v>
      </c>
      <c r="AU135" s="3"/>
      <c r="AV135" s="3"/>
      <c r="AW135" s="3" t="s">
        <v>20</v>
      </c>
      <c r="AX135" s="3" t="s">
        <v>20</v>
      </c>
      <c r="AY135" s="3"/>
      <c r="AZ135" s="3"/>
      <c r="BA135" s="3" t="s">
        <v>2037</v>
      </c>
      <c r="BB135" s="3" t="s">
        <v>2036</v>
      </c>
      <c r="BC135" s="2"/>
      <c r="BD135" s="2"/>
      <c r="BE135" s="1" t="s">
        <v>116</v>
      </c>
    </row>
    <row r="136" spans="1:57" ht="15" customHeight="1" x14ac:dyDescent="0.25">
      <c r="A136" s="8">
        <v>8</v>
      </c>
      <c r="B136" s="24" t="s">
        <v>11</v>
      </c>
      <c r="C136" s="1" t="s">
        <v>1995</v>
      </c>
      <c r="D136" s="1" t="s">
        <v>1994</v>
      </c>
      <c r="E136" s="10" t="s">
        <v>41</v>
      </c>
      <c r="F136" s="1" t="s">
        <v>40</v>
      </c>
      <c r="G136" s="1" t="s">
        <v>309</v>
      </c>
      <c r="H136" s="1" t="s">
        <v>1993</v>
      </c>
      <c r="I136" s="1" t="s">
        <v>2035</v>
      </c>
      <c r="J136" s="7">
        <v>44562</v>
      </c>
      <c r="K136" s="7">
        <v>44926</v>
      </c>
      <c r="L136" s="1" t="s">
        <v>2034</v>
      </c>
      <c r="M136" s="8" t="s">
        <v>1938</v>
      </c>
      <c r="N136" s="1" t="s">
        <v>33</v>
      </c>
      <c r="O136" s="1" t="s">
        <v>2002</v>
      </c>
      <c r="P136" s="1" t="s">
        <v>111</v>
      </c>
      <c r="Q136" s="1" t="s">
        <v>30</v>
      </c>
      <c r="R136" s="6">
        <f t="shared" si="14"/>
        <v>20</v>
      </c>
      <c r="S136" s="6">
        <v>4</v>
      </c>
      <c r="T136" s="6">
        <v>6</v>
      </c>
      <c r="U136" s="6">
        <v>6</v>
      </c>
      <c r="V136" s="6">
        <v>4</v>
      </c>
      <c r="W136" s="6">
        <v>4</v>
      </c>
      <c r="X136" s="6" t="s">
        <v>2033</v>
      </c>
      <c r="Y136" s="6">
        <v>6</v>
      </c>
      <c r="Z136" s="6" t="s">
        <v>2032</v>
      </c>
      <c r="AA136" s="6"/>
      <c r="AB136" s="6"/>
      <c r="AC136" s="6"/>
      <c r="AD136" s="6"/>
      <c r="AE136" s="6">
        <f t="shared" si="15"/>
        <v>10</v>
      </c>
      <c r="AF136" s="5">
        <v>44669</v>
      </c>
      <c r="AG136" s="5">
        <v>44756</v>
      </c>
      <c r="AH136" s="5"/>
      <c r="AI136" s="5"/>
      <c r="AJ136" s="4">
        <f t="shared" si="16"/>
        <v>0.5</v>
      </c>
      <c r="AK136" s="4">
        <f t="shared" si="17"/>
        <v>1</v>
      </c>
      <c r="AL136" s="4">
        <f t="shared" si="18"/>
        <v>1</v>
      </c>
      <c r="AM136" s="4">
        <f t="shared" si="19"/>
        <v>0</v>
      </c>
      <c r="AN136" s="4">
        <f t="shared" si="20"/>
        <v>0</v>
      </c>
      <c r="AO136" s="3" t="s">
        <v>20</v>
      </c>
      <c r="AP136" s="3" t="s">
        <v>20</v>
      </c>
      <c r="AQ136" s="3"/>
      <c r="AR136" s="3"/>
      <c r="AS136" s="3" t="s">
        <v>2031</v>
      </c>
      <c r="AT136" s="3" t="s">
        <v>2030</v>
      </c>
      <c r="AU136" s="3"/>
      <c r="AV136" s="3"/>
      <c r="AW136" s="3" t="s">
        <v>20</v>
      </c>
      <c r="AX136" s="3" t="s">
        <v>20</v>
      </c>
      <c r="AY136" s="3"/>
      <c r="AZ136" s="3"/>
      <c r="BA136" s="3" t="s">
        <v>2029</v>
      </c>
      <c r="BB136" s="3" t="s">
        <v>2028</v>
      </c>
      <c r="BC136" s="2"/>
      <c r="BD136" s="2"/>
      <c r="BE136" s="1" t="s">
        <v>116</v>
      </c>
    </row>
    <row r="137" spans="1:57" ht="15" customHeight="1" x14ac:dyDescent="0.25">
      <c r="A137" s="8">
        <v>9</v>
      </c>
      <c r="B137" s="24" t="s">
        <v>11</v>
      </c>
      <c r="C137" s="1" t="s">
        <v>1995</v>
      </c>
      <c r="D137" s="1" t="s">
        <v>1994</v>
      </c>
      <c r="E137" s="10" t="s">
        <v>41</v>
      </c>
      <c r="F137" s="1" t="s">
        <v>40</v>
      </c>
      <c r="G137" s="1" t="s">
        <v>309</v>
      </c>
      <c r="H137" s="1" t="s">
        <v>1993</v>
      </c>
      <c r="I137" s="1" t="s">
        <v>2027</v>
      </c>
      <c r="J137" s="7">
        <v>44562</v>
      </c>
      <c r="K137" s="7">
        <v>44926</v>
      </c>
      <c r="L137" s="1" t="s">
        <v>2026</v>
      </c>
      <c r="M137" s="8" t="s">
        <v>1938</v>
      </c>
      <c r="N137" s="1" t="s">
        <v>86</v>
      </c>
      <c r="O137" s="1" t="s">
        <v>2002</v>
      </c>
      <c r="P137" s="1" t="s">
        <v>875</v>
      </c>
      <c r="Q137" s="1" t="s">
        <v>30</v>
      </c>
      <c r="R137" s="20">
        <f t="shared" si="14"/>
        <v>1</v>
      </c>
      <c r="S137" s="20">
        <v>0.25</v>
      </c>
      <c r="T137" s="20">
        <v>0.25</v>
      </c>
      <c r="U137" s="20">
        <v>0.25</v>
      </c>
      <c r="V137" s="20">
        <v>0.25</v>
      </c>
      <c r="W137" s="20">
        <v>0.25</v>
      </c>
      <c r="X137" s="20" t="s">
        <v>2025</v>
      </c>
      <c r="Y137" s="20">
        <v>0.25</v>
      </c>
      <c r="Z137" s="20" t="s">
        <v>2024</v>
      </c>
      <c r="AA137" s="20"/>
      <c r="AB137" s="20"/>
      <c r="AC137" s="20"/>
      <c r="AD137" s="20"/>
      <c r="AE137" s="20">
        <f t="shared" si="15"/>
        <v>0.5</v>
      </c>
      <c r="AF137" s="5">
        <v>44657</v>
      </c>
      <c r="AG137" s="5">
        <v>44756</v>
      </c>
      <c r="AH137" s="5"/>
      <c r="AI137" s="5"/>
      <c r="AJ137" s="4">
        <f t="shared" si="16"/>
        <v>0.5</v>
      </c>
      <c r="AK137" s="4">
        <f t="shared" si="17"/>
        <v>1</v>
      </c>
      <c r="AL137" s="4">
        <f t="shared" si="18"/>
        <v>1</v>
      </c>
      <c r="AM137" s="4">
        <f t="shared" si="19"/>
        <v>0</v>
      </c>
      <c r="AN137" s="4">
        <f t="shared" si="20"/>
        <v>0</v>
      </c>
      <c r="AO137" s="3" t="s">
        <v>20</v>
      </c>
      <c r="AP137" s="3" t="s">
        <v>20</v>
      </c>
      <c r="AQ137" s="3"/>
      <c r="AR137" s="3"/>
      <c r="AS137" s="3" t="s">
        <v>2023</v>
      </c>
      <c r="AT137" s="3" t="s">
        <v>2022</v>
      </c>
      <c r="AU137" s="3"/>
      <c r="AV137" s="3"/>
      <c r="AW137" s="3" t="s">
        <v>20</v>
      </c>
      <c r="AX137" s="3" t="s">
        <v>20</v>
      </c>
      <c r="AY137" s="3"/>
      <c r="AZ137" s="3"/>
      <c r="BA137" s="3" t="s">
        <v>2021</v>
      </c>
      <c r="BB137" s="3" t="s">
        <v>2020</v>
      </c>
      <c r="BC137" s="2"/>
      <c r="BD137" s="2"/>
      <c r="BE137" s="1" t="s">
        <v>116</v>
      </c>
    </row>
    <row r="138" spans="1:57" ht="15" customHeight="1" x14ac:dyDescent="0.25">
      <c r="A138" s="8">
        <v>10</v>
      </c>
      <c r="B138" s="24" t="s">
        <v>11</v>
      </c>
      <c r="C138" s="1" t="s">
        <v>1995</v>
      </c>
      <c r="D138" s="1" t="s">
        <v>1994</v>
      </c>
      <c r="E138" s="10" t="s">
        <v>41</v>
      </c>
      <c r="F138" s="1" t="s">
        <v>40</v>
      </c>
      <c r="G138" s="1" t="s">
        <v>309</v>
      </c>
      <c r="H138" s="1" t="s">
        <v>1993</v>
      </c>
      <c r="I138" s="1" t="s">
        <v>2019</v>
      </c>
      <c r="J138" s="7">
        <v>44562</v>
      </c>
      <c r="K138" s="7">
        <v>44926</v>
      </c>
      <c r="L138" s="1" t="s">
        <v>2018</v>
      </c>
      <c r="M138" s="8" t="s">
        <v>1938</v>
      </c>
      <c r="N138" s="1" t="s">
        <v>86</v>
      </c>
      <c r="O138" s="1" t="s">
        <v>2002</v>
      </c>
      <c r="P138" s="1" t="s">
        <v>111</v>
      </c>
      <c r="Q138" s="1" t="s">
        <v>30</v>
      </c>
      <c r="R138" s="9">
        <f t="shared" si="14"/>
        <v>1</v>
      </c>
      <c r="S138" s="9">
        <v>0.25</v>
      </c>
      <c r="T138" s="9">
        <v>0.25</v>
      </c>
      <c r="U138" s="9">
        <v>0.25</v>
      </c>
      <c r="V138" s="9">
        <v>0.25</v>
      </c>
      <c r="W138" s="9">
        <v>0.25</v>
      </c>
      <c r="X138" s="9" t="s">
        <v>2017</v>
      </c>
      <c r="Y138" s="9">
        <v>0.25</v>
      </c>
      <c r="Z138" s="9" t="s">
        <v>2016</v>
      </c>
      <c r="AA138" s="9"/>
      <c r="AB138" s="9"/>
      <c r="AC138" s="9"/>
      <c r="AD138" s="9"/>
      <c r="AE138" s="9">
        <f t="shared" si="15"/>
        <v>0.5</v>
      </c>
      <c r="AF138" s="5">
        <v>44657</v>
      </c>
      <c r="AG138" s="5">
        <v>44756</v>
      </c>
      <c r="AH138" s="5"/>
      <c r="AI138" s="5"/>
      <c r="AJ138" s="4">
        <f t="shared" si="16"/>
        <v>0.5</v>
      </c>
      <c r="AK138" s="4">
        <f t="shared" si="17"/>
        <v>1</v>
      </c>
      <c r="AL138" s="4">
        <f t="shared" si="18"/>
        <v>1</v>
      </c>
      <c r="AM138" s="4">
        <f t="shared" si="19"/>
        <v>0</v>
      </c>
      <c r="AN138" s="4">
        <f t="shared" si="20"/>
        <v>0</v>
      </c>
      <c r="AO138" s="3" t="s">
        <v>20</v>
      </c>
      <c r="AP138" s="3" t="s">
        <v>20</v>
      </c>
      <c r="AQ138" s="3"/>
      <c r="AR138" s="3"/>
      <c r="AS138" s="3" t="s">
        <v>2015</v>
      </c>
      <c r="AT138" s="3" t="s">
        <v>2014</v>
      </c>
      <c r="AU138" s="3"/>
      <c r="AV138" s="3"/>
      <c r="AW138" s="3" t="s">
        <v>20</v>
      </c>
      <c r="AX138" s="3" t="s">
        <v>20</v>
      </c>
      <c r="AY138" s="3"/>
      <c r="AZ138" s="3"/>
      <c r="BA138" s="3" t="s">
        <v>2013</v>
      </c>
      <c r="BB138" s="3" t="s">
        <v>2012</v>
      </c>
      <c r="BC138" s="2"/>
      <c r="BD138" s="2"/>
      <c r="BE138" s="1" t="s">
        <v>116</v>
      </c>
    </row>
    <row r="139" spans="1:57" ht="15" customHeight="1" x14ac:dyDescent="0.25">
      <c r="A139" s="8">
        <v>11</v>
      </c>
      <c r="B139" s="24" t="s">
        <v>11</v>
      </c>
      <c r="C139" s="1" t="s">
        <v>1995</v>
      </c>
      <c r="D139" s="1" t="s">
        <v>1994</v>
      </c>
      <c r="E139" s="10" t="s">
        <v>41</v>
      </c>
      <c r="F139" s="1" t="s">
        <v>40</v>
      </c>
      <c r="G139" s="1" t="s">
        <v>309</v>
      </c>
      <c r="H139" s="1" t="s">
        <v>1993</v>
      </c>
      <c r="I139" s="1" t="s">
        <v>2011</v>
      </c>
      <c r="J139" s="7">
        <v>44562</v>
      </c>
      <c r="K139" s="7">
        <v>44926</v>
      </c>
      <c r="L139" s="1" t="s">
        <v>2010</v>
      </c>
      <c r="M139" s="8" t="s">
        <v>1938</v>
      </c>
      <c r="N139" s="1" t="s">
        <v>86</v>
      </c>
      <c r="O139" s="1" t="s">
        <v>2002</v>
      </c>
      <c r="P139" s="1" t="s">
        <v>111</v>
      </c>
      <c r="Q139" s="1" t="s">
        <v>30</v>
      </c>
      <c r="R139" s="9">
        <f t="shared" si="14"/>
        <v>1</v>
      </c>
      <c r="S139" s="9">
        <v>0</v>
      </c>
      <c r="T139" s="9">
        <v>0.3</v>
      </c>
      <c r="U139" s="9">
        <v>0.4</v>
      </c>
      <c r="V139" s="9">
        <v>0.3</v>
      </c>
      <c r="W139" s="9">
        <v>0</v>
      </c>
      <c r="X139" s="9" t="s">
        <v>2009</v>
      </c>
      <c r="Y139" s="9">
        <v>0.3</v>
      </c>
      <c r="Z139" s="9" t="s">
        <v>2008</v>
      </c>
      <c r="AA139" s="9"/>
      <c r="AB139" s="9"/>
      <c r="AC139" s="9"/>
      <c r="AD139" s="9"/>
      <c r="AE139" s="9">
        <f t="shared" si="15"/>
        <v>0.3</v>
      </c>
      <c r="AF139" s="5">
        <v>44669</v>
      </c>
      <c r="AG139" s="5">
        <v>44756</v>
      </c>
      <c r="AH139" s="5"/>
      <c r="AI139" s="5"/>
      <c r="AJ139" s="4">
        <f t="shared" si="16"/>
        <v>0.3</v>
      </c>
      <c r="AK139" s="4" t="str">
        <f t="shared" si="17"/>
        <v/>
      </c>
      <c r="AL139" s="4">
        <f t="shared" si="18"/>
        <v>1</v>
      </c>
      <c r="AM139" s="4">
        <f t="shared" si="19"/>
        <v>0</v>
      </c>
      <c r="AN139" s="4">
        <f t="shared" si="20"/>
        <v>0</v>
      </c>
      <c r="AO139" s="3" t="s">
        <v>18</v>
      </c>
      <c r="AP139" s="3" t="s">
        <v>20</v>
      </c>
      <c r="AQ139" s="3"/>
      <c r="AR139" s="3"/>
      <c r="AS139" s="3" t="s">
        <v>18</v>
      </c>
      <c r="AT139" s="3" t="s">
        <v>2007</v>
      </c>
      <c r="AU139" s="3"/>
      <c r="AV139" s="3"/>
      <c r="AW139" s="3" t="s">
        <v>20</v>
      </c>
      <c r="AX139" s="3" t="s">
        <v>20</v>
      </c>
      <c r="AY139" s="3"/>
      <c r="AZ139" s="3"/>
      <c r="BA139" s="3" t="s">
        <v>2006</v>
      </c>
      <c r="BB139" s="3" t="s">
        <v>2005</v>
      </c>
      <c r="BC139" s="2"/>
      <c r="BD139" s="2"/>
      <c r="BE139" s="1" t="s">
        <v>116</v>
      </c>
    </row>
    <row r="140" spans="1:57" ht="15" customHeight="1" x14ac:dyDescent="0.25">
      <c r="A140" s="8">
        <v>12</v>
      </c>
      <c r="B140" s="24" t="s">
        <v>11</v>
      </c>
      <c r="C140" s="1" t="s">
        <v>1995</v>
      </c>
      <c r="D140" s="1" t="s">
        <v>1994</v>
      </c>
      <c r="E140" s="10" t="s">
        <v>41</v>
      </c>
      <c r="F140" s="1" t="s">
        <v>40</v>
      </c>
      <c r="G140" s="1" t="s">
        <v>309</v>
      </c>
      <c r="H140" s="1" t="s">
        <v>1993</v>
      </c>
      <c r="I140" s="1" t="s">
        <v>2004</v>
      </c>
      <c r="J140" s="7">
        <v>44562</v>
      </c>
      <c r="K140" s="7">
        <v>44926</v>
      </c>
      <c r="L140" s="1" t="s">
        <v>2003</v>
      </c>
      <c r="M140" s="8" t="s">
        <v>1938</v>
      </c>
      <c r="N140" s="1" t="s">
        <v>86</v>
      </c>
      <c r="O140" s="1" t="s">
        <v>2002</v>
      </c>
      <c r="P140" s="1" t="s">
        <v>111</v>
      </c>
      <c r="Q140" s="1" t="s">
        <v>30</v>
      </c>
      <c r="R140" s="9">
        <f t="shared" si="14"/>
        <v>1</v>
      </c>
      <c r="S140" s="9">
        <v>0.25</v>
      </c>
      <c r="T140" s="9">
        <v>0.25</v>
      </c>
      <c r="U140" s="9">
        <v>0.25</v>
      </c>
      <c r="V140" s="9">
        <v>0.25</v>
      </c>
      <c r="W140" s="9">
        <v>0.25</v>
      </c>
      <c r="X140" s="9" t="s">
        <v>2001</v>
      </c>
      <c r="Y140" s="9">
        <v>0.25</v>
      </c>
      <c r="Z140" s="9" t="s">
        <v>2000</v>
      </c>
      <c r="AA140" s="9"/>
      <c r="AB140" s="9"/>
      <c r="AC140" s="9"/>
      <c r="AD140" s="9"/>
      <c r="AE140" s="9">
        <f t="shared" si="15"/>
        <v>0.5</v>
      </c>
      <c r="AF140" s="5">
        <v>44669</v>
      </c>
      <c r="AG140" s="5">
        <v>44756</v>
      </c>
      <c r="AH140" s="5"/>
      <c r="AI140" s="5"/>
      <c r="AJ140" s="4">
        <f t="shared" si="16"/>
        <v>0.5</v>
      </c>
      <c r="AK140" s="4">
        <f t="shared" si="17"/>
        <v>1</v>
      </c>
      <c r="AL140" s="4">
        <f t="shared" si="18"/>
        <v>1</v>
      </c>
      <c r="AM140" s="4">
        <f t="shared" si="19"/>
        <v>0</v>
      </c>
      <c r="AN140" s="4">
        <f t="shared" si="20"/>
        <v>0</v>
      </c>
      <c r="AO140" s="3" t="s">
        <v>20</v>
      </c>
      <c r="AP140" s="3" t="s">
        <v>20</v>
      </c>
      <c r="AQ140" s="3"/>
      <c r="AR140" s="3"/>
      <c r="AS140" s="3" t="s">
        <v>1999</v>
      </c>
      <c r="AT140" s="3" t="s">
        <v>1998</v>
      </c>
      <c r="AU140" s="3"/>
      <c r="AV140" s="3"/>
      <c r="AW140" s="3" t="s">
        <v>20</v>
      </c>
      <c r="AX140" s="3" t="s">
        <v>20</v>
      </c>
      <c r="AY140" s="3"/>
      <c r="AZ140" s="3"/>
      <c r="BA140" s="3" t="s">
        <v>1997</v>
      </c>
      <c r="BB140" s="3" t="s">
        <v>1996</v>
      </c>
      <c r="BC140" s="2"/>
      <c r="BD140" s="2"/>
      <c r="BE140" s="1" t="s">
        <v>116</v>
      </c>
    </row>
    <row r="141" spans="1:57" ht="15" customHeight="1" x14ac:dyDescent="0.25">
      <c r="A141" s="8">
        <v>13</v>
      </c>
      <c r="B141" s="24" t="s">
        <v>11</v>
      </c>
      <c r="C141" s="1" t="s">
        <v>1995</v>
      </c>
      <c r="D141" s="1" t="s">
        <v>1994</v>
      </c>
      <c r="E141" s="10" t="s">
        <v>41</v>
      </c>
      <c r="F141" s="1" t="s">
        <v>40</v>
      </c>
      <c r="G141" s="1" t="s">
        <v>309</v>
      </c>
      <c r="H141" s="1" t="s">
        <v>1993</v>
      </c>
      <c r="I141" s="1" t="s">
        <v>1992</v>
      </c>
      <c r="J141" s="7">
        <v>44621</v>
      </c>
      <c r="K141" s="7">
        <v>44926</v>
      </c>
      <c r="L141" s="1" t="s">
        <v>1991</v>
      </c>
      <c r="M141" s="8" t="s">
        <v>1938</v>
      </c>
      <c r="N141" s="1" t="s">
        <v>33</v>
      </c>
      <c r="O141" s="1" t="s">
        <v>1990</v>
      </c>
      <c r="P141" s="1" t="s">
        <v>111</v>
      </c>
      <c r="Q141" s="1" t="s">
        <v>30</v>
      </c>
      <c r="R141" s="8">
        <f t="shared" si="14"/>
        <v>2</v>
      </c>
      <c r="S141" s="8">
        <v>0</v>
      </c>
      <c r="T141" s="8">
        <v>1</v>
      </c>
      <c r="U141" s="8">
        <v>0</v>
      </c>
      <c r="V141" s="8">
        <v>1</v>
      </c>
      <c r="W141" s="8">
        <v>0</v>
      </c>
      <c r="X141" s="8" t="s">
        <v>1989</v>
      </c>
      <c r="Y141" s="8">
        <v>1</v>
      </c>
      <c r="Z141" s="8" t="s">
        <v>1988</v>
      </c>
      <c r="AA141" s="8"/>
      <c r="AB141" s="8"/>
      <c r="AC141" s="8"/>
      <c r="AD141" s="8"/>
      <c r="AE141" s="8">
        <f t="shared" si="15"/>
        <v>1</v>
      </c>
      <c r="AF141" s="5">
        <v>44657</v>
      </c>
      <c r="AG141" s="5">
        <v>44756</v>
      </c>
      <c r="AH141" s="5"/>
      <c r="AI141" s="5"/>
      <c r="AJ141" s="4">
        <f t="shared" si="16"/>
        <v>0.5</v>
      </c>
      <c r="AK141" s="4" t="str">
        <f t="shared" si="17"/>
        <v/>
      </c>
      <c r="AL141" s="4">
        <f t="shared" si="18"/>
        <v>1</v>
      </c>
      <c r="AM141" s="4" t="str">
        <f t="shared" si="19"/>
        <v/>
      </c>
      <c r="AN141" s="4">
        <f t="shared" si="20"/>
        <v>0</v>
      </c>
      <c r="AO141" s="3" t="s">
        <v>18</v>
      </c>
      <c r="AP141" s="3" t="s">
        <v>20</v>
      </c>
      <c r="AQ141" s="3"/>
      <c r="AR141" s="3"/>
      <c r="AS141" s="3" t="s">
        <v>18</v>
      </c>
      <c r="AT141" s="3" t="s">
        <v>1987</v>
      </c>
      <c r="AU141" s="3"/>
      <c r="AV141" s="3"/>
      <c r="AW141" s="3" t="s">
        <v>18</v>
      </c>
      <c r="AX141" s="3" t="s">
        <v>20</v>
      </c>
      <c r="AY141" s="3"/>
      <c r="AZ141" s="3"/>
      <c r="BA141" s="3" t="s">
        <v>1963</v>
      </c>
      <c r="BB141" s="3" t="s">
        <v>1986</v>
      </c>
      <c r="BC141" s="2"/>
      <c r="BD141" s="2"/>
      <c r="BE141" s="1" t="s">
        <v>116</v>
      </c>
    </row>
    <row r="142" spans="1:57" ht="15" customHeight="1" x14ac:dyDescent="0.25">
      <c r="A142" s="8">
        <v>14</v>
      </c>
      <c r="B142" s="1" t="s">
        <v>11</v>
      </c>
      <c r="C142" s="1" t="s">
        <v>97</v>
      </c>
      <c r="D142" s="1" t="s">
        <v>73</v>
      </c>
      <c r="E142" s="1" t="s">
        <v>61</v>
      </c>
      <c r="F142" s="1" t="s">
        <v>60</v>
      </c>
      <c r="G142" s="1" t="s">
        <v>16</v>
      </c>
      <c r="H142" s="1" t="s">
        <v>72</v>
      </c>
      <c r="I142" s="1" t="s">
        <v>96</v>
      </c>
      <c r="J142" s="7">
        <v>44835</v>
      </c>
      <c r="K142" s="7">
        <v>44926</v>
      </c>
      <c r="L142" s="1" t="s">
        <v>95</v>
      </c>
      <c r="M142" s="8" t="s">
        <v>1938</v>
      </c>
      <c r="N142" s="1" t="s">
        <v>33</v>
      </c>
      <c r="O142" s="1" t="s">
        <v>77</v>
      </c>
      <c r="P142" s="1" t="s">
        <v>31</v>
      </c>
      <c r="Q142" s="1" t="s">
        <v>30</v>
      </c>
      <c r="R142" s="6">
        <f t="shared" si="14"/>
        <v>1</v>
      </c>
      <c r="S142" s="6">
        <v>0</v>
      </c>
      <c r="T142" s="6">
        <v>0</v>
      </c>
      <c r="U142" s="6">
        <v>0</v>
      </c>
      <c r="V142" s="6">
        <v>1</v>
      </c>
      <c r="W142" s="6">
        <v>0</v>
      </c>
      <c r="X142" s="6" t="s">
        <v>1985</v>
      </c>
      <c r="Y142" s="6">
        <v>0</v>
      </c>
      <c r="Z142" s="6" t="s">
        <v>18</v>
      </c>
      <c r="AA142" s="6"/>
      <c r="AB142" s="6"/>
      <c r="AC142" s="6"/>
      <c r="AD142" s="6"/>
      <c r="AE142" s="6">
        <f t="shared" si="15"/>
        <v>0</v>
      </c>
      <c r="AF142" s="5">
        <v>44657</v>
      </c>
      <c r="AG142" s="5">
        <v>44756</v>
      </c>
      <c r="AH142" s="5"/>
      <c r="AI142" s="5"/>
      <c r="AJ142" s="4">
        <f t="shared" si="16"/>
        <v>0</v>
      </c>
      <c r="AK142" s="4" t="str">
        <f t="shared" si="17"/>
        <v/>
      </c>
      <c r="AL142" s="4" t="str">
        <f t="shared" si="18"/>
        <v/>
      </c>
      <c r="AM142" s="4" t="str">
        <f t="shared" si="19"/>
        <v/>
      </c>
      <c r="AN142" s="4">
        <f t="shared" si="20"/>
        <v>0</v>
      </c>
      <c r="AO142" s="3" t="s">
        <v>18</v>
      </c>
      <c r="AP142" s="3" t="s">
        <v>18</v>
      </c>
      <c r="AQ142" s="3"/>
      <c r="AR142" s="3"/>
      <c r="AS142" s="3" t="s">
        <v>18</v>
      </c>
      <c r="AT142" s="3" t="s">
        <v>18</v>
      </c>
      <c r="AU142" s="3"/>
      <c r="AV142" s="3"/>
      <c r="AW142" s="3" t="s">
        <v>18</v>
      </c>
      <c r="AX142" s="3" t="s">
        <v>18</v>
      </c>
      <c r="AY142" s="3"/>
      <c r="AZ142" s="3"/>
      <c r="BA142" s="3" t="s">
        <v>1984</v>
      </c>
      <c r="BB142" s="3" t="s">
        <v>302</v>
      </c>
      <c r="BC142" s="2"/>
      <c r="BD142" s="2"/>
      <c r="BE142" s="1" t="s">
        <v>116</v>
      </c>
    </row>
    <row r="143" spans="1:57" ht="15" customHeight="1" x14ac:dyDescent="0.25">
      <c r="A143" s="8">
        <v>15</v>
      </c>
      <c r="B143" s="1" t="s">
        <v>11</v>
      </c>
      <c r="C143" s="1" t="s">
        <v>97</v>
      </c>
      <c r="D143" s="1" t="s">
        <v>73</v>
      </c>
      <c r="E143" s="1" t="s">
        <v>61</v>
      </c>
      <c r="F143" s="1" t="s">
        <v>60</v>
      </c>
      <c r="G143" s="1" t="s">
        <v>16</v>
      </c>
      <c r="H143" s="1" t="s">
        <v>72</v>
      </c>
      <c r="I143" s="1" t="s">
        <v>104</v>
      </c>
      <c r="J143" s="7">
        <v>44562</v>
      </c>
      <c r="K143" s="7">
        <v>44926</v>
      </c>
      <c r="L143" s="1" t="s">
        <v>70</v>
      </c>
      <c r="M143" s="8" t="s">
        <v>1938</v>
      </c>
      <c r="N143" s="1" t="s">
        <v>33</v>
      </c>
      <c r="O143" s="1" t="s">
        <v>77</v>
      </c>
      <c r="P143" s="1" t="s">
        <v>31</v>
      </c>
      <c r="Q143" s="1" t="s">
        <v>30</v>
      </c>
      <c r="R143" s="6">
        <f t="shared" si="14"/>
        <v>4</v>
      </c>
      <c r="S143" s="6">
        <v>1</v>
      </c>
      <c r="T143" s="6">
        <v>1</v>
      </c>
      <c r="U143" s="6">
        <v>1</v>
      </c>
      <c r="V143" s="6">
        <v>1</v>
      </c>
      <c r="W143" s="6">
        <v>1</v>
      </c>
      <c r="X143" s="6" t="s">
        <v>1983</v>
      </c>
      <c r="Y143" s="6">
        <v>1</v>
      </c>
      <c r="Z143" s="6" t="s">
        <v>1982</v>
      </c>
      <c r="AA143" s="6"/>
      <c r="AB143" s="6"/>
      <c r="AC143" s="6"/>
      <c r="AD143" s="6"/>
      <c r="AE143" s="6">
        <f t="shared" si="15"/>
        <v>2</v>
      </c>
      <c r="AF143" s="5">
        <v>44669</v>
      </c>
      <c r="AG143" s="5">
        <v>44756</v>
      </c>
      <c r="AH143" s="5"/>
      <c r="AI143" s="5"/>
      <c r="AJ143" s="4">
        <f t="shared" si="16"/>
        <v>0.5</v>
      </c>
      <c r="AK143" s="4">
        <f t="shared" si="17"/>
        <v>1</v>
      </c>
      <c r="AL143" s="4">
        <f t="shared" si="18"/>
        <v>1</v>
      </c>
      <c r="AM143" s="4">
        <f t="shared" si="19"/>
        <v>0</v>
      </c>
      <c r="AN143" s="4">
        <f t="shared" si="20"/>
        <v>0</v>
      </c>
      <c r="AO143" s="3" t="s">
        <v>20</v>
      </c>
      <c r="AP143" s="3" t="s">
        <v>20</v>
      </c>
      <c r="AQ143" s="3"/>
      <c r="AR143" s="3"/>
      <c r="AS143" s="3" t="s">
        <v>1981</v>
      </c>
      <c r="AT143" s="3" t="s">
        <v>1980</v>
      </c>
      <c r="AU143" s="3"/>
      <c r="AV143" s="3"/>
      <c r="AW143" s="3" t="s">
        <v>20</v>
      </c>
      <c r="AX143" s="3" t="s">
        <v>20</v>
      </c>
      <c r="AY143" s="3"/>
      <c r="AZ143" s="3"/>
      <c r="BA143" s="3" t="s">
        <v>1979</v>
      </c>
      <c r="BB143" s="3" t="s">
        <v>1978</v>
      </c>
      <c r="BC143" s="2"/>
      <c r="BD143" s="2"/>
      <c r="BE143" s="1" t="s">
        <v>116</v>
      </c>
    </row>
    <row r="144" spans="1:57" ht="15" customHeight="1" x14ac:dyDescent="0.25">
      <c r="A144" s="8">
        <v>16</v>
      </c>
      <c r="B144" s="1" t="s">
        <v>11</v>
      </c>
      <c r="C144" s="1" t="s">
        <v>89</v>
      </c>
      <c r="D144" s="1" t="s">
        <v>73</v>
      </c>
      <c r="E144" s="1" t="s">
        <v>61</v>
      </c>
      <c r="F144" s="1" t="s">
        <v>60</v>
      </c>
      <c r="G144" s="1" t="s">
        <v>16</v>
      </c>
      <c r="H144" s="1" t="s">
        <v>72</v>
      </c>
      <c r="I144" s="1" t="s">
        <v>88</v>
      </c>
      <c r="J144" s="7">
        <v>44562</v>
      </c>
      <c r="K144" s="7">
        <v>44926</v>
      </c>
      <c r="L144" s="10" t="s">
        <v>87</v>
      </c>
      <c r="M144" s="8" t="s">
        <v>1938</v>
      </c>
      <c r="N144" s="1" t="s">
        <v>86</v>
      </c>
      <c r="O144" s="1" t="s">
        <v>77</v>
      </c>
      <c r="P144" s="1" t="s">
        <v>111</v>
      </c>
      <c r="Q144" s="1" t="s">
        <v>30</v>
      </c>
      <c r="R144" s="9">
        <f t="shared" si="14"/>
        <v>1</v>
      </c>
      <c r="S144" s="9">
        <v>0.5</v>
      </c>
      <c r="T144" s="9">
        <v>0.5</v>
      </c>
      <c r="U144" s="9">
        <v>0</v>
      </c>
      <c r="V144" s="9">
        <v>0</v>
      </c>
      <c r="W144" s="9">
        <v>0.5</v>
      </c>
      <c r="X144" s="9" t="s">
        <v>1977</v>
      </c>
      <c r="Y144" s="9">
        <v>0.5</v>
      </c>
      <c r="Z144" s="9" t="s">
        <v>1976</v>
      </c>
      <c r="AA144" s="9"/>
      <c r="AB144" s="9"/>
      <c r="AC144" s="9"/>
      <c r="AD144" s="9"/>
      <c r="AE144" s="9">
        <f t="shared" si="15"/>
        <v>1</v>
      </c>
      <c r="AF144" s="5">
        <v>44669</v>
      </c>
      <c r="AG144" s="5">
        <v>44756</v>
      </c>
      <c r="AH144" s="5"/>
      <c r="AI144" s="5"/>
      <c r="AJ144" s="4">
        <f t="shared" si="16"/>
        <v>1</v>
      </c>
      <c r="AK144" s="4">
        <f t="shared" si="17"/>
        <v>1</v>
      </c>
      <c r="AL144" s="4">
        <f t="shared" si="18"/>
        <v>1</v>
      </c>
      <c r="AM144" s="4" t="str">
        <f t="shared" si="19"/>
        <v/>
      </c>
      <c r="AN144" s="4" t="str">
        <f t="shared" si="20"/>
        <v/>
      </c>
      <c r="AO144" s="3" t="s">
        <v>20</v>
      </c>
      <c r="AP144" s="3" t="s">
        <v>20</v>
      </c>
      <c r="AQ144" s="3"/>
      <c r="AR144" s="3"/>
      <c r="AS144" s="3" t="s">
        <v>1975</v>
      </c>
      <c r="AT144" s="3" t="s">
        <v>1974</v>
      </c>
      <c r="AU144" s="3"/>
      <c r="AV144" s="3"/>
      <c r="AW144" s="3" t="s">
        <v>20</v>
      </c>
      <c r="AX144" s="3" t="s">
        <v>20</v>
      </c>
      <c r="AY144" s="3"/>
      <c r="AZ144" s="3"/>
      <c r="BA144" s="3" t="s">
        <v>1973</v>
      </c>
      <c r="BB144" s="3" t="s">
        <v>1972</v>
      </c>
      <c r="BC144" s="2"/>
      <c r="BD144" s="2"/>
      <c r="BE144" s="1" t="s">
        <v>116</v>
      </c>
    </row>
    <row r="145" spans="1:57" ht="15" customHeight="1" x14ac:dyDescent="0.25">
      <c r="A145" s="8">
        <v>17</v>
      </c>
      <c r="B145" s="1" t="s">
        <v>11</v>
      </c>
      <c r="C145" s="1" t="s">
        <v>89</v>
      </c>
      <c r="D145" s="1" t="s">
        <v>73</v>
      </c>
      <c r="E145" s="1" t="s">
        <v>61</v>
      </c>
      <c r="F145" s="1" t="s">
        <v>60</v>
      </c>
      <c r="G145" s="1" t="s">
        <v>16</v>
      </c>
      <c r="H145" s="1" t="s">
        <v>72</v>
      </c>
      <c r="I145" s="1" t="s">
        <v>93</v>
      </c>
      <c r="J145" s="7">
        <v>44774</v>
      </c>
      <c r="K145" s="7">
        <v>44925</v>
      </c>
      <c r="L145" s="1" t="s">
        <v>92</v>
      </c>
      <c r="M145" s="8" t="s">
        <v>1938</v>
      </c>
      <c r="N145" s="1" t="s">
        <v>33</v>
      </c>
      <c r="O145" s="1" t="s">
        <v>77</v>
      </c>
      <c r="P145" s="1" t="s">
        <v>31</v>
      </c>
      <c r="Q145" s="1" t="s">
        <v>30</v>
      </c>
      <c r="R145" s="6">
        <f t="shared" si="14"/>
        <v>1</v>
      </c>
      <c r="S145" s="6">
        <v>0</v>
      </c>
      <c r="T145" s="6">
        <v>0</v>
      </c>
      <c r="U145" s="6">
        <v>1</v>
      </c>
      <c r="V145" s="6">
        <v>0</v>
      </c>
      <c r="W145" s="6">
        <v>0</v>
      </c>
      <c r="X145" s="6" t="s">
        <v>1936</v>
      </c>
      <c r="Y145" s="6">
        <v>0</v>
      </c>
      <c r="Z145" s="6" t="s">
        <v>18</v>
      </c>
      <c r="AA145" s="6"/>
      <c r="AB145" s="6"/>
      <c r="AC145" s="6"/>
      <c r="AD145" s="6"/>
      <c r="AE145" s="6">
        <f t="shared" si="15"/>
        <v>0</v>
      </c>
      <c r="AF145" s="5">
        <v>44669</v>
      </c>
      <c r="AG145" s="5">
        <v>44756</v>
      </c>
      <c r="AH145" s="5"/>
      <c r="AI145" s="5"/>
      <c r="AJ145" s="4">
        <f t="shared" si="16"/>
        <v>0</v>
      </c>
      <c r="AK145" s="4" t="str">
        <f t="shared" si="17"/>
        <v/>
      </c>
      <c r="AL145" s="4" t="str">
        <f t="shared" si="18"/>
        <v/>
      </c>
      <c r="AM145" s="4">
        <f t="shared" si="19"/>
        <v>0</v>
      </c>
      <c r="AN145" s="4" t="str">
        <f t="shared" si="20"/>
        <v/>
      </c>
      <c r="AO145" s="3" t="s">
        <v>18</v>
      </c>
      <c r="AP145" s="3" t="s">
        <v>18</v>
      </c>
      <c r="AQ145" s="3"/>
      <c r="AR145" s="3"/>
      <c r="AS145" s="3" t="s">
        <v>18</v>
      </c>
      <c r="AT145" s="3" t="s">
        <v>18</v>
      </c>
      <c r="AU145" s="3"/>
      <c r="AV145" s="3"/>
      <c r="AW145" s="3" t="s">
        <v>18</v>
      </c>
      <c r="AX145" s="3" t="s">
        <v>18</v>
      </c>
      <c r="AY145" s="3"/>
      <c r="AZ145" s="3"/>
      <c r="BA145" s="3" t="s">
        <v>1971</v>
      </c>
      <c r="BB145" s="3" t="s">
        <v>302</v>
      </c>
      <c r="BC145" s="2"/>
      <c r="BD145" s="2"/>
      <c r="BE145" s="1" t="s">
        <v>116</v>
      </c>
    </row>
    <row r="146" spans="1:57" ht="15" customHeight="1" x14ac:dyDescent="0.25">
      <c r="A146" s="8">
        <v>18</v>
      </c>
      <c r="B146" s="1" t="s">
        <v>11</v>
      </c>
      <c r="C146" s="1" t="s">
        <v>89</v>
      </c>
      <c r="D146" s="1" t="s">
        <v>73</v>
      </c>
      <c r="E146" s="1" t="s">
        <v>61</v>
      </c>
      <c r="F146" s="1" t="s">
        <v>60</v>
      </c>
      <c r="G146" s="1" t="s">
        <v>16</v>
      </c>
      <c r="H146" s="1" t="s">
        <v>72</v>
      </c>
      <c r="I146" s="1" t="s">
        <v>91</v>
      </c>
      <c r="J146" s="7">
        <v>44835</v>
      </c>
      <c r="K146" s="7">
        <v>44926</v>
      </c>
      <c r="L146" s="1" t="s">
        <v>90</v>
      </c>
      <c r="M146" s="8" t="s">
        <v>1938</v>
      </c>
      <c r="N146" s="1" t="s">
        <v>33</v>
      </c>
      <c r="O146" s="1" t="s">
        <v>77</v>
      </c>
      <c r="P146" s="1" t="s">
        <v>31</v>
      </c>
      <c r="Q146" s="1" t="s">
        <v>30</v>
      </c>
      <c r="R146" s="6">
        <f t="shared" si="14"/>
        <v>1</v>
      </c>
      <c r="S146" s="6">
        <v>0</v>
      </c>
      <c r="T146" s="6">
        <v>0</v>
      </c>
      <c r="U146" s="6">
        <v>0</v>
      </c>
      <c r="V146" s="6">
        <v>1</v>
      </c>
      <c r="W146" s="6">
        <v>0</v>
      </c>
      <c r="X146" s="6" t="s">
        <v>1936</v>
      </c>
      <c r="Y146" s="6">
        <v>0</v>
      </c>
      <c r="Z146" s="6" t="s">
        <v>18</v>
      </c>
      <c r="AA146" s="6"/>
      <c r="AB146" s="6"/>
      <c r="AC146" s="6"/>
      <c r="AD146" s="6"/>
      <c r="AE146" s="6">
        <f t="shared" si="15"/>
        <v>0</v>
      </c>
      <c r="AF146" s="5">
        <v>44669</v>
      </c>
      <c r="AG146" s="5">
        <v>44756</v>
      </c>
      <c r="AH146" s="5"/>
      <c r="AI146" s="5"/>
      <c r="AJ146" s="4">
        <f t="shared" si="16"/>
        <v>0</v>
      </c>
      <c r="AK146" s="4" t="str">
        <f t="shared" si="17"/>
        <v/>
      </c>
      <c r="AL146" s="4" t="str">
        <f t="shared" si="18"/>
        <v/>
      </c>
      <c r="AM146" s="4" t="str">
        <f t="shared" si="19"/>
        <v/>
      </c>
      <c r="AN146" s="4">
        <f t="shared" si="20"/>
        <v>0</v>
      </c>
      <c r="AO146" s="3" t="s">
        <v>18</v>
      </c>
      <c r="AP146" s="3" t="s">
        <v>18</v>
      </c>
      <c r="AQ146" s="3"/>
      <c r="AR146" s="3"/>
      <c r="AS146" s="3" t="s">
        <v>1970</v>
      </c>
      <c r="AT146" s="3" t="s">
        <v>18</v>
      </c>
      <c r="AU146" s="3"/>
      <c r="AV146" s="3"/>
      <c r="AW146" s="3" t="s">
        <v>18</v>
      </c>
      <c r="AX146" s="3" t="s">
        <v>18</v>
      </c>
      <c r="AY146" s="3"/>
      <c r="AZ146" s="3"/>
      <c r="BA146" s="3" t="s">
        <v>180</v>
      </c>
      <c r="BB146" s="3" t="s">
        <v>302</v>
      </c>
      <c r="BC146" s="2"/>
      <c r="BD146" s="2"/>
      <c r="BE146" s="1" t="s">
        <v>116</v>
      </c>
    </row>
    <row r="147" spans="1:57" ht="15" customHeight="1" x14ac:dyDescent="0.25">
      <c r="A147" s="8">
        <v>19</v>
      </c>
      <c r="B147" s="1" t="s">
        <v>11</v>
      </c>
      <c r="C147" s="1" t="s">
        <v>74</v>
      </c>
      <c r="D147" s="1" t="s">
        <v>73</v>
      </c>
      <c r="E147" s="1" t="s">
        <v>61</v>
      </c>
      <c r="F147" s="1" t="s">
        <v>60</v>
      </c>
      <c r="G147" s="1" t="s">
        <v>16</v>
      </c>
      <c r="H147" s="1" t="s">
        <v>72</v>
      </c>
      <c r="I147" s="1" t="s">
        <v>71</v>
      </c>
      <c r="J147" s="7">
        <v>44652</v>
      </c>
      <c r="K147" s="7">
        <v>44926</v>
      </c>
      <c r="L147" s="1" t="s">
        <v>70</v>
      </c>
      <c r="M147" s="8" t="s">
        <v>1938</v>
      </c>
      <c r="N147" s="1" t="s">
        <v>33</v>
      </c>
      <c r="O147" s="1" t="s">
        <v>77</v>
      </c>
      <c r="P147" s="1" t="s">
        <v>31</v>
      </c>
      <c r="Q147" s="1" t="s">
        <v>30</v>
      </c>
      <c r="R147" s="6">
        <f t="shared" si="14"/>
        <v>4</v>
      </c>
      <c r="S147" s="6">
        <v>1</v>
      </c>
      <c r="T147" s="6">
        <v>1</v>
      </c>
      <c r="U147" s="6">
        <v>1</v>
      </c>
      <c r="V147" s="6">
        <v>1</v>
      </c>
      <c r="W147" s="6">
        <v>1</v>
      </c>
      <c r="X147" s="6" t="s">
        <v>1969</v>
      </c>
      <c r="Y147" s="6">
        <v>1</v>
      </c>
      <c r="Z147" s="6" t="s">
        <v>1968</v>
      </c>
      <c r="AA147" s="6"/>
      <c r="AB147" s="6"/>
      <c r="AC147" s="6"/>
      <c r="AD147" s="6"/>
      <c r="AE147" s="6">
        <f t="shared" si="15"/>
        <v>2</v>
      </c>
      <c r="AF147" s="5">
        <v>44669</v>
      </c>
      <c r="AG147" s="5">
        <v>44756</v>
      </c>
      <c r="AH147" s="5"/>
      <c r="AI147" s="5"/>
      <c r="AJ147" s="4">
        <f t="shared" si="16"/>
        <v>0.5</v>
      </c>
      <c r="AK147" s="4">
        <f t="shared" si="17"/>
        <v>1</v>
      </c>
      <c r="AL147" s="4">
        <f t="shared" si="18"/>
        <v>1</v>
      </c>
      <c r="AM147" s="4">
        <f t="shared" si="19"/>
        <v>0</v>
      </c>
      <c r="AN147" s="4">
        <f t="shared" si="20"/>
        <v>0</v>
      </c>
      <c r="AO147" s="3" t="s">
        <v>20</v>
      </c>
      <c r="AP147" s="3" t="s">
        <v>20</v>
      </c>
      <c r="AQ147" s="3"/>
      <c r="AR147" s="3"/>
      <c r="AS147" s="3" t="s">
        <v>1967</v>
      </c>
      <c r="AT147" s="3" t="s">
        <v>1966</v>
      </c>
      <c r="AU147" s="3"/>
      <c r="AV147" s="3"/>
      <c r="AW147" s="3" t="s">
        <v>20</v>
      </c>
      <c r="AX147" s="3" t="s">
        <v>20</v>
      </c>
      <c r="AY147" s="3"/>
      <c r="AZ147" s="3"/>
      <c r="BA147" s="3" t="s">
        <v>1965</v>
      </c>
      <c r="BB147" s="3" t="s">
        <v>1964</v>
      </c>
      <c r="BC147" s="2"/>
      <c r="BD147" s="2"/>
      <c r="BE147" s="1" t="s">
        <v>116</v>
      </c>
    </row>
    <row r="148" spans="1:57" ht="15" customHeight="1" x14ac:dyDescent="0.25">
      <c r="A148" s="8">
        <v>20</v>
      </c>
      <c r="B148" s="1" t="s">
        <v>11</v>
      </c>
      <c r="C148" s="1" t="s">
        <v>74</v>
      </c>
      <c r="D148" s="1" t="s">
        <v>73</v>
      </c>
      <c r="E148" s="1" t="s">
        <v>61</v>
      </c>
      <c r="F148" s="1" t="s">
        <v>60</v>
      </c>
      <c r="G148" s="1" t="s">
        <v>16</v>
      </c>
      <c r="H148" s="1" t="s">
        <v>72</v>
      </c>
      <c r="I148" s="1" t="s">
        <v>79</v>
      </c>
      <c r="J148" s="7">
        <v>44835</v>
      </c>
      <c r="K148" s="7">
        <v>44926</v>
      </c>
      <c r="L148" s="1" t="s">
        <v>78</v>
      </c>
      <c r="M148" s="8" t="s">
        <v>1938</v>
      </c>
      <c r="N148" s="1" t="s">
        <v>33</v>
      </c>
      <c r="O148" s="1" t="s">
        <v>77</v>
      </c>
      <c r="P148" s="1" t="s">
        <v>31</v>
      </c>
      <c r="Q148" s="1" t="s">
        <v>30</v>
      </c>
      <c r="R148" s="6">
        <f t="shared" si="14"/>
        <v>2</v>
      </c>
      <c r="S148" s="6">
        <v>0</v>
      </c>
      <c r="T148" s="6">
        <v>0</v>
      </c>
      <c r="U148" s="6">
        <v>0</v>
      </c>
      <c r="V148" s="6">
        <v>2</v>
      </c>
      <c r="W148" s="6">
        <v>0</v>
      </c>
      <c r="X148" s="6" t="s">
        <v>1936</v>
      </c>
      <c r="Y148" s="6">
        <v>0</v>
      </c>
      <c r="Z148" s="6" t="s">
        <v>18</v>
      </c>
      <c r="AA148" s="6"/>
      <c r="AB148" s="6"/>
      <c r="AC148" s="6"/>
      <c r="AD148" s="6"/>
      <c r="AE148" s="6">
        <f t="shared" si="15"/>
        <v>0</v>
      </c>
      <c r="AF148" s="5">
        <v>44669</v>
      </c>
      <c r="AG148" s="5">
        <v>44756</v>
      </c>
      <c r="AH148" s="5"/>
      <c r="AI148" s="5"/>
      <c r="AJ148" s="4">
        <f t="shared" si="16"/>
        <v>0</v>
      </c>
      <c r="AK148" s="4" t="str">
        <f t="shared" si="17"/>
        <v/>
      </c>
      <c r="AL148" s="4" t="str">
        <f t="shared" si="18"/>
        <v/>
      </c>
      <c r="AM148" s="4" t="str">
        <f t="shared" si="19"/>
        <v/>
      </c>
      <c r="AN148" s="4">
        <f t="shared" si="20"/>
        <v>0</v>
      </c>
      <c r="AO148" s="3" t="s">
        <v>18</v>
      </c>
      <c r="AP148" s="3" t="s">
        <v>18</v>
      </c>
      <c r="AQ148" s="3"/>
      <c r="AR148" s="3"/>
      <c r="AS148" s="3" t="s">
        <v>18</v>
      </c>
      <c r="AT148" s="3" t="s">
        <v>18</v>
      </c>
      <c r="AU148" s="3"/>
      <c r="AV148" s="3"/>
      <c r="AW148" s="3" t="s">
        <v>18</v>
      </c>
      <c r="AX148" s="3" t="s">
        <v>18</v>
      </c>
      <c r="AY148" s="3"/>
      <c r="AZ148" s="3"/>
      <c r="BA148" s="3" t="s">
        <v>1963</v>
      </c>
      <c r="BB148" s="3" t="s">
        <v>302</v>
      </c>
      <c r="BC148" s="2"/>
      <c r="BD148" s="2"/>
      <c r="BE148" s="1" t="s">
        <v>116</v>
      </c>
    </row>
    <row r="149" spans="1:57" ht="15" customHeight="1" x14ac:dyDescent="0.25">
      <c r="A149" s="8">
        <v>21</v>
      </c>
      <c r="B149" s="1" t="s">
        <v>11</v>
      </c>
      <c r="C149" s="1" t="s">
        <v>43</v>
      </c>
      <c r="D149" s="1" t="s">
        <v>42</v>
      </c>
      <c r="E149" s="10" t="s">
        <v>41</v>
      </c>
      <c r="F149" s="1" t="s">
        <v>40</v>
      </c>
      <c r="G149" s="1" t="s">
        <v>309</v>
      </c>
      <c r="H149" s="1" t="s">
        <v>308</v>
      </c>
      <c r="I149" s="29" t="s">
        <v>1962</v>
      </c>
      <c r="J149" s="37">
        <v>44562</v>
      </c>
      <c r="K149" s="37">
        <v>44926</v>
      </c>
      <c r="L149" s="1" t="s">
        <v>1961</v>
      </c>
      <c r="M149" s="8" t="s">
        <v>1938</v>
      </c>
      <c r="N149" s="1" t="s">
        <v>33</v>
      </c>
      <c r="O149" s="1" t="s">
        <v>32</v>
      </c>
      <c r="P149" s="1" t="s">
        <v>31</v>
      </c>
      <c r="Q149" s="1" t="s">
        <v>30</v>
      </c>
      <c r="R149" s="6">
        <f t="shared" si="14"/>
        <v>4</v>
      </c>
      <c r="S149" s="6">
        <v>1</v>
      </c>
      <c r="T149" s="6">
        <v>1</v>
      </c>
      <c r="U149" s="6">
        <v>1</v>
      </c>
      <c r="V149" s="6">
        <v>1</v>
      </c>
      <c r="W149" s="6">
        <v>1</v>
      </c>
      <c r="X149" s="6" t="s">
        <v>1960</v>
      </c>
      <c r="Y149" s="6">
        <v>1</v>
      </c>
      <c r="Z149" s="6" t="s">
        <v>1959</v>
      </c>
      <c r="AA149" s="6"/>
      <c r="AB149" s="6"/>
      <c r="AC149" s="6"/>
      <c r="AD149" s="6"/>
      <c r="AE149" s="6">
        <f t="shared" si="15"/>
        <v>2</v>
      </c>
      <c r="AF149" s="5">
        <v>44669</v>
      </c>
      <c r="AG149" s="5">
        <v>44754</v>
      </c>
      <c r="AH149" s="5"/>
      <c r="AI149" s="5"/>
      <c r="AJ149" s="4">
        <f t="shared" si="16"/>
        <v>0.5</v>
      </c>
      <c r="AK149" s="4">
        <f t="shared" si="17"/>
        <v>1</v>
      </c>
      <c r="AL149" s="4">
        <f t="shared" si="18"/>
        <v>1</v>
      </c>
      <c r="AM149" s="4">
        <f t="shared" si="19"/>
        <v>0</v>
      </c>
      <c r="AN149" s="4">
        <f t="shared" si="20"/>
        <v>0</v>
      </c>
      <c r="AO149" s="3" t="s">
        <v>20</v>
      </c>
      <c r="AP149" s="3" t="s">
        <v>20</v>
      </c>
      <c r="AQ149" s="3"/>
      <c r="AR149" s="3"/>
      <c r="AS149" s="3" t="s">
        <v>53</v>
      </c>
      <c r="AT149" s="3" t="s">
        <v>615</v>
      </c>
      <c r="AU149" s="3"/>
      <c r="AV149" s="3"/>
      <c r="AW149" s="3" t="s">
        <v>20</v>
      </c>
      <c r="AX149" s="3" t="s">
        <v>20</v>
      </c>
      <c r="AY149" s="3"/>
      <c r="AZ149" s="3"/>
      <c r="BA149" s="3" t="s">
        <v>1958</v>
      </c>
      <c r="BB149" s="3" t="s">
        <v>1957</v>
      </c>
      <c r="BC149" s="2"/>
      <c r="BD149" s="2"/>
      <c r="BE149" s="1" t="s">
        <v>26</v>
      </c>
    </row>
    <row r="150" spans="1:57" ht="15" customHeight="1" x14ac:dyDescent="0.25">
      <c r="A150" s="8">
        <v>22</v>
      </c>
      <c r="B150" s="1" t="s">
        <v>11</v>
      </c>
      <c r="C150" s="1" t="s">
        <v>43</v>
      </c>
      <c r="D150" s="1" t="s">
        <v>42</v>
      </c>
      <c r="E150" s="10" t="s">
        <v>41</v>
      </c>
      <c r="F150" s="1" t="s">
        <v>40</v>
      </c>
      <c r="G150" s="1" t="s">
        <v>309</v>
      </c>
      <c r="H150" s="1" t="s">
        <v>308</v>
      </c>
      <c r="I150" s="29" t="s">
        <v>1956</v>
      </c>
      <c r="J150" s="37">
        <v>44562</v>
      </c>
      <c r="K150" s="37">
        <v>44926</v>
      </c>
      <c r="L150" s="1" t="s">
        <v>1955</v>
      </c>
      <c r="M150" s="8" t="s">
        <v>1938</v>
      </c>
      <c r="N150" s="1" t="s">
        <v>33</v>
      </c>
      <c r="O150" s="1" t="s">
        <v>32</v>
      </c>
      <c r="P150" s="1" t="s">
        <v>31</v>
      </c>
      <c r="Q150" s="1" t="s">
        <v>30</v>
      </c>
      <c r="R150" s="6">
        <f t="shared" si="14"/>
        <v>12</v>
      </c>
      <c r="S150" s="6">
        <v>3</v>
      </c>
      <c r="T150" s="6">
        <v>3</v>
      </c>
      <c r="U150" s="6">
        <v>3</v>
      </c>
      <c r="V150" s="6">
        <v>3</v>
      </c>
      <c r="W150" s="6">
        <v>3</v>
      </c>
      <c r="X150" s="6" t="s">
        <v>1954</v>
      </c>
      <c r="Y150" s="6">
        <v>3</v>
      </c>
      <c r="Z150" s="6" t="s">
        <v>1953</v>
      </c>
      <c r="AA150" s="6"/>
      <c r="AB150" s="6"/>
      <c r="AC150" s="6"/>
      <c r="AD150" s="6"/>
      <c r="AE150" s="6">
        <f t="shared" si="15"/>
        <v>6</v>
      </c>
      <c r="AF150" s="5">
        <v>44669</v>
      </c>
      <c r="AG150" s="5">
        <v>44754</v>
      </c>
      <c r="AH150" s="5"/>
      <c r="AI150" s="5"/>
      <c r="AJ150" s="4">
        <f t="shared" si="16"/>
        <v>0.5</v>
      </c>
      <c r="AK150" s="4">
        <f t="shared" si="17"/>
        <v>1</v>
      </c>
      <c r="AL150" s="4">
        <f t="shared" si="18"/>
        <v>1</v>
      </c>
      <c r="AM150" s="4">
        <f t="shared" si="19"/>
        <v>0</v>
      </c>
      <c r="AN150" s="4">
        <f t="shared" si="20"/>
        <v>0</v>
      </c>
      <c r="AO150" s="3" t="s">
        <v>20</v>
      </c>
      <c r="AP150" s="3" t="s">
        <v>20</v>
      </c>
      <c r="AQ150" s="3"/>
      <c r="AR150" s="3"/>
      <c r="AS150" s="3" t="s">
        <v>53</v>
      </c>
      <c r="AT150" s="3" t="s">
        <v>615</v>
      </c>
      <c r="AU150" s="3"/>
      <c r="AV150" s="3"/>
      <c r="AW150" s="3" t="s">
        <v>20</v>
      </c>
      <c r="AX150" s="3" t="s">
        <v>20</v>
      </c>
      <c r="AY150" s="3"/>
      <c r="AZ150" s="3"/>
      <c r="BA150" s="3" t="s">
        <v>1952</v>
      </c>
      <c r="BB150" s="3" t="s">
        <v>1951</v>
      </c>
      <c r="BC150" s="2"/>
      <c r="BD150" s="2"/>
      <c r="BE150" s="1" t="s">
        <v>26</v>
      </c>
    </row>
    <row r="151" spans="1:57" ht="15" customHeight="1" x14ac:dyDescent="0.25">
      <c r="A151" s="8">
        <v>23</v>
      </c>
      <c r="B151" s="1" t="s">
        <v>11</v>
      </c>
      <c r="C151" s="1" t="s">
        <v>43</v>
      </c>
      <c r="D151" s="1" t="s">
        <v>42</v>
      </c>
      <c r="E151" s="1" t="s">
        <v>50</v>
      </c>
      <c r="F151" s="1" t="s">
        <v>49</v>
      </c>
      <c r="G151" s="10" t="s">
        <v>309</v>
      </c>
      <c r="H151" s="10" t="s">
        <v>308</v>
      </c>
      <c r="I151" s="29" t="s">
        <v>1950</v>
      </c>
      <c r="J151" s="37">
        <v>44562</v>
      </c>
      <c r="K151" s="37">
        <v>44926</v>
      </c>
      <c r="L151" s="1" t="s">
        <v>1949</v>
      </c>
      <c r="M151" s="8" t="s">
        <v>1938</v>
      </c>
      <c r="N151" s="1" t="s">
        <v>33</v>
      </c>
      <c r="O151" s="1" t="s">
        <v>32</v>
      </c>
      <c r="P151" s="1" t="s">
        <v>31</v>
      </c>
      <c r="Q151" s="1" t="s">
        <v>30</v>
      </c>
      <c r="R151" s="6">
        <f t="shared" si="14"/>
        <v>4</v>
      </c>
      <c r="S151" s="6">
        <v>0</v>
      </c>
      <c r="T151" s="6">
        <v>2</v>
      </c>
      <c r="U151" s="6">
        <v>0</v>
      </c>
      <c r="V151" s="6">
        <v>2</v>
      </c>
      <c r="W151" s="6">
        <v>0</v>
      </c>
      <c r="X151" s="6" t="s">
        <v>1948</v>
      </c>
      <c r="Y151" s="6">
        <v>2</v>
      </c>
      <c r="Z151" s="6" t="s">
        <v>1947</v>
      </c>
      <c r="AA151" s="6"/>
      <c r="AB151" s="6"/>
      <c r="AC151" s="6"/>
      <c r="AD151" s="6"/>
      <c r="AE151" s="6">
        <f t="shared" si="15"/>
        <v>2</v>
      </c>
      <c r="AF151" s="5">
        <v>44669</v>
      </c>
      <c r="AG151" s="5">
        <v>44756</v>
      </c>
      <c r="AH151" s="5"/>
      <c r="AI151" s="5"/>
      <c r="AJ151" s="4">
        <f t="shared" si="16"/>
        <v>0.5</v>
      </c>
      <c r="AK151" s="4" t="str">
        <f t="shared" si="17"/>
        <v/>
      </c>
      <c r="AL151" s="4">
        <f t="shared" si="18"/>
        <v>1</v>
      </c>
      <c r="AM151" s="4" t="str">
        <f t="shared" si="19"/>
        <v/>
      </c>
      <c r="AN151" s="4">
        <f t="shared" si="20"/>
        <v>0</v>
      </c>
      <c r="AO151" s="3" t="s">
        <v>18</v>
      </c>
      <c r="AP151" s="3" t="s">
        <v>20</v>
      </c>
      <c r="AQ151" s="3"/>
      <c r="AR151" s="3"/>
      <c r="AS151" s="3" t="s">
        <v>1936</v>
      </c>
      <c r="AT151" s="3" t="s">
        <v>615</v>
      </c>
      <c r="AU151" s="3"/>
      <c r="AV151" s="3"/>
      <c r="AW151" s="3" t="s">
        <v>18</v>
      </c>
      <c r="AX151" s="3" t="s">
        <v>20</v>
      </c>
      <c r="AY151" s="3"/>
      <c r="AZ151" s="3"/>
      <c r="BA151" s="3" t="s">
        <v>1946</v>
      </c>
      <c r="BB151" s="3" t="s">
        <v>1945</v>
      </c>
      <c r="BC151" s="2"/>
      <c r="BD151" s="2"/>
      <c r="BE151" s="1" t="s">
        <v>26</v>
      </c>
    </row>
    <row r="152" spans="1:57" ht="15" customHeight="1" x14ac:dyDescent="0.25">
      <c r="A152" s="8">
        <v>24</v>
      </c>
      <c r="B152" s="1" t="s">
        <v>11</v>
      </c>
      <c r="C152" s="1" t="s">
        <v>43</v>
      </c>
      <c r="D152" s="1" t="s">
        <v>42</v>
      </c>
      <c r="E152" s="1" t="s">
        <v>50</v>
      </c>
      <c r="F152" s="1" t="s">
        <v>49</v>
      </c>
      <c r="G152" s="10" t="s">
        <v>309</v>
      </c>
      <c r="H152" s="10" t="s">
        <v>308</v>
      </c>
      <c r="I152" s="29" t="s">
        <v>1944</v>
      </c>
      <c r="J152" s="37">
        <v>44743</v>
      </c>
      <c r="K152" s="58" t="s">
        <v>1943</v>
      </c>
      <c r="L152" s="1" t="s">
        <v>1942</v>
      </c>
      <c r="M152" s="8" t="s">
        <v>1938</v>
      </c>
      <c r="N152" s="1" t="s">
        <v>33</v>
      </c>
      <c r="O152" s="1" t="s">
        <v>32</v>
      </c>
      <c r="P152" s="1" t="s">
        <v>31</v>
      </c>
      <c r="Q152" s="1" t="s">
        <v>30</v>
      </c>
      <c r="R152" s="6">
        <f t="shared" si="14"/>
        <v>1</v>
      </c>
      <c r="S152" s="6">
        <v>0</v>
      </c>
      <c r="T152" s="6">
        <v>0</v>
      </c>
      <c r="U152" s="6">
        <v>1</v>
      </c>
      <c r="V152" s="6">
        <v>0</v>
      </c>
      <c r="W152" s="6">
        <v>0</v>
      </c>
      <c r="X152" s="6" t="s">
        <v>1936</v>
      </c>
      <c r="Y152" s="6">
        <v>0</v>
      </c>
      <c r="Z152" s="6" t="s">
        <v>18</v>
      </c>
      <c r="AA152" s="6"/>
      <c r="AB152" s="6"/>
      <c r="AC152" s="6"/>
      <c r="AD152" s="6"/>
      <c r="AE152" s="6">
        <f t="shared" si="15"/>
        <v>0</v>
      </c>
      <c r="AF152" s="5">
        <v>44669</v>
      </c>
      <c r="AG152" s="5">
        <v>44756</v>
      </c>
      <c r="AH152" s="5"/>
      <c r="AI152" s="5"/>
      <c r="AJ152" s="4">
        <f t="shared" si="16"/>
        <v>0</v>
      </c>
      <c r="AK152" s="4" t="str">
        <f t="shared" si="17"/>
        <v/>
      </c>
      <c r="AL152" s="4" t="str">
        <f t="shared" si="18"/>
        <v/>
      </c>
      <c r="AM152" s="4">
        <f t="shared" si="19"/>
        <v>0</v>
      </c>
      <c r="AN152" s="4" t="str">
        <f t="shared" si="20"/>
        <v/>
      </c>
      <c r="AO152" s="3" t="s">
        <v>18</v>
      </c>
      <c r="AP152" s="3" t="s">
        <v>18</v>
      </c>
      <c r="AQ152" s="3"/>
      <c r="AR152" s="3"/>
      <c r="AS152" s="3" t="s">
        <v>1936</v>
      </c>
      <c r="AT152" s="3" t="s">
        <v>18</v>
      </c>
      <c r="AU152" s="3"/>
      <c r="AV152" s="3"/>
      <c r="AW152" s="3" t="s">
        <v>18</v>
      </c>
      <c r="AX152" s="3" t="s">
        <v>18</v>
      </c>
      <c r="AY152" s="3"/>
      <c r="AZ152" s="3"/>
      <c r="BA152" s="3" t="s">
        <v>1941</v>
      </c>
      <c r="BB152" s="3" t="s">
        <v>164</v>
      </c>
      <c r="BC152" s="2"/>
      <c r="BD152" s="2"/>
      <c r="BE152" s="1" t="s">
        <v>26</v>
      </c>
    </row>
    <row r="153" spans="1:57" ht="15" customHeight="1" x14ac:dyDescent="0.25">
      <c r="A153" s="8">
        <v>25</v>
      </c>
      <c r="B153" s="1" t="s">
        <v>11</v>
      </c>
      <c r="C153" s="1" t="s">
        <v>43</v>
      </c>
      <c r="D153" s="1" t="s">
        <v>42</v>
      </c>
      <c r="E153" s="10" t="s">
        <v>41</v>
      </c>
      <c r="F153" s="1" t="s">
        <v>40</v>
      </c>
      <c r="G153" s="10" t="s">
        <v>309</v>
      </c>
      <c r="H153" s="10" t="s">
        <v>308</v>
      </c>
      <c r="I153" s="29" t="s">
        <v>1940</v>
      </c>
      <c r="J153" s="37">
        <v>44682</v>
      </c>
      <c r="K153" s="37">
        <v>44865</v>
      </c>
      <c r="L153" s="1" t="s">
        <v>1939</v>
      </c>
      <c r="M153" s="8" t="s">
        <v>1938</v>
      </c>
      <c r="N153" s="1" t="s">
        <v>33</v>
      </c>
      <c r="O153" s="1" t="s">
        <v>32</v>
      </c>
      <c r="P153" s="1" t="s">
        <v>31</v>
      </c>
      <c r="Q153" s="1" t="s">
        <v>30</v>
      </c>
      <c r="R153" s="6">
        <f t="shared" si="14"/>
        <v>6</v>
      </c>
      <c r="S153" s="6">
        <v>0</v>
      </c>
      <c r="T153" s="6">
        <v>3</v>
      </c>
      <c r="U153" s="6">
        <v>0</v>
      </c>
      <c r="V153" s="6">
        <v>3</v>
      </c>
      <c r="W153" s="6">
        <v>0</v>
      </c>
      <c r="X153" s="6" t="s">
        <v>1936</v>
      </c>
      <c r="Y153" s="6">
        <v>3</v>
      </c>
      <c r="Z153" s="6" t="s">
        <v>1937</v>
      </c>
      <c r="AA153" s="6"/>
      <c r="AB153" s="6"/>
      <c r="AC153" s="6"/>
      <c r="AD153" s="6"/>
      <c r="AE153" s="6">
        <f t="shared" si="15"/>
        <v>3</v>
      </c>
      <c r="AF153" s="5">
        <v>44669</v>
      </c>
      <c r="AG153" s="5">
        <v>44756</v>
      </c>
      <c r="AH153" s="5"/>
      <c r="AI153" s="5"/>
      <c r="AJ153" s="4">
        <f t="shared" si="16"/>
        <v>0.5</v>
      </c>
      <c r="AK153" s="4" t="str">
        <f t="shared" si="17"/>
        <v/>
      </c>
      <c r="AL153" s="4">
        <f t="shared" si="18"/>
        <v>1</v>
      </c>
      <c r="AM153" s="4" t="str">
        <f t="shared" si="19"/>
        <v/>
      </c>
      <c r="AN153" s="4">
        <f t="shared" si="20"/>
        <v>0</v>
      </c>
      <c r="AO153" s="3" t="s">
        <v>18</v>
      </c>
      <c r="AP153" s="3" t="s">
        <v>20</v>
      </c>
      <c r="AQ153" s="3"/>
      <c r="AR153" s="3"/>
      <c r="AS153" s="3" t="s">
        <v>1936</v>
      </c>
      <c r="AT153" s="3" t="s">
        <v>53</v>
      </c>
      <c r="AU153" s="3"/>
      <c r="AV153" s="3"/>
      <c r="AW153" s="3" t="s">
        <v>18</v>
      </c>
      <c r="AX153" s="3" t="s">
        <v>20</v>
      </c>
      <c r="AY153" s="3"/>
      <c r="AZ153" s="3"/>
      <c r="BA153" s="3" t="s">
        <v>1935</v>
      </c>
      <c r="BB153" s="3" t="s">
        <v>1934</v>
      </c>
      <c r="BC153" s="2"/>
      <c r="BD153" s="2"/>
      <c r="BE153" s="1" t="s">
        <v>26</v>
      </c>
    </row>
    <row r="154" spans="1:57" ht="15" customHeight="1" x14ac:dyDescent="0.25">
      <c r="A154" s="8">
        <v>1</v>
      </c>
      <c r="B154" s="1" t="s">
        <v>10</v>
      </c>
      <c r="C154" s="24" t="s">
        <v>1557</v>
      </c>
      <c r="D154" s="1" t="s">
        <v>1915</v>
      </c>
      <c r="E154" s="24" t="s">
        <v>276</v>
      </c>
      <c r="F154" s="24" t="s">
        <v>1914</v>
      </c>
      <c r="G154" s="24" t="s">
        <v>274</v>
      </c>
      <c r="H154" s="24" t="s">
        <v>58</v>
      </c>
      <c r="I154" s="10" t="s">
        <v>1933</v>
      </c>
      <c r="J154" s="7">
        <v>44564</v>
      </c>
      <c r="K154" s="7">
        <v>44926</v>
      </c>
      <c r="L154" s="1" t="s">
        <v>1932</v>
      </c>
      <c r="M154" s="24" t="s">
        <v>1877</v>
      </c>
      <c r="N154" s="1" t="s">
        <v>33</v>
      </c>
      <c r="O154" s="1" t="s">
        <v>1931</v>
      </c>
      <c r="P154" s="24" t="s">
        <v>111</v>
      </c>
      <c r="Q154" s="1" t="s">
        <v>30</v>
      </c>
      <c r="R154" s="6">
        <f t="shared" si="14"/>
        <v>3000000</v>
      </c>
      <c r="S154" s="6">
        <v>200000</v>
      </c>
      <c r="T154" s="6">
        <v>900000</v>
      </c>
      <c r="U154" s="6">
        <v>900000</v>
      </c>
      <c r="V154" s="6">
        <v>1000000</v>
      </c>
      <c r="W154" s="6">
        <v>318648</v>
      </c>
      <c r="X154" s="6" t="s">
        <v>1930</v>
      </c>
      <c r="Y154" s="6">
        <v>3050918</v>
      </c>
      <c r="Z154" s="6" t="s">
        <v>1929</v>
      </c>
      <c r="AA154" s="6"/>
      <c r="AB154" s="6"/>
      <c r="AC154" s="6"/>
      <c r="AD154" s="6"/>
      <c r="AE154" s="6">
        <f t="shared" si="15"/>
        <v>3369566</v>
      </c>
      <c r="AF154" s="5">
        <v>44670</v>
      </c>
      <c r="AG154" s="5">
        <v>44762</v>
      </c>
      <c r="AH154" s="5"/>
      <c r="AI154" s="5"/>
      <c r="AJ154" s="4">
        <f t="shared" si="16"/>
        <v>1</v>
      </c>
      <c r="AK154" s="4">
        <f t="shared" si="17"/>
        <v>1</v>
      </c>
      <c r="AL154" s="4">
        <f t="shared" si="18"/>
        <v>1</v>
      </c>
      <c r="AM154" s="4">
        <f t="shared" si="19"/>
        <v>0</v>
      </c>
      <c r="AN154" s="4">
        <f t="shared" si="20"/>
        <v>0</v>
      </c>
      <c r="AO154" s="3" t="s">
        <v>20</v>
      </c>
      <c r="AP154" s="3" t="s">
        <v>20</v>
      </c>
      <c r="AQ154" s="3"/>
      <c r="AR154" s="3"/>
      <c r="AS154" s="3" t="s">
        <v>1928</v>
      </c>
      <c r="AT154" s="3" t="s">
        <v>1927</v>
      </c>
      <c r="AU154" s="3"/>
      <c r="AV154" s="3"/>
      <c r="AW154" s="3" t="s">
        <v>20</v>
      </c>
      <c r="AX154" s="3" t="s">
        <v>20</v>
      </c>
      <c r="AY154" s="3"/>
      <c r="AZ154" s="3"/>
      <c r="BA154" s="3" t="s">
        <v>1926</v>
      </c>
      <c r="BB154" s="3" t="s">
        <v>1925</v>
      </c>
      <c r="BC154" s="3"/>
      <c r="BD154" s="3"/>
      <c r="BE154" s="24" t="s">
        <v>116</v>
      </c>
    </row>
    <row r="155" spans="1:57" ht="15" customHeight="1" x14ac:dyDescent="0.25">
      <c r="A155" s="8">
        <v>2</v>
      </c>
      <c r="B155" s="1" t="s">
        <v>10</v>
      </c>
      <c r="C155" s="24" t="s">
        <v>1557</v>
      </c>
      <c r="D155" s="1" t="s">
        <v>1915</v>
      </c>
      <c r="E155" s="24" t="s">
        <v>276</v>
      </c>
      <c r="F155" s="24" t="s">
        <v>1914</v>
      </c>
      <c r="G155" s="24" t="s">
        <v>274</v>
      </c>
      <c r="H155" s="24" t="s">
        <v>58</v>
      </c>
      <c r="I155" s="10" t="s">
        <v>1924</v>
      </c>
      <c r="J155" s="7">
        <v>44564</v>
      </c>
      <c r="K155" s="7">
        <v>44926</v>
      </c>
      <c r="L155" s="1" t="s">
        <v>1923</v>
      </c>
      <c r="M155" s="24" t="s">
        <v>1877</v>
      </c>
      <c r="N155" s="1" t="s">
        <v>33</v>
      </c>
      <c r="O155" s="1" t="s">
        <v>1922</v>
      </c>
      <c r="P155" s="24" t="s">
        <v>111</v>
      </c>
      <c r="Q155" s="1" t="s">
        <v>30</v>
      </c>
      <c r="R155" s="44">
        <f t="shared" si="14"/>
        <v>30000000</v>
      </c>
      <c r="S155" s="44">
        <v>8000000</v>
      </c>
      <c r="T155" s="44">
        <v>8000000</v>
      </c>
      <c r="U155" s="44">
        <v>10000000</v>
      </c>
      <c r="V155" s="44">
        <v>4000000</v>
      </c>
      <c r="W155" s="44">
        <v>10211196</v>
      </c>
      <c r="X155" s="44" t="s">
        <v>1921</v>
      </c>
      <c r="Y155" s="44">
        <v>8564264</v>
      </c>
      <c r="Z155" s="44" t="s">
        <v>1920</v>
      </c>
      <c r="AA155" s="44"/>
      <c r="AB155" s="44"/>
      <c r="AC155" s="44"/>
      <c r="AD155" s="44"/>
      <c r="AE155" s="44">
        <f t="shared" si="15"/>
        <v>18775460</v>
      </c>
      <c r="AF155" s="5">
        <v>44670</v>
      </c>
      <c r="AG155" s="5">
        <v>44762</v>
      </c>
      <c r="AH155" s="5"/>
      <c r="AI155" s="5"/>
      <c r="AJ155" s="4">
        <f t="shared" si="16"/>
        <v>0.62584866666666672</v>
      </c>
      <c r="AK155" s="4">
        <f t="shared" si="17"/>
        <v>1</v>
      </c>
      <c r="AL155" s="4">
        <f t="shared" si="18"/>
        <v>1</v>
      </c>
      <c r="AM155" s="4">
        <f t="shared" si="19"/>
        <v>0</v>
      </c>
      <c r="AN155" s="4">
        <f t="shared" si="20"/>
        <v>0</v>
      </c>
      <c r="AO155" s="3" t="s">
        <v>20</v>
      </c>
      <c r="AP155" s="3" t="s">
        <v>20</v>
      </c>
      <c r="AQ155" s="3"/>
      <c r="AR155" s="3"/>
      <c r="AS155" s="3" t="s">
        <v>1919</v>
      </c>
      <c r="AT155" s="3" t="s">
        <v>1918</v>
      </c>
      <c r="AU155" s="3"/>
      <c r="AV155" s="3"/>
      <c r="AW155" s="3" t="s">
        <v>20</v>
      </c>
      <c r="AX155" s="3" t="s">
        <v>20</v>
      </c>
      <c r="AY155" s="3"/>
      <c r="AZ155" s="3"/>
      <c r="BA155" s="3" t="s">
        <v>1917</v>
      </c>
      <c r="BB155" s="3" t="s">
        <v>1916</v>
      </c>
      <c r="BC155" s="3"/>
      <c r="BD155" s="3"/>
      <c r="BE155" s="24" t="s">
        <v>116</v>
      </c>
    </row>
    <row r="156" spans="1:57" ht="15" customHeight="1" x14ac:dyDescent="0.25">
      <c r="A156" s="8">
        <v>3</v>
      </c>
      <c r="B156" s="1" t="s">
        <v>10</v>
      </c>
      <c r="C156" s="24" t="s">
        <v>1557</v>
      </c>
      <c r="D156" s="24" t="s">
        <v>1915</v>
      </c>
      <c r="E156" s="24" t="s">
        <v>276</v>
      </c>
      <c r="F156" s="24" t="s">
        <v>1914</v>
      </c>
      <c r="G156" s="24" t="s">
        <v>274</v>
      </c>
      <c r="H156" s="24" t="s">
        <v>58</v>
      </c>
      <c r="I156" s="1" t="s">
        <v>1913</v>
      </c>
      <c r="J156" s="7">
        <v>44564</v>
      </c>
      <c r="K156" s="7">
        <v>44926</v>
      </c>
      <c r="L156" s="1" t="s">
        <v>1912</v>
      </c>
      <c r="M156" s="24" t="s">
        <v>1877</v>
      </c>
      <c r="N156" s="1" t="s">
        <v>33</v>
      </c>
      <c r="O156" s="1" t="s">
        <v>1911</v>
      </c>
      <c r="P156" s="24" t="s">
        <v>111</v>
      </c>
      <c r="Q156" s="1" t="s">
        <v>30</v>
      </c>
      <c r="R156" s="44">
        <f t="shared" si="14"/>
        <v>8000</v>
      </c>
      <c r="S156" s="44">
        <v>800</v>
      </c>
      <c r="T156" s="44">
        <v>800</v>
      </c>
      <c r="U156" s="44">
        <v>3200</v>
      </c>
      <c r="V156" s="44">
        <v>3200</v>
      </c>
      <c r="W156" s="44">
        <v>800</v>
      </c>
      <c r="X156" s="44" t="s">
        <v>1910</v>
      </c>
      <c r="Y156" s="44">
        <v>2523</v>
      </c>
      <c r="Z156" s="44" t="s">
        <v>1909</v>
      </c>
      <c r="AA156" s="44"/>
      <c r="AB156" s="44"/>
      <c r="AC156" s="44"/>
      <c r="AD156" s="44"/>
      <c r="AE156" s="44">
        <f t="shared" si="15"/>
        <v>3323</v>
      </c>
      <c r="AF156" s="5">
        <v>44669</v>
      </c>
      <c r="AG156" s="5">
        <v>44762</v>
      </c>
      <c r="AH156" s="5"/>
      <c r="AI156" s="5"/>
      <c r="AJ156" s="4">
        <f t="shared" si="16"/>
        <v>0.41537499999999999</v>
      </c>
      <c r="AK156" s="4">
        <f t="shared" si="17"/>
        <v>1</v>
      </c>
      <c r="AL156" s="4">
        <f t="shared" si="18"/>
        <v>1</v>
      </c>
      <c r="AM156" s="4">
        <f t="shared" si="19"/>
        <v>0</v>
      </c>
      <c r="AN156" s="4">
        <f t="shared" si="20"/>
        <v>0</v>
      </c>
      <c r="AO156" s="3" t="s">
        <v>20</v>
      </c>
      <c r="AP156" s="3" t="s">
        <v>20</v>
      </c>
      <c r="AQ156" s="3"/>
      <c r="AR156" s="3"/>
      <c r="AS156" s="3" t="s">
        <v>1908</v>
      </c>
      <c r="AT156" s="3" t="s">
        <v>1907</v>
      </c>
      <c r="AU156" s="3"/>
      <c r="AV156" s="3"/>
      <c r="AW156" s="3" t="s">
        <v>20</v>
      </c>
      <c r="AX156" s="3" t="s">
        <v>20</v>
      </c>
      <c r="AY156" s="3"/>
      <c r="AZ156" s="3"/>
      <c r="BA156" s="3" t="s">
        <v>1906</v>
      </c>
      <c r="BB156" s="3" t="s">
        <v>1905</v>
      </c>
      <c r="BC156" s="3"/>
      <c r="BD156" s="3"/>
      <c r="BE156" s="24" t="s">
        <v>116</v>
      </c>
    </row>
    <row r="157" spans="1:57" ht="15" customHeight="1" x14ac:dyDescent="0.25">
      <c r="A157" s="8">
        <v>4</v>
      </c>
      <c r="B157" s="1" t="s">
        <v>10</v>
      </c>
      <c r="C157" s="24" t="s">
        <v>1557</v>
      </c>
      <c r="D157" s="1" t="s">
        <v>1888</v>
      </c>
      <c r="E157" s="1" t="s">
        <v>276</v>
      </c>
      <c r="F157" s="1" t="s">
        <v>1567</v>
      </c>
      <c r="G157" s="1" t="s">
        <v>274</v>
      </c>
      <c r="H157" s="1" t="s">
        <v>58</v>
      </c>
      <c r="I157" s="1" t="s">
        <v>1904</v>
      </c>
      <c r="J157" s="7">
        <v>44564</v>
      </c>
      <c r="K157" s="7">
        <v>44926</v>
      </c>
      <c r="L157" s="1" t="s">
        <v>1903</v>
      </c>
      <c r="M157" s="24" t="s">
        <v>1877</v>
      </c>
      <c r="N157" s="1" t="s">
        <v>33</v>
      </c>
      <c r="O157" s="1" t="s">
        <v>1885</v>
      </c>
      <c r="P157" s="24" t="s">
        <v>111</v>
      </c>
      <c r="Q157" s="1" t="s">
        <v>30</v>
      </c>
      <c r="R157" s="44">
        <f t="shared" si="14"/>
        <v>850000</v>
      </c>
      <c r="S157" s="44">
        <v>30000</v>
      </c>
      <c r="T157" s="44">
        <v>0</v>
      </c>
      <c r="U157" s="44">
        <v>0</v>
      </c>
      <c r="V157" s="44">
        <v>820000</v>
      </c>
      <c r="W157" s="44">
        <v>59055</v>
      </c>
      <c r="X157" s="44" t="s">
        <v>1902</v>
      </c>
      <c r="Y157" s="44">
        <v>0</v>
      </c>
      <c r="Z157" s="44" t="s">
        <v>1901</v>
      </c>
      <c r="AA157" s="44"/>
      <c r="AB157" s="44"/>
      <c r="AC157" s="44"/>
      <c r="AD157" s="44"/>
      <c r="AE157" s="44">
        <f t="shared" si="15"/>
        <v>59055</v>
      </c>
      <c r="AF157" s="5">
        <v>44670</v>
      </c>
      <c r="AG157" s="5">
        <v>44762</v>
      </c>
      <c r="AH157" s="5"/>
      <c r="AI157" s="5"/>
      <c r="AJ157" s="4">
        <f t="shared" si="16"/>
        <v>6.9476470588235292E-2</v>
      </c>
      <c r="AK157" s="4">
        <f t="shared" si="17"/>
        <v>1</v>
      </c>
      <c r="AL157" s="4" t="str">
        <f t="shared" si="18"/>
        <v/>
      </c>
      <c r="AM157" s="4" t="str">
        <f t="shared" si="19"/>
        <v/>
      </c>
      <c r="AN157" s="4">
        <f t="shared" si="20"/>
        <v>0</v>
      </c>
      <c r="AO157" s="3" t="s">
        <v>20</v>
      </c>
      <c r="AP157" s="3" t="s">
        <v>18</v>
      </c>
      <c r="AQ157" s="3"/>
      <c r="AR157" s="3"/>
      <c r="AS157" s="3" t="s">
        <v>1900</v>
      </c>
      <c r="AT157" s="3" t="s">
        <v>1899</v>
      </c>
      <c r="AU157" s="3"/>
      <c r="AV157" s="3"/>
      <c r="AW157" s="3" t="s">
        <v>20</v>
      </c>
      <c r="AX157" s="3" t="s">
        <v>18</v>
      </c>
      <c r="AY157" s="3"/>
      <c r="AZ157" s="3"/>
      <c r="BA157" s="3" t="s">
        <v>1898</v>
      </c>
      <c r="BB157" s="3" t="s">
        <v>1897</v>
      </c>
      <c r="BC157" s="3"/>
      <c r="BD157" s="3"/>
      <c r="BE157" s="24" t="s">
        <v>116</v>
      </c>
    </row>
    <row r="158" spans="1:57" ht="15" customHeight="1" x14ac:dyDescent="0.25">
      <c r="A158" s="8">
        <v>5</v>
      </c>
      <c r="B158" s="1" t="s">
        <v>10</v>
      </c>
      <c r="C158" s="24" t="s">
        <v>1557</v>
      </c>
      <c r="D158" s="1" t="s">
        <v>1888</v>
      </c>
      <c r="E158" s="1" t="s">
        <v>276</v>
      </c>
      <c r="F158" s="1" t="s">
        <v>1567</v>
      </c>
      <c r="G158" s="1" t="s">
        <v>274</v>
      </c>
      <c r="H158" s="1" t="s">
        <v>58</v>
      </c>
      <c r="I158" s="1" t="s">
        <v>1896</v>
      </c>
      <c r="J158" s="7">
        <v>44564</v>
      </c>
      <c r="K158" s="7">
        <v>44926</v>
      </c>
      <c r="L158" s="1" t="s">
        <v>1895</v>
      </c>
      <c r="M158" s="24" t="s">
        <v>1877</v>
      </c>
      <c r="N158" s="1" t="s">
        <v>33</v>
      </c>
      <c r="O158" s="1" t="s">
        <v>1885</v>
      </c>
      <c r="P158" s="24" t="s">
        <v>111</v>
      </c>
      <c r="Q158" s="1" t="s">
        <v>30</v>
      </c>
      <c r="R158" s="44">
        <f t="shared" si="14"/>
        <v>850000</v>
      </c>
      <c r="S158" s="44">
        <v>30000</v>
      </c>
      <c r="T158" s="44">
        <v>250000</v>
      </c>
      <c r="U158" s="44">
        <v>270000</v>
      </c>
      <c r="V158" s="44">
        <v>300000</v>
      </c>
      <c r="W158" s="44">
        <v>94000</v>
      </c>
      <c r="X158" s="44" t="s">
        <v>1894</v>
      </c>
      <c r="Y158" s="44">
        <v>579500</v>
      </c>
      <c r="Z158" s="44" t="s">
        <v>1893</v>
      </c>
      <c r="AA158" s="44"/>
      <c r="AB158" s="44"/>
      <c r="AC158" s="44"/>
      <c r="AD158" s="44"/>
      <c r="AE158" s="44">
        <f t="shared" si="15"/>
        <v>673500</v>
      </c>
      <c r="AF158" s="5">
        <v>44663</v>
      </c>
      <c r="AG158" s="5">
        <v>44762</v>
      </c>
      <c r="AH158" s="5"/>
      <c r="AI158" s="5"/>
      <c r="AJ158" s="4">
        <f t="shared" si="16"/>
        <v>0.79235294117647059</v>
      </c>
      <c r="AK158" s="4">
        <f t="shared" si="17"/>
        <v>1</v>
      </c>
      <c r="AL158" s="4">
        <f t="shared" si="18"/>
        <v>1</v>
      </c>
      <c r="AM158" s="4">
        <f t="shared" si="19"/>
        <v>0</v>
      </c>
      <c r="AN158" s="4">
        <f t="shared" si="20"/>
        <v>0</v>
      </c>
      <c r="AO158" s="3" t="s">
        <v>20</v>
      </c>
      <c r="AP158" s="3" t="s">
        <v>20</v>
      </c>
      <c r="AQ158" s="3"/>
      <c r="AR158" s="3"/>
      <c r="AS158" s="3" t="s">
        <v>1892</v>
      </c>
      <c r="AT158" s="3" t="s">
        <v>1891</v>
      </c>
      <c r="AU158" s="3"/>
      <c r="AV158" s="3"/>
      <c r="AW158" s="3" t="s">
        <v>20</v>
      </c>
      <c r="AX158" s="3" t="s">
        <v>20</v>
      </c>
      <c r="AY158" s="3"/>
      <c r="AZ158" s="3"/>
      <c r="BA158" s="3" t="s">
        <v>1890</v>
      </c>
      <c r="BB158" s="3" t="s">
        <v>1889</v>
      </c>
      <c r="BC158" s="3"/>
      <c r="BD158" s="3"/>
      <c r="BE158" s="24" t="s">
        <v>116</v>
      </c>
    </row>
    <row r="159" spans="1:57" ht="15" customHeight="1" x14ac:dyDescent="0.25">
      <c r="A159" s="8">
        <v>6</v>
      </c>
      <c r="B159" s="1" t="s">
        <v>10</v>
      </c>
      <c r="C159" s="24" t="s">
        <v>1557</v>
      </c>
      <c r="D159" s="1" t="s">
        <v>1888</v>
      </c>
      <c r="E159" s="1" t="s">
        <v>276</v>
      </c>
      <c r="F159" s="1" t="s">
        <v>1567</v>
      </c>
      <c r="G159" s="1" t="s">
        <v>274</v>
      </c>
      <c r="H159" s="1" t="s">
        <v>58</v>
      </c>
      <c r="I159" s="1" t="s">
        <v>1887</v>
      </c>
      <c r="J159" s="7">
        <v>44564</v>
      </c>
      <c r="K159" s="7">
        <v>44926</v>
      </c>
      <c r="L159" s="1" t="s">
        <v>1886</v>
      </c>
      <c r="M159" s="24" t="s">
        <v>1877</v>
      </c>
      <c r="N159" s="1" t="s">
        <v>33</v>
      </c>
      <c r="O159" s="1" t="s">
        <v>1885</v>
      </c>
      <c r="P159" s="24" t="s">
        <v>111</v>
      </c>
      <c r="Q159" s="1" t="s">
        <v>30</v>
      </c>
      <c r="R159" s="44">
        <f t="shared" si="14"/>
        <v>850000</v>
      </c>
      <c r="S159" s="44">
        <v>30000</v>
      </c>
      <c r="T159" s="44">
        <v>250000</v>
      </c>
      <c r="U159" s="44">
        <v>270000</v>
      </c>
      <c r="V159" s="44">
        <v>300000</v>
      </c>
      <c r="W159" s="44">
        <v>49914</v>
      </c>
      <c r="X159" s="44" t="s">
        <v>1884</v>
      </c>
      <c r="Y159" s="44">
        <v>313919</v>
      </c>
      <c r="Z159" s="44" t="s">
        <v>1883</v>
      </c>
      <c r="AA159" s="44"/>
      <c r="AB159" s="44"/>
      <c r="AC159" s="44"/>
      <c r="AD159" s="44"/>
      <c r="AE159" s="44">
        <f t="shared" si="15"/>
        <v>363833</v>
      </c>
      <c r="AF159" s="5">
        <v>44663</v>
      </c>
      <c r="AG159" s="5">
        <v>44762</v>
      </c>
      <c r="AH159" s="5"/>
      <c r="AI159" s="5"/>
      <c r="AJ159" s="4">
        <f t="shared" si="16"/>
        <v>0.42803882352941175</v>
      </c>
      <c r="AK159" s="4">
        <f t="shared" si="17"/>
        <v>1</v>
      </c>
      <c r="AL159" s="4">
        <f t="shared" si="18"/>
        <v>1</v>
      </c>
      <c r="AM159" s="4">
        <f t="shared" si="19"/>
        <v>0</v>
      </c>
      <c r="AN159" s="4">
        <f t="shared" si="20"/>
        <v>0</v>
      </c>
      <c r="AO159" s="3" t="s">
        <v>20</v>
      </c>
      <c r="AP159" s="3" t="s">
        <v>20</v>
      </c>
      <c r="AQ159" s="3"/>
      <c r="AR159" s="3"/>
      <c r="AS159" s="3" t="s">
        <v>1882</v>
      </c>
      <c r="AT159" s="3" t="s">
        <v>1881</v>
      </c>
      <c r="AU159" s="3"/>
      <c r="AV159" s="3"/>
      <c r="AW159" s="3" t="s">
        <v>20</v>
      </c>
      <c r="AX159" s="3" t="s">
        <v>20</v>
      </c>
      <c r="AY159" s="3"/>
      <c r="AZ159" s="3"/>
      <c r="BA159" s="3" t="s">
        <v>1880</v>
      </c>
      <c r="BB159" s="3" t="s">
        <v>1879</v>
      </c>
      <c r="BC159" s="3"/>
      <c r="BD159" s="3"/>
      <c r="BE159" s="24" t="s">
        <v>116</v>
      </c>
    </row>
    <row r="160" spans="1:57" ht="15" customHeight="1" x14ac:dyDescent="0.25">
      <c r="A160" s="8">
        <v>7</v>
      </c>
      <c r="B160" s="1" t="s">
        <v>10</v>
      </c>
      <c r="C160" s="24" t="s">
        <v>1557</v>
      </c>
      <c r="D160" s="57" t="s">
        <v>1876</v>
      </c>
      <c r="E160" s="1" t="s">
        <v>276</v>
      </c>
      <c r="F160" s="1" t="s">
        <v>1567</v>
      </c>
      <c r="G160" s="1" t="s">
        <v>274</v>
      </c>
      <c r="H160" s="1" t="s">
        <v>58</v>
      </c>
      <c r="I160" s="56" t="s">
        <v>1878</v>
      </c>
      <c r="J160" s="7">
        <v>44621</v>
      </c>
      <c r="K160" s="7">
        <v>44926</v>
      </c>
      <c r="L160" s="1" t="s">
        <v>1596</v>
      </c>
      <c r="M160" s="24" t="s">
        <v>1877</v>
      </c>
      <c r="N160" s="55" t="s">
        <v>33</v>
      </c>
      <c r="O160" s="54" t="s">
        <v>1876</v>
      </c>
      <c r="P160" s="24" t="s">
        <v>111</v>
      </c>
      <c r="Q160" s="1" t="s">
        <v>30</v>
      </c>
      <c r="R160" s="44">
        <f t="shared" si="14"/>
        <v>1</v>
      </c>
      <c r="S160" s="44">
        <v>0</v>
      </c>
      <c r="T160" s="44">
        <v>0</v>
      </c>
      <c r="U160" s="44">
        <v>1</v>
      </c>
      <c r="V160" s="44">
        <v>0</v>
      </c>
      <c r="W160" s="44">
        <v>0</v>
      </c>
      <c r="X160" s="44" t="s">
        <v>1875</v>
      </c>
      <c r="Y160" s="44">
        <v>0</v>
      </c>
      <c r="Z160" s="44" t="s">
        <v>1874</v>
      </c>
      <c r="AA160" s="44"/>
      <c r="AB160" s="44"/>
      <c r="AC160" s="44"/>
      <c r="AD160" s="44"/>
      <c r="AE160" s="44">
        <f t="shared" si="15"/>
        <v>0</v>
      </c>
      <c r="AF160" s="5">
        <v>44663</v>
      </c>
      <c r="AG160" s="5">
        <v>44762</v>
      </c>
      <c r="AH160" s="5"/>
      <c r="AI160" s="5"/>
      <c r="AJ160" s="4">
        <f t="shared" si="16"/>
        <v>0</v>
      </c>
      <c r="AK160" s="4" t="str">
        <f t="shared" si="17"/>
        <v/>
      </c>
      <c r="AL160" s="4" t="str">
        <f t="shared" si="18"/>
        <v/>
      </c>
      <c r="AM160" s="4">
        <f t="shared" si="19"/>
        <v>0</v>
      </c>
      <c r="AN160" s="4" t="str">
        <f t="shared" si="20"/>
        <v/>
      </c>
      <c r="AO160" s="3" t="s">
        <v>18</v>
      </c>
      <c r="AP160" s="3" t="s">
        <v>18</v>
      </c>
      <c r="AQ160" s="3"/>
      <c r="AR160" s="3"/>
      <c r="AS160" s="3" t="s">
        <v>1873</v>
      </c>
      <c r="AT160" s="3" t="s">
        <v>1872</v>
      </c>
      <c r="AU160" s="3"/>
      <c r="AV160" s="3"/>
      <c r="AW160" s="3" t="s">
        <v>18</v>
      </c>
      <c r="AX160" s="3" t="s">
        <v>18</v>
      </c>
      <c r="AY160" s="3"/>
      <c r="AZ160" s="3"/>
      <c r="BA160" s="3" t="s">
        <v>1871</v>
      </c>
      <c r="BB160" s="3" t="s">
        <v>1870</v>
      </c>
      <c r="BC160" s="3"/>
      <c r="BD160" s="3"/>
      <c r="BE160" s="24" t="s">
        <v>116</v>
      </c>
    </row>
    <row r="161" spans="1:57" ht="15" customHeight="1" x14ac:dyDescent="0.25">
      <c r="A161" s="8">
        <v>8</v>
      </c>
      <c r="B161" s="1" t="s">
        <v>10</v>
      </c>
      <c r="C161" s="24" t="s">
        <v>1799</v>
      </c>
      <c r="D161" s="24" t="s">
        <v>1852</v>
      </c>
      <c r="E161" s="24" t="s">
        <v>276</v>
      </c>
      <c r="F161" s="24" t="s">
        <v>1598</v>
      </c>
      <c r="G161" s="24" t="s">
        <v>274</v>
      </c>
      <c r="H161" s="24" t="s">
        <v>337</v>
      </c>
      <c r="I161" s="24" t="s">
        <v>1869</v>
      </c>
      <c r="J161" s="7">
        <v>44565</v>
      </c>
      <c r="K161" s="7">
        <v>44926</v>
      </c>
      <c r="L161" s="1" t="s">
        <v>1868</v>
      </c>
      <c r="M161" s="43" t="s">
        <v>1859</v>
      </c>
      <c r="N161" s="1" t="s">
        <v>33</v>
      </c>
      <c r="O161" s="24" t="s">
        <v>1867</v>
      </c>
      <c r="P161" s="24" t="s">
        <v>111</v>
      </c>
      <c r="Q161" s="51" t="s">
        <v>30</v>
      </c>
      <c r="R161" s="6">
        <f t="shared" si="14"/>
        <v>60</v>
      </c>
      <c r="S161" s="6">
        <v>15</v>
      </c>
      <c r="T161" s="6">
        <v>15</v>
      </c>
      <c r="U161" s="6">
        <v>15</v>
      </c>
      <c r="V161" s="6">
        <v>15</v>
      </c>
      <c r="W161" s="6">
        <v>26</v>
      </c>
      <c r="X161" s="6" t="s">
        <v>1866</v>
      </c>
      <c r="Y161" s="6">
        <v>12</v>
      </c>
      <c r="Z161" s="6" t="s">
        <v>1865</v>
      </c>
      <c r="AA161" s="6"/>
      <c r="AB161" s="6"/>
      <c r="AC161" s="6"/>
      <c r="AD161" s="6"/>
      <c r="AE161" s="6">
        <f t="shared" si="15"/>
        <v>38</v>
      </c>
      <c r="AF161" s="5">
        <v>44670</v>
      </c>
      <c r="AG161" s="5">
        <v>44762</v>
      </c>
      <c r="AH161" s="5"/>
      <c r="AI161" s="5"/>
      <c r="AJ161" s="4">
        <f t="shared" si="16"/>
        <v>0.6333333333333333</v>
      </c>
      <c r="AK161" s="4">
        <f t="shared" si="17"/>
        <v>1</v>
      </c>
      <c r="AL161" s="4">
        <f t="shared" si="18"/>
        <v>0.8</v>
      </c>
      <c r="AM161" s="4">
        <f t="shared" si="19"/>
        <v>0</v>
      </c>
      <c r="AN161" s="4">
        <f t="shared" si="20"/>
        <v>0</v>
      </c>
      <c r="AO161" s="3" t="s">
        <v>20</v>
      </c>
      <c r="AP161" s="3" t="s">
        <v>20</v>
      </c>
      <c r="AQ161" s="3"/>
      <c r="AR161" s="3"/>
      <c r="AS161" s="3" t="s">
        <v>1864</v>
      </c>
      <c r="AT161" s="3" t="s">
        <v>1580</v>
      </c>
      <c r="AU161" s="3"/>
      <c r="AV161" s="3"/>
      <c r="AW161" s="3" t="s">
        <v>20</v>
      </c>
      <c r="AX161" s="3" t="s">
        <v>20</v>
      </c>
      <c r="AY161" s="3"/>
      <c r="AZ161" s="3"/>
      <c r="BA161" s="3" t="s">
        <v>1863</v>
      </c>
      <c r="BB161" s="3" t="s">
        <v>1862</v>
      </c>
      <c r="BC161" s="3"/>
      <c r="BD161" s="3"/>
      <c r="BE161" s="24" t="s">
        <v>116</v>
      </c>
    </row>
    <row r="162" spans="1:57" ht="15" customHeight="1" x14ac:dyDescent="0.25">
      <c r="A162" s="8">
        <v>9</v>
      </c>
      <c r="B162" s="1" t="s">
        <v>10</v>
      </c>
      <c r="C162" s="24" t="s">
        <v>1799</v>
      </c>
      <c r="D162" s="24" t="s">
        <v>1852</v>
      </c>
      <c r="E162" s="24" t="s">
        <v>197</v>
      </c>
      <c r="F162" s="24" t="s">
        <v>1058</v>
      </c>
      <c r="G162" s="24" t="s">
        <v>274</v>
      </c>
      <c r="H162" s="24" t="s">
        <v>337</v>
      </c>
      <c r="I162" s="24" t="s">
        <v>1861</v>
      </c>
      <c r="J162" s="7">
        <v>44565</v>
      </c>
      <c r="K162" s="7">
        <v>44926</v>
      </c>
      <c r="L162" s="1" t="s">
        <v>1860</v>
      </c>
      <c r="M162" s="43" t="s">
        <v>1859</v>
      </c>
      <c r="N162" s="1" t="s">
        <v>86</v>
      </c>
      <c r="O162" s="24" t="s">
        <v>1858</v>
      </c>
      <c r="P162" s="24" t="s">
        <v>111</v>
      </c>
      <c r="Q162" s="51" t="s">
        <v>30</v>
      </c>
      <c r="R162" s="9">
        <f t="shared" si="14"/>
        <v>1</v>
      </c>
      <c r="S162" s="9">
        <v>0.25</v>
      </c>
      <c r="T162" s="9">
        <v>0.25</v>
      </c>
      <c r="U162" s="9">
        <v>0.25</v>
      </c>
      <c r="V162" s="9">
        <v>0.25</v>
      </c>
      <c r="W162" s="9">
        <v>0.5</v>
      </c>
      <c r="X162" s="9" t="s">
        <v>1857</v>
      </c>
      <c r="Y162" s="9">
        <v>2.5000000000000001E-2</v>
      </c>
      <c r="Z162" s="9" t="s">
        <v>1856</v>
      </c>
      <c r="AA162" s="9"/>
      <c r="AB162" s="9"/>
      <c r="AC162" s="9"/>
      <c r="AD162" s="9"/>
      <c r="AE162" s="9">
        <f t="shared" si="15"/>
        <v>0.52500000000000002</v>
      </c>
      <c r="AF162" s="5">
        <v>44670</v>
      </c>
      <c r="AG162" s="5">
        <v>44762</v>
      </c>
      <c r="AH162" s="5"/>
      <c r="AI162" s="5"/>
      <c r="AJ162" s="4">
        <f t="shared" si="16"/>
        <v>0.52500000000000002</v>
      </c>
      <c r="AK162" s="4">
        <f t="shared" si="17"/>
        <v>1</v>
      </c>
      <c r="AL162" s="4">
        <f t="shared" si="18"/>
        <v>0.1</v>
      </c>
      <c r="AM162" s="4">
        <f t="shared" si="19"/>
        <v>0</v>
      </c>
      <c r="AN162" s="4">
        <f t="shared" si="20"/>
        <v>0</v>
      </c>
      <c r="AO162" s="3" t="s">
        <v>20</v>
      </c>
      <c r="AP162" s="3" t="s">
        <v>20</v>
      </c>
      <c r="AQ162" s="3"/>
      <c r="AR162" s="3"/>
      <c r="AS162" s="3" t="s">
        <v>1855</v>
      </c>
      <c r="AT162" s="3" t="s">
        <v>1580</v>
      </c>
      <c r="AU162" s="3"/>
      <c r="AV162" s="3"/>
      <c r="AW162" s="3" t="s">
        <v>20</v>
      </c>
      <c r="AX162" s="3" t="s">
        <v>20</v>
      </c>
      <c r="AY162" s="3"/>
      <c r="AZ162" s="3"/>
      <c r="BA162" s="3" t="s">
        <v>1854</v>
      </c>
      <c r="BB162" s="3" t="s">
        <v>1853</v>
      </c>
      <c r="BC162" s="3"/>
      <c r="BD162" s="3"/>
      <c r="BE162" s="24" t="s">
        <v>116</v>
      </c>
    </row>
    <row r="163" spans="1:57" ht="15" customHeight="1" x14ac:dyDescent="0.25">
      <c r="A163" s="8">
        <v>10</v>
      </c>
      <c r="B163" s="1" t="s">
        <v>10</v>
      </c>
      <c r="C163" s="24" t="s">
        <v>1799</v>
      </c>
      <c r="D163" s="24" t="s">
        <v>1852</v>
      </c>
      <c r="E163" s="24" t="s">
        <v>197</v>
      </c>
      <c r="F163" s="24" t="s">
        <v>1058</v>
      </c>
      <c r="G163" s="24" t="s">
        <v>274</v>
      </c>
      <c r="H163" s="24" t="s">
        <v>337</v>
      </c>
      <c r="I163" s="24" t="s">
        <v>1851</v>
      </c>
      <c r="J163" s="7">
        <v>44565</v>
      </c>
      <c r="K163" s="7">
        <v>44926</v>
      </c>
      <c r="L163" s="1" t="s">
        <v>1850</v>
      </c>
      <c r="M163" s="24" t="s">
        <v>1514</v>
      </c>
      <c r="N163" s="1" t="s">
        <v>33</v>
      </c>
      <c r="O163" s="1" t="s">
        <v>1822</v>
      </c>
      <c r="P163" s="24" t="s">
        <v>111</v>
      </c>
      <c r="Q163" s="51" t="s">
        <v>30</v>
      </c>
      <c r="R163" s="11">
        <f t="shared" si="14"/>
        <v>30000000</v>
      </c>
      <c r="S163" s="11">
        <v>5000000</v>
      </c>
      <c r="T163" s="11">
        <v>10000000</v>
      </c>
      <c r="U163" s="11">
        <v>10000000</v>
      </c>
      <c r="V163" s="11">
        <v>5000000</v>
      </c>
      <c r="W163" s="11">
        <v>6517878176</v>
      </c>
      <c r="X163" s="11" t="s">
        <v>1849</v>
      </c>
      <c r="Y163" s="11">
        <v>882423</v>
      </c>
      <c r="Z163" s="11" t="s">
        <v>1848</v>
      </c>
      <c r="AA163" s="11"/>
      <c r="AB163" s="11"/>
      <c r="AC163" s="11"/>
      <c r="AD163" s="11"/>
      <c r="AE163" s="11">
        <f t="shared" si="15"/>
        <v>6518760599</v>
      </c>
      <c r="AF163" s="5">
        <v>44670</v>
      </c>
      <c r="AG163" s="5">
        <v>44762</v>
      </c>
      <c r="AH163" s="5"/>
      <c r="AI163" s="5"/>
      <c r="AJ163" s="4">
        <f t="shared" si="16"/>
        <v>1</v>
      </c>
      <c r="AK163" s="4">
        <f t="shared" si="17"/>
        <v>1</v>
      </c>
      <c r="AL163" s="4">
        <f t="shared" si="18"/>
        <v>8.8242299999999996E-2</v>
      </c>
      <c r="AM163" s="4">
        <f t="shared" si="19"/>
        <v>0</v>
      </c>
      <c r="AN163" s="4">
        <f t="shared" si="20"/>
        <v>0</v>
      </c>
      <c r="AO163" s="3" t="s">
        <v>20</v>
      </c>
      <c r="AP163" s="3" t="s">
        <v>20</v>
      </c>
      <c r="AQ163" s="3"/>
      <c r="AR163" s="3"/>
      <c r="AS163" s="3" t="s">
        <v>1847</v>
      </c>
      <c r="AT163" s="3" t="s">
        <v>1580</v>
      </c>
      <c r="AU163" s="3"/>
      <c r="AV163" s="3"/>
      <c r="AW163" s="3" t="s">
        <v>20</v>
      </c>
      <c r="AX163" s="3" t="s">
        <v>20</v>
      </c>
      <c r="AY163" s="3"/>
      <c r="AZ163" s="3"/>
      <c r="BA163" s="3" t="s">
        <v>1846</v>
      </c>
      <c r="BB163" s="3" t="s">
        <v>1845</v>
      </c>
      <c r="BC163" s="3"/>
      <c r="BD163" s="3"/>
      <c r="BE163" s="24" t="s">
        <v>116</v>
      </c>
    </row>
    <row r="164" spans="1:57" ht="15" customHeight="1" x14ac:dyDescent="0.25">
      <c r="A164" s="8">
        <v>11</v>
      </c>
      <c r="B164" s="10" t="s">
        <v>10</v>
      </c>
      <c r="C164" s="52" t="s">
        <v>1799</v>
      </c>
      <c r="D164" s="10" t="s">
        <v>1780</v>
      </c>
      <c r="E164" s="24" t="s">
        <v>276</v>
      </c>
      <c r="F164" s="24" t="s">
        <v>1598</v>
      </c>
      <c r="G164" s="24" t="s">
        <v>274</v>
      </c>
      <c r="H164" s="24" t="s">
        <v>337</v>
      </c>
      <c r="I164" s="24" t="s">
        <v>1844</v>
      </c>
      <c r="J164" s="7">
        <v>44564</v>
      </c>
      <c r="K164" s="7">
        <v>44926</v>
      </c>
      <c r="L164" s="1" t="s">
        <v>1843</v>
      </c>
      <c r="M164" s="24" t="s">
        <v>1514</v>
      </c>
      <c r="N164" s="1" t="s">
        <v>33</v>
      </c>
      <c r="O164" s="10" t="s">
        <v>1822</v>
      </c>
      <c r="P164" s="52" t="s">
        <v>111</v>
      </c>
      <c r="Q164" s="53" t="s">
        <v>30</v>
      </c>
      <c r="R164" s="11">
        <f t="shared" si="14"/>
        <v>1500000</v>
      </c>
      <c r="S164" s="11">
        <v>150000</v>
      </c>
      <c r="T164" s="11">
        <v>450000</v>
      </c>
      <c r="U164" s="11">
        <v>450000</v>
      </c>
      <c r="V164" s="11">
        <v>450000</v>
      </c>
      <c r="W164" s="11">
        <v>0</v>
      </c>
      <c r="X164" s="11" t="s">
        <v>1842</v>
      </c>
      <c r="Y164" s="11">
        <v>1779439</v>
      </c>
      <c r="Z164" s="11" t="s">
        <v>1841</v>
      </c>
      <c r="AA164" s="11"/>
      <c r="AB164" s="11"/>
      <c r="AC164" s="11"/>
      <c r="AD164" s="11"/>
      <c r="AE164" s="11">
        <f t="shared" si="15"/>
        <v>1779439</v>
      </c>
      <c r="AF164" s="5">
        <v>44670</v>
      </c>
      <c r="AG164" s="5">
        <v>44762</v>
      </c>
      <c r="AH164" s="5"/>
      <c r="AI164" s="5"/>
      <c r="AJ164" s="4">
        <f t="shared" si="16"/>
        <v>1</v>
      </c>
      <c r="AK164" s="4">
        <f t="shared" si="17"/>
        <v>0</v>
      </c>
      <c r="AL164" s="4">
        <f t="shared" si="18"/>
        <v>1</v>
      </c>
      <c r="AM164" s="4">
        <f t="shared" si="19"/>
        <v>0</v>
      </c>
      <c r="AN164" s="4">
        <f t="shared" si="20"/>
        <v>0</v>
      </c>
      <c r="AO164" s="3" t="s">
        <v>19</v>
      </c>
      <c r="AP164" s="3" t="s">
        <v>20</v>
      </c>
      <c r="AQ164" s="3"/>
      <c r="AR164" s="3"/>
      <c r="AS164" s="3" t="s">
        <v>1840</v>
      </c>
      <c r="AT164" s="3" t="s">
        <v>1580</v>
      </c>
      <c r="AU164" s="3"/>
      <c r="AV164" s="3"/>
      <c r="AW164" s="3" t="s">
        <v>19</v>
      </c>
      <c r="AX164" s="3" t="s">
        <v>20</v>
      </c>
      <c r="AY164" s="3"/>
      <c r="AZ164" s="3"/>
      <c r="BA164" s="3" t="s">
        <v>1839</v>
      </c>
      <c r="BB164" s="3" t="s">
        <v>1838</v>
      </c>
      <c r="BC164" s="3"/>
      <c r="BD164" s="3"/>
      <c r="BE164" s="24" t="s">
        <v>116</v>
      </c>
    </row>
    <row r="165" spans="1:57" ht="15" customHeight="1" x14ac:dyDescent="0.25">
      <c r="A165" s="8">
        <v>12</v>
      </c>
      <c r="B165" s="10" t="s">
        <v>10</v>
      </c>
      <c r="C165" s="52" t="s">
        <v>1799</v>
      </c>
      <c r="D165" s="10" t="s">
        <v>1780</v>
      </c>
      <c r="E165" s="24" t="s">
        <v>276</v>
      </c>
      <c r="F165" s="24" t="s">
        <v>1598</v>
      </c>
      <c r="G165" s="24" t="s">
        <v>274</v>
      </c>
      <c r="H165" s="24" t="s">
        <v>337</v>
      </c>
      <c r="I165" s="24" t="s">
        <v>1837</v>
      </c>
      <c r="J165" s="7">
        <v>44564</v>
      </c>
      <c r="K165" s="7">
        <v>44926</v>
      </c>
      <c r="L165" s="1" t="s">
        <v>1830</v>
      </c>
      <c r="M165" s="24" t="s">
        <v>1514</v>
      </c>
      <c r="N165" s="1" t="s">
        <v>33</v>
      </c>
      <c r="O165" s="1" t="s">
        <v>1822</v>
      </c>
      <c r="P165" s="24" t="s">
        <v>111</v>
      </c>
      <c r="Q165" s="51" t="s">
        <v>30</v>
      </c>
      <c r="R165" s="11">
        <f t="shared" si="14"/>
        <v>30000000</v>
      </c>
      <c r="S165" s="11">
        <v>10000000</v>
      </c>
      <c r="T165" s="11">
        <v>10000000</v>
      </c>
      <c r="U165" s="11">
        <v>5000000</v>
      </c>
      <c r="V165" s="11">
        <v>5000000</v>
      </c>
      <c r="W165" s="11">
        <v>37154937</v>
      </c>
      <c r="X165" s="11" t="s">
        <v>1836</v>
      </c>
      <c r="Y165" s="11">
        <v>1839605162</v>
      </c>
      <c r="Z165" s="11" t="s">
        <v>1835</v>
      </c>
      <c r="AA165" s="11"/>
      <c r="AB165" s="11"/>
      <c r="AC165" s="11"/>
      <c r="AD165" s="11"/>
      <c r="AE165" s="11">
        <f t="shared" si="15"/>
        <v>1876760099</v>
      </c>
      <c r="AF165" s="5">
        <v>44670</v>
      </c>
      <c r="AG165" s="5">
        <v>44762</v>
      </c>
      <c r="AH165" s="5"/>
      <c r="AI165" s="5"/>
      <c r="AJ165" s="4">
        <f t="shared" si="16"/>
        <v>1</v>
      </c>
      <c r="AK165" s="4">
        <f t="shared" si="17"/>
        <v>1</v>
      </c>
      <c r="AL165" s="4">
        <f t="shared" si="18"/>
        <v>1</v>
      </c>
      <c r="AM165" s="4">
        <f t="shared" si="19"/>
        <v>0</v>
      </c>
      <c r="AN165" s="4">
        <f t="shared" si="20"/>
        <v>0</v>
      </c>
      <c r="AO165" s="3" t="s">
        <v>20</v>
      </c>
      <c r="AP165" s="3" t="s">
        <v>20</v>
      </c>
      <c r="AQ165" s="3"/>
      <c r="AR165" s="3"/>
      <c r="AS165" s="3" t="s">
        <v>1834</v>
      </c>
      <c r="AT165" s="3" t="s">
        <v>1580</v>
      </c>
      <c r="AU165" s="3"/>
      <c r="AV165" s="3"/>
      <c r="AW165" s="3" t="s">
        <v>20</v>
      </c>
      <c r="AX165" s="3" t="s">
        <v>20</v>
      </c>
      <c r="AY165" s="3"/>
      <c r="AZ165" s="3"/>
      <c r="BA165" s="3" t="s">
        <v>1833</v>
      </c>
      <c r="BB165" s="3" t="s">
        <v>1832</v>
      </c>
      <c r="BC165" s="3"/>
      <c r="BD165" s="3"/>
      <c r="BE165" s="24" t="s">
        <v>116</v>
      </c>
    </row>
    <row r="166" spans="1:57" ht="15" customHeight="1" x14ac:dyDescent="0.25">
      <c r="A166" s="8">
        <v>13</v>
      </c>
      <c r="B166" s="1" t="s">
        <v>10</v>
      </c>
      <c r="C166" s="24" t="s">
        <v>1799</v>
      </c>
      <c r="D166" s="10" t="s">
        <v>1780</v>
      </c>
      <c r="E166" s="24" t="s">
        <v>276</v>
      </c>
      <c r="F166" s="24" t="s">
        <v>1598</v>
      </c>
      <c r="G166" s="24" t="s">
        <v>274</v>
      </c>
      <c r="H166" s="24" t="s">
        <v>337</v>
      </c>
      <c r="I166" s="24" t="s">
        <v>1831</v>
      </c>
      <c r="J166" s="7">
        <v>44564</v>
      </c>
      <c r="K166" s="7">
        <v>44926</v>
      </c>
      <c r="L166" s="1" t="s">
        <v>1830</v>
      </c>
      <c r="M166" s="24" t="s">
        <v>1514</v>
      </c>
      <c r="N166" s="1" t="s">
        <v>33</v>
      </c>
      <c r="O166" s="1" t="s">
        <v>1822</v>
      </c>
      <c r="P166" s="24" t="s">
        <v>111</v>
      </c>
      <c r="Q166" s="51" t="s">
        <v>30</v>
      </c>
      <c r="R166" s="11">
        <f t="shared" si="14"/>
        <v>10000</v>
      </c>
      <c r="S166" s="11">
        <v>1000</v>
      </c>
      <c r="T166" s="11">
        <v>3000</v>
      </c>
      <c r="U166" s="11">
        <v>3000</v>
      </c>
      <c r="V166" s="11">
        <v>3000</v>
      </c>
      <c r="W166" s="11">
        <v>8901</v>
      </c>
      <c r="X166" s="11" t="s">
        <v>1829</v>
      </c>
      <c r="Y166" s="11">
        <v>7965</v>
      </c>
      <c r="Z166" s="11" t="s">
        <v>1828</v>
      </c>
      <c r="AA166" s="11"/>
      <c r="AB166" s="11"/>
      <c r="AC166" s="11"/>
      <c r="AD166" s="11"/>
      <c r="AE166" s="11">
        <f t="shared" si="15"/>
        <v>16866</v>
      </c>
      <c r="AF166" s="5">
        <v>44670</v>
      </c>
      <c r="AG166" s="5">
        <v>44762</v>
      </c>
      <c r="AH166" s="5"/>
      <c r="AI166" s="5"/>
      <c r="AJ166" s="4">
        <f t="shared" si="16"/>
        <v>1</v>
      </c>
      <c r="AK166" s="4">
        <f t="shared" si="17"/>
        <v>1</v>
      </c>
      <c r="AL166" s="4">
        <f t="shared" si="18"/>
        <v>1</v>
      </c>
      <c r="AM166" s="4">
        <f t="shared" si="19"/>
        <v>0</v>
      </c>
      <c r="AN166" s="4">
        <f t="shared" si="20"/>
        <v>0</v>
      </c>
      <c r="AO166" s="3" t="s">
        <v>20</v>
      </c>
      <c r="AP166" s="3" t="s">
        <v>20</v>
      </c>
      <c r="AQ166" s="3"/>
      <c r="AR166" s="3"/>
      <c r="AS166" s="3" t="s">
        <v>1827</v>
      </c>
      <c r="AT166" s="3" t="s">
        <v>1580</v>
      </c>
      <c r="AU166" s="3"/>
      <c r="AV166" s="3"/>
      <c r="AW166" s="3" t="s">
        <v>20</v>
      </c>
      <c r="AX166" s="3" t="s">
        <v>20</v>
      </c>
      <c r="AY166" s="3"/>
      <c r="AZ166" s="3"/>
      <c r="BA166" s="3" t="s">
        <v>1826</v>
      </c>
      <c r="BB166" s="3" t="s">
        <v>1825</v>
      </c>
      <c r="BC166" s="3"/>
      <c r="BD166" s="3"/>
      <c r="BE166" s="24" t="s">
        <v>116</v>
      </c>
    </row>
    <row r="167" spans="1:57" ht="15" customHeight="1" x14ac:dyDescent="0.25">
      <c r="A167" s="8">
        <v>14</v>
      </c>
      <c r="B167" s="1" t="s">
        <v>10</v>
      </c>
      <c r="C167" s="24" t="s">
        <v>1799</v>
      </c>
      <c r="D167" s="10" t="s">
        <v>1780</v>
      </c>
      <c r="E167" s="24" t="s">
        <v>276</v>
      </c>
      <c r="F167" s="24" t="s">
        <v>1598</v>
      </c>
      <c r="G167" s="24" t="s">
        <v>274</v>
      </c>
      <c r="H167" s="24" t="s">
        <v>337</v>
      </c>
      <c r="I167" s="24" t="s">
        <v>1824</v>
      </c>
      <c r="J167" s="7">
        <v>44564</v>
      </c>
      <c r="K167" s="7">
        <v>44926</v>
      </c>
      <c r="L167" s="1" t="s">
        <v>1823</v>
      </c>
      <c r="M167" s="24" t="s">
        <v>1514</v>
      </c>
      <c r="N167" s="1" t="s">
        <v>33</v>
      </c>
      <c r="O167" s="1" t="s">
        <v>1822</v>
      </c>
      <c r="P167" s="24" t="s">
        <v>111</v>
      </c>
      <c r="Q167" s="51" t="s">
        <v>30</v>
      </c>
      <c r="R167" s="11">
        <f t="shared" si="14"/>
        <v>15000000</v>
      </c>
      <c r="S167" s="11">
        <v>3000000</v>
      </c>
      <c r="T167" s="11">
        <v>4500000</v>
      </c>
      <c r="U167" s="11">
        <v>4500000</v>
      </c>
      <c r="V167" s="11">
        <v>3000000</v>
      </c>
      <c r="W167" s="11">
        <v>5134287</v>
      </c>
      <c r="X167" s="11" t="s">
        <v>1821</v>
      </c>
      <c r="Y167" s="11">
        <v>8928199</v>
      </c>
      <c r="Z167" s="11" t="s">
        <v>1820</v>
      </c>
      <c r="AA167" s="11"/>
      <c r="AB167" s="11"/>
      <c r="AC167" s="11"/>
      <c r="AD167" s="11"/>
      <c r="AE167" s="11">
        <f t="shared" si="15"/>
        <v>14062486</v>
      </c>
      <c r="AF167" s="5">
        <v>44670</v>
      </c>
      <c r="AG167" s="5">
        <v>44762</v>
      </c>
      <c r="AH167" s="5"/>
      <c r="AI167" s="5"/>
      <c r="AJ167" s="4">
        <f t="shared" si="16"/>
        <v>0.93749906666666671</v>
      </c>
      <c r="AK167" s="4">
        <f t="shared" si="17"/>
        <v>1</v>
      </c>
      <c r="AL167" s="4">
        <f t="shared" si="18"/>
        <v>1</v>
      </c>
      <c r="AM167" s="4">
        <f t="shared" si="19"/>
        <v>0</v>
      </c>
      <c r="AN167" s="4">
        <f t="shared" si="20"/>
        <v>0</v>
      </c>
      <c r="AO167" s="3" t="s">
        <v>20</v>
      </c>
      <c r="AP167" s="3" t="s">
        <v>20</v>
      </c>
      <c r="AQ167" s="3"/>
      <c r="AR167" s="3"/>
      <c r="AS167" s="3" t="s">
        <v>1819</v>
      </c>
      <c r="AT167" s="3" t="s">
        <v>1580</v>
      </c>
      <c r="AU167" s="3"/>
      <c r="AV167" s="3"/>
      <c r="AW167" s="3" t="s">
        <v>20</v>
      </c>
      <c r="AX167" s="3" t="s">
        <v>20</v>
      </c>
      <c r="AY167" s="3"/>
      <c r="AZ167" s="3"/>
      <c r="BA167" s="3" t="s">
        <v>1818</v>
      </c>
      <c r="BB167" s="3" t="s">
        <v>1817</v>
      </c>
      <c r="BC167" s="3"/>
      <c r="BD167" s="3"/>
      <c r="BE167" s="24" t="s">
        <v>116</v>
      </c>
    </row>
    <row r="168" spans="1:57" ht="15" customHeight="1" x14ac:dyDescent="0.25">
      <c r="A168" s="8">
        <v>15</v>
      </c>
      <c r="B168" s="1" t="s">
        <v>10</v>
      </c>
      <c r="C168" s="24" t="s">
        <v>1799</v>
      </c>
      <c r="D168" s="10" t="s">
        <v>1780</v>
      </c>
      <c r="E168" s="24" t="s">
        <v>276</v>
      </c>
      <c r="F168" s="24" t="s">
        <v>1598</v>
      </c>
      <c r="G168" s="24" t="s">
        <v>274</v>
      </c>
      <c r="H168" s="24" t="s">
        <v>337</v>
      </c>
      <c r="I168" s="1" t="s">
        <v>1816</v>
      </c>
      <c r="J168" s="7">
        <v>44564</v>
      </c>
      <c r="K168" s="7">
        <v>44926</v>
      </c>
      <c r="L168" s="1" t="s">
        <v>1815</v>
      </c>
      <c r="M168" s="24" t="s">
        <v>1514</v>
      </c>
      <c r="N168" s="1" t="s">
        <v>33</v>
      </c>
      <c r="O168" s="1" t="s">
        <v>1814</v>
      </c>
      <c r="P168" s="24" t="s">
        <v>111</v>
      </c>
      <c r="Q168" s="51" t="s">
        <v>30</v>
      </c>
      <c r="R168" s="6">
        <f t="shared" si="14"/>
        <v>5000000</v>
      </c>
      <c r="S168" s="6">
        <v>500000</v>
      </c>
      <c r="T168" s="6">
        <v>1500000</v>
      </c>
      <c r="U168" s="6">
        <v>1500000</v>
      </c>
      <c r="V168" s="6">
        <v>1500000</v>
      </c>
      <c r="W168" s="6">
        <v>2177445</v>
      </c>
      <c r="X168" s="6" t="s">
        <v>1813</v>
      </c>
      <c r="Y168" s="6">
        <v>9788559</v>
      </c>
      <c r="Z168" s="6" t="s">
        <v>1812</v>
      </c>
      <c r="AA168" s="6"/>
      <c r="AB168" s="6"/>
      <c r="AC168" s="6"/>
      <c r="AD168" s="6"/>
      <c r="AE168" s="6">
        <f t="shared" si="15"/>
        <v>11966004</v>
      </c>
      <c r="AF168" s="5">
        <v>44670</v>
      </c>
      <c r="AG168" s="5">
        <v>44762</v>
      </c>
      <c r="AH168" s="5"/>
      <c r="AI168" s="5"/>
      <c r="AJ168" s="4">
        <f t="shared" si="16"/>
        <v>1</v>
      </c>
      <c r="AK168" s="4">
        <f t="shared" si="17"/>
        <v>1</v>
      </c>
      <c r="AL168" s="4">
        <f t="shared" si="18"/>
        <v>1</v>
      </c>
      <c r="AM168" s="4">
        <f t="shared" si="19"/>
        <v>0</v>
      </c>
      <c r="AN168" s="4">
        <f t="shared" si="20"/>
        <v>0</v>
      </c>
      <c r="AO168" s="3" t="s">
        <v>20</v>
      </c>
      <c r="AP168" s="3" t="s">
        <v>20</v>
      </c>
      <c r="AQ168" s="3"/>
      <c r="AR168" s="3"/>
      <c r="AS168" s="3" t="s">
        <v>1811</v>
      </c>
      <c r="AT168" s="3" t="s">
        <v>1580</v>
      </c>
      <c r="AU168" s="3"/>
      <c r="AV168" s="3"/>
      <c r="AW168" s="3" t="s">
        <v>20</v>
      </c>
      <c r="AX168" s="3" t="s">
        <v>20</v>
      </c>
      <c r="AY168" s="3"/>
      <c r="AZ168" s="3"/>
      <c r="BA168" s="3" t="s">
        <v>1810</v>
      </c>
      <c r="BB168" s="3" t="s">
        <v>1809</v>
      </c>
      <c r="BC168" s="3"/>
      <c r="BD168" s="3"/>
      <c r="BE168" s="24" t="s">
        <v>116</v>
      </c>
    </row>
    <row r="169" spans="1:57" ht="15" customHeight="1" x14ac:dyDescent="0.25">
      <c r="A169" s="8">
        <v>16</v>
      </c>
      <c r="B169" s="1" t="s">
        <v>10</v>
      </c>
      <c r="C169" s="24" t="s">
        <v>1799</v>
      </c>
      <c r="D169" s="24" t="s">
        <v>1808</v>
      </c>
      <c r="E169" s="24" t="s">
        <v>276</v>
      </c>
      <c r="F169" s="24" t="s">
        <v>1598</v>
      </c>
      <c r="G169" s="24" t="s">
        <v>274</v>
      </c>
      <c r="H169" s="24" t="s">
        <v>337</v>
      </c>
      <c r="I169" s="24" t="s">
        <v>1807</v>
      </c>
      <c r="J169" s="7">
        <v>44564</v>
      </c>
      <c r="K169" s="7">
        <v>44926</v>
      </c>
      <c r="L169" s="1" t="s">
        <v>1806</v>
      </c>
      <c r="M169" s="24" t="s">
        <v>1514</v>
      </c>
      <c r="N169" s="1" t="s">
        <v>33</v>
      </c>
      <c r="O169" s="24" t="s">
        <v>1805</v>
      </c>
      <c r="P169" s="24" t="s">
        <v>111</v>
      </c>
      <c r="Q169" s="51" t="s">
        <v>30</v>
      </c>
      <c r="R169" s="11">
        <f t="shared" si="14"/>
        <v>15000000</v>
      </c>
      <c r="S169" s="11">
        <v>1500000</v>
      </c>
      <c r="T169" s="11">
        <v>1000000</v>
      </c>
      <c r="U169" s="11">
        <v>3000000</v>
      </c>
      <c r="V169" s="11">
        <v>9500000</v>
      </c>
      <c r="W169" s="11">
        <v>619624</v>
      </c>
      <c r="X169" s="11" t="s">
        <v>1804</v>
      </c>
      <c r="Y169" s="11">
        <v>3375667</v>
      </c>
      <c r="Z169" s="11" t="s">
        <v>1803</v>
      </c>
      <c r="AA169" s="11"/>
      <c r="AB169" s="11"/>
      <c r="AC169" s="11"/>
      <c r="AD169" s="11"/>
      <c r="AE169" s="11">
        <f t="shared" si="15"/>
        <v>3995291</v>
      </c>
      <c r="AF169" s="5">
        <v>44670</v>
      </c>
      <c r="AG169" s="5">
        <v>44762</v>
      </c>
      <c r="AH169" s="5"/>
      <c r="AI169" s="5"/>
      <c r="AJ169" s="4">
        <f t="shared" si="16"/>
        <v>0.26635273333333331</v>
      </c>
      <c r="AK169" s="4">
        <f t="shared" si="17"/>
        <v>0.41308266666666665</v>
      </c>
      <c r="AL169" s="4">
        <f t="shared" si="18"/>
        <v>1</v>
      </c>
      <c r="AM169" s="4">
        <f t="shared" si="19"/>
        <v>0</v>
      </c>
      <c r="AN169" s="4">
        <f t="shared" si="20"/>
        <v>0</v>
      </c>
      <c r="AO169" s="3" t="s">
        <v>20</v>
      </c>
      <c r="AP169" s="3" t="s">
        <v>20</v>
      </c>
      <c r="AQ169" s="3"/>
      <c r="AR169" s="3"/>
      <c r="AS169" s="3" t="s">
        <v>1802</v>
      </c>
      <c r="AT169" s="3" t="s">
        <v>1580</v>
      </c>
      <c r="AU169" s="3"/>
      <c r="AV169" s="3"/>
      <c r="AW169" s="3" t="s">
        <v>19</v>
      </c>
      <c r="AX169" s="3" t="s">
        <v>20</v>
      </c>
      <c r="AY169" s="3"/>
      <c r="AZ169" s="3"/>
      <c r="BA169" s="3" t="s">
        <v>1801</v>
      </c>
      <c r="BB169" s="3" t="s">
        <v>1800</v>
      </c>
      <c r="BC169" s="3"/>
      <c r="BD169" s="3"/>
      <c r="BE169" s="24" t="s">
        <v>116</v>
      </c>
    </row>
    <row r="170" spans="1:57" ht="15" customHeight="1" x14ac:dyDescent="0.25">
      <c r="A170" s="8">
        <v>17</v>
      </c>
      <c r="B170" s="1" t="s">
        <v>10</v>
      </c>
      <c r="C170" s="24" t="s">
        <v>1799</v>
      </c>
      <c r="D170" s="24" t="s">
        <v>1798</v>
      </c>
      <c r="E170" s="24" t="s">
        <v>197</v>
      </c>
      <c r="F170" s="24" t="s">
        <v>1058</v>
      </c>
      <c r="G170" s="24" t="s">
        <v>274</v>
      </c>
      <c r="H170" s="24" t="s">
        <v>337</v>
      </c>
      <c r="I170" s="43" t="s">
        <v>1797</v>
      </c>
      <c r="J170" s="7">
        <v>44593</v>
      </c>
      <c r="K170" s="7">
        <v>44926</v>
      </c>
      <c r="L170" s="1" t="s">
        <v>1787</v>
      </c>
      <c r="M170" s="24" t="s">
        <v>1514</v>
      </c>
      <c r="N170" s="1" t="s">
        <v>33</v>
      </c>
      <c r="O170" s="24" t="s">
        <v>1796</v>
      </c>
      <c r="P170" s="24" t="s">
        <v>111</v>
      </c>
      <c r="Q170" s="51" t="s">
        <v>30</v>
      </c>
      <c r="R170" s="6">
        <f t="shared" si="14"/>
        <v>23000</v>
      </c>
      <c r="S170" s="6">
        <v>2300</v>
      </c>
      <c r="T170" s="6">
        <v>6900</v>
      </c>
      <c r="U170" s="6">
        <v>6900</v>
      </c>
      <c r="V170" s="6">
        <v>6900</v>
      </c>
      <c r="W170" s="6">
        <v>6243</v>
      </c>
      <c r="X170" s="6" t="s">
        <v>1795</v>
      </c>
      <c r="Y170" s="6">
        <v>4416</v>
      </c>
      <c r="Z170" s="6" t="s">
        <v>1794</v>
      </c>
      <c r="AA170" s="6"/>
      <c r="AB170" s="6"/>
      <c r="AC170" s="6"/>
      <c r="AD170" s="6"/>
      <c r="AE170" s="6">
        <f t="shared" si="15"/>
        <v>10659</v>
      </c>
      <c r="AF170" s="5">
        <v>44670</v>
      </c>
      <c r="AG170" s="5">
        <v>44762</v>
      </c>
      <c r="AH170" s="5"/>
      <c r="AI170" s="5"/>
      <c r="AJ170" s="4">
        <f t="shared" si="16"/>
        <v>0.46343478260869564</v>
      </c>
      <c r="AK170" s="4">
        <f t="shared" si="17"/>
        <v>1</v>
      </c>
      <c r="AL170" s="4">
        <f t="shared" si="18"/>
        <v>0.64</v>
      </c>
      <c r="AM170" s="4">
        <f t="shared" si="19"/>
        <v>0</v>
      </c>
      <c r="AN170" s="4">
        <f t="shared" si="20"/>
        <v>0</v>
      </c>
      <c r="AO170" s="3" t="s">
        <v>20</v>
      </c>
      <c r="AP170" s="3" t="s">
        <v>20</v>
      </c>
      <c r="AQ170" s="3"/>
      <c r="AR170" s="3"/>
      <c r="AS170" s="3" t="s">
        <v>1793</v>
      </c>
      <c r="AT170" s="3" t="s">
        <v>1580</v>
      </c>
      <c r="AU170" s="3"/>
      <c r="AV170" s="3"/>
      <c r="AW170" s="3" t="s">
        <v>20</v>
      </c>
      <c r="AX170" s="3" t="s">
        <v>20</v>
      </c>
      <c r="AY170" s="3"/>
      <c r="AZ170" s="3"/>
      <c r="BA170" s="3" t="s">
        <v>1792</v>
      </c>
      <c r="BB170" s="3" t="s">
        <v>1791</v>
      </c>
      <c r="BC170" s="3"/>
      <c r="BD170" s="3"/>
      <c r="BE170" s="24" t="s">
        <v>116</v>
      </c>
    </row>
    <row r="171" spans="1:57" ht="15" customHeight="1" x14ac:dyDescent="0.25">
      <c r="A171" s="8">
        <v>18</v>
      </c>
      <c r="B171" s="24" t="s">
        <v>10</v>
      </c>
      <c r="C171" s="24" t="s">
        <v>1726</v>
      </c>
      <c r="D171" s="24" t="s">
        <v>1790</v>
      </c>
      <c r="E171" s="24" t="s">
        <v>197</v>
      </c>
      <c r="F171" s="24" t="s">
        <v>1789</v>
      </c>
      <c r="G171" s="24" t="s">
        <v>274</v>
      </c>
      <c r="H171" s="24" t="s">
        <v>337</v>
      </c>
      <c r="I171" s="43" t="s">
        <v>1788</v>
      </c>
      <c r="J171" s="7">
        <v>44593</v>
      </c>
      <c r="K171" s="7">
        <v>44926</v>
      </c>
      <c r="L171" s="1" t="s">
        <v>1787</v>
      </c>
      <c r="M171" s="24" t="s">
        <v>1514</v>
      </c>
      <c r="N171" s="1" t="s">
        <v>33</v>
      </c>
      <c r="O171" s="24" t="s">
        <v>1786</v>
      </c>
      <c r="P171" s="24" t="s">
        <v>31</v>
      </c>
      <c r="Q171" s="24" t="s">
        <v>30</v>
      </c>
      <c r="R171" s="6">
        <f t="shared" si="14"/>
        <v>18</v>
      </c>
      <c r="S171" s="6">
        <v>5</v>
      </c>
      <c r="T171" s="6">
        <v>0</v>
      </c>
      <c r="U171" s="6">
        <v>8</v>
      </c>
      <c r="V171" s="6">
        <v>5</v>
      </c>
      <c r="W171" s="6">
        <v>0</v>
      </c>
      <c r="X171" s="6" t="s">
        <v>1785</v>
      </c>
      <c r="Y171" s="6">
        <v>0</v>
      </c>
      <c r="Z171" s="6" t="s">
        <v>1784</v>
      </c>
      <c r="AA171" s="6"/>
      <c r="AB171" s="6"/>
      <c r="AC171" s="6"/>
      <c r="AD171" s="6"/>
      <c r="AE171" s="6">
        <f t="shared" si="15"/>
        <v>0</v>
      </c>
      <c r="AF171" s="5">
        <v>44670</v>
      </c>
      <c r="AG171" s="5">
        <v>44762</v>
      </c>
      <c r="AH171" s="5"/>
      <c r="AI171" s="5"/>
      <c r="AJ171" s="4">
        <f t="shared" si="16"/>
        <v>0</v>
      </c>
      <c r="AK171" s="4">
        <f t="shared" si="17"/>
        <v>0</v>
      </c>
      <c r="AL171" s="4" t="str">
        <f t="shared" si="18"/>
        <v/>
      </c>
      <c r="AM171" s="4">
        <f t="shared" si="19"/>
        <v>0</v>
      </c>
      <c r="AN171" s="4">
        <f t="shared" si="20"/>
        <v>0</v>
      </c>
      <c r="AO171" s="3" t="s">
        <v>19</v>
      </c>
      <c r="AP171" s="3" t="s">
        <v>18</v>
      </c>
      <c r="AQ171" s="3"/>
      <c r="AR171" s="3"/>
      <c r="AS171" s="3" t="s">
        <v>1783</v>
      </c>
      <c r="AT171" s="3" t="s">
        <v>1580</v>
      </c>
      <c r="AU171" s="3"/>
      <c r="AV171" s="3"/>
      <c r="AW171" s="3" t="s">
        <v>19</v>
      </c>
      <c r="AX171" s="3" t="s">
        <v>18</v>
      </c>
      <c r="AY171" s="3"/>
      <c r="AZ171" s="3"/>
      <c r="BA171" s="3" t="s">
        <v>1782</v>
      </c>
      <c r="BB171" s="3" t="s">
        <v>1781</v>
      </c>
      <c r="BC171" s="3"/>
      <c r="BD171" s="3"/>
      <c r="BE171" s="24" t="s">
        <v>116</v>
      </c>
    </row>
    <row r="172" spans="1:57" ht="15" customHeight="1" x14ac:dyDescent="0.25">
      <c r="A172" s="8">
        <v>19</v>
      </c>
      <c r="B172" s="1" t="s">
        <v>10</v>
      </c>
      <c r="C172" s="24" t="s">
        <v>1726</v>
      </c>
      <c r="D172" s="50" t="s">
        <v>1780</v>
      </c>
      <c r="E172" s="24" t="s">
        <v>276</v>
      </c>
      <c r="F172" s="24" t="s">
        <v>1598</v>
      </c>
      <c r="G172" s="24" t="s">
        <v>274</v>
      </c>
      <c r="H172" s="24" t="s">
        <v>337</v>
      </c>
      <c r="I172" s="1" t="s">
        <v>1779</v>
      </c>
      <c r="J172" s="7">
        <v>44593</v>
      </c>
      <c r="K172" s="7">
        <v>44926</v>
      </c>
      <c r="L172" s="1" t="s">
        <v>1619</v>
      </c>
      <c r="M172" s="24" t="s">
        <v>1514</v>
      </c>
      <c r="N172" s="1" t="s">
        <v>33</v>
      </c>
      <c r="O172" s="1" t="s">
        <v>1771</v>
      </c>
      <c r="P172" s="24" t="s">
        <v>31</v>
      </c>
      <c r="Q172" s="1" t="s">
        <v>30</v>
      </c>
      <c r="R172" s="6">
        <f t="shared" si="14"/>
        <v>1</v>
      </c>
      <c r="S172" s="6">
        <v>0</v>
      </c>
      <c r="T172" s="6">
        <v>0</v>
      </c>
      <c r="U172" s="6">
        <v>0</v>
      </c>
      <c r="V172" s="6">
        <v>1</v>
      </c>
      <c r="W172" s="6">
        <v>0</v>
      </c>
      <c r="X172" s="6" t="s">
        <v>1778</v>
      </c>
      <c r="Y172" s="6">
        <v>0</v>
      </c>
      <c r="Z172" s="6" t="s">
        <v>1777</v>
      </c>
      <c r="AA172" s="6"/>
      <c r="AB172" s="6"/>
      <c r="AC172" s="6"/>
      <c r="AD172" s="6"/>
      <c r="AE172" s="6">
        <f t="shared" si="15"/>
        <v>0</v>
      </c>
      <c r="AF172" s="5">
        <v>44670</v>
      </c>
      <c r="AG172" s="5">
        <v>44762</v>
      </c>
      <c r="AH172" s="5"/>
      <c r="AI172" s="5"/>
      <c r="AJ172" s="4">
        <f t="shared" si="16"/>
        <v>0</v>
      </c>
      <c r="AK172" s="4" t="str">
        <f t="shared" si="17"/>
        <v/>
      </c>
      <c r="AL172" s="4" t="str">
        <f t="shared" si="18"/>
        <v/>
      </c>
      <c r="AM172" s="4" t="str">
        <f t="shared" si="19"/>
        <v/>
      </c>
      <c r="AN172" s="4">
        <f t="shared" si="20"/>
        <v>0</v>
      </c>
      <c r="AO172" s="3" t="s">
        <v>18</v>
      </c>
      <c r="AP172" s="3" t="s">
        <v>18</v>
      </c>
      <c r="AQ172" s="3"/>
      <c r="AR172" s="3"/>
      <c r="AS172" s="3" t="s">
        <v>1776</v>
      </c>
      <c r="AT172" s="3" t="s">
        <v>1580</v>
      </c>
      <c r="AU172" s="3"/>
      <c r="AV172" s="3"/>
      <c r="AW172" s="3" t="s">
        <v>18</v>
      </c>
      <c r="AX172" s="3" t="s">
        <v>18</v>
      </c>
      <c r="AY172" s="3"/>
      <c r="AZ172" s="3"/>
      <c r="BA172" s="3" t="s">
        <v>1775</v>
      </c>
      <c r="BB172" s="3" t="s">
        <v>1774</v>
      </c>
      <c r="BC172" s="3"/>
      <c r="BD172" s="3"/>
      <c r="BE172" s="24" t="s">
        <v>116</v>
      </c>
    </row>
    <row r="173" spans="1:57" ht="15" customHeight="1" x14ac:dyDescent="0.25">
      <c r="A173" s="8">
        <v>20</v>
      </c>
      <c r="B173" s="24" t="s">
        <v>10</v>
      </c>
      <c r="C173" s="24" t="s">
        <v>1726</v>
      </c>
      <c r="D173" s="1" t="s">
        <v>1725</v>
      </c>
      <c r="E173" s="24" t="s">
        <v>276</v>
      </c>
      <c r="F173" s="24" t="s">
        <v>1598</v>
      </c>
      <c r="G173" s="24" t="s">
        <v>274</v>
      </c>
      <c r="H173" s="24" t="s">
        <v>337</v>
      </c>
      <c r="I173" s="43" t="s">
        <v>1773</v>
      </c>
      <c r="J173" s="7">
        <v>44593</v>
      </c>
      <c r="K173" s="7">
        <v>44926</v>
      </c>
      <c r="L173" s="1" t="s">
        <v>1772</v>
      </c>
      <c r="M173" s="24" t="s">
        <v>1514</v>
      </c>
      <c r="N173" s="1" t="s">
        <v>86</v>
      </c>
      <c r="O173" s="1" t="s">
        <v>1771</v>
      </c>
      <c r="P173" s="24" t="s">
        <v>31</v>
      </c>
      <c r="Q173" s="24" t="s">
        <v>30</v>
      </c>
      <c r="R173" s="28">
        <f t="shared" si="14"/>
        <v>1</v>
      </c>
      <c r="S173" s="28">
        <v>0.2</v>
      </c>
      <c r="T173" s="28">
        <v>0.3</v>
      </c>
      <c r="U173" s="28">
        <v>0.3</v>
      </c>
      <c r="V173" s="28">
        <v>0.2</v>
      </c>
      <c r="W173" s="28">
        <v>0.3</v>
      </c>
      <c r="X173" s="28" t="s">
        <v>1770</v>
      </c>
      <c r="Y173" s="28">
        <v>0.2</v>
      </c>
      <c r="Z173" s="28" t="s">
        <v>1769</v>
      </c>
      <c r="AA173" s="28"/>
      <c r="AB173" s="28"/>
      <c r="AC173" s="28"/>
      <c r="AD173" s="28"/>
      <c r="AE173" s="28">
        <f t="shared" si="15"/>
        <v>0.5</v>
      </c>
      <c r="AF173" s="5">
        <v>44670</v>
      </c>
      <c r="AG173" s="5">
        <v>44762</v>
      </c>
      <c r="AH173" s="5"/>
      <c r="AI173" s="5"/>
      <c r="AJ173" s="4">
        <f t="shared" si="16"/>
        <v>0.5</v>
      </c>
      <c r="AK173" s="4">
        <f t="shared" si="17"/>
        <v>1</v>
      </c>
      <c r="AL173" s="4">
        <f t="shared" si="18"/>
        <v>0.66666666666666674</v>
      </c>
      <c r="AM173" s="4">
        <f t="shared" si="19"/>
        <v>0</v>
      </c>
      <c r="AN173" s="4">
        <f t="shared" si="20"/>
        <v>0</v>
      </c>
      <c r="AO173" s="3" t="s">
        <v>20</v>
      </c>
      <c r="AP173" s="3" t="s">
        <v>20</v>
      </c>
      <c r="AQ173" s="3"/>
      <c r="AR173" s="3"/>
      <c r="AS173" s="3" t="s">
        <v>1768</v>
      </c>
      <c r="AT173" s="3" t="s">
        <v>1580</v>
      </c>
      <c r="AU173" s="3"/>
      <c r="AV173" s="3"/>
      <c r="AW173" s="3" t="s">
        <v>20</v>
      </c>
      <c r="AX173" s="3" t="s">
        <v>20</v>
      </c>
      <c r="AY173" s="3"/>
      <c r="AZ173" s="3"/>
      <c r="BA173" s="3" t="s">
        <v>1767</v>
      </c>
      <c r="BB173" s="3" t="s">
        <v>1766</v>
      </c>
      <c r="BC173" s="3"/>
      <c r="BD173" s="3"/>
      <c r="BE173" s="24" t="s">
        <v>116</v>
      </c>
    </row>
    <row r="174" spans="1:57" ht="15" customHeight="1" x14ac:dyDescent="0.25">
      <c r="A174" s="8">
        <v>21</v>
      </c>
      <c r="B174" s="1" t="s">
        <v>10</v>
      </c>
      <c r="C174" s="24" t="s">
        <v>1726</v>
      </c>
      <c r="D174" s="1" t="s">
        <v>1725</v>
      </c>
      <c r="E174" s="24" t="s">
        <v>276</v>
      </c>
      <c r="F174" s="24" t="s">
        <v>1598</v>
      </c>
      <c r="G174" s="24" t="s">
        <v>274</v>
      </c>
      <c r="H174" s="24" t="s">
        <v>337</v>
      </c>
      <c r="I174" s="1" t="s">
        <v>1765</v>
      </c>
      <c r="J174" s="7">
        <v>44564</v>
      </c>
      <c r="K174" s="7">
        <v>44926</v>
      </c>
      <c r="L174" s="1" t="s">
        <v>1764</v>
      </c>
      <c r="M174" s="24" t="s">
        <v>1514</v>
      </c>
      <c r="N174" s="1" t="s">
        <v>33</v>
      </c>
      <c r="O174" s="1" t="s">
        <v>1756</v>
      </c>
      <c r="P174" s="24" t="s">
        <v>111</v>
      </c>
      <c r="Q174" s="1" t="s">
        <v>30</v>
      </c>
      <c r="R174" s="6">
        <f t="shared" si="14"/>
        <v>30</v>
      </c>
      <c r="S174" s="6">
        <v>8</v>
      </c>
      <c r="T174" s="6">
        <v>5</v>
      </c>
      <c r="U174" s="6">
        <v>10</v>
      </c>
      <c r="V174" s="6">
        <v>7</v>
      </c>
      <c r="W174" s="6">
        <v>9</v>
      </c>
      <c r="X174" s="6" t="s">
        <v>1763</v>
      </c>
      <c r="Y174" s="6">
        <v>11</v>
      </c>
      <c r="Z174" s="6" t="s">
        <v>1762</v>
      </c>
      <c r="AA174" s="6"/>
      <c r="AB174" s="6"/>
      <c r="AC174" s="6"/>
      <c r="AD174" s="6"/>
      <c r="AE174" s="6">
        <f t="shared" si="15"/>
        <v>20</v>
      </c>
      <c r="AF174" s="5">
        <v>44670</v>
      </c>
      <c r="AG174" s="5">
        <v>44762</v>
      </c>
      <c r="AH174" s="5"/>
      <c r="AI174" s="5"/>
      <c r="AJ174" s="4">
        <f t="shared" si="16"/>
        <v>0.66666666666666663</v>
      </c>
      <c r="AK174" s="4">
        <f t="shared" si="17"/>
        <v>1</v>
      </c>
      <c r="AL174" s="4">
        <f t="shared" si="18"/>
        <v>1</v>
      </c>
      <c r="AM174" s="4">
        <f t="shared" si="19"/>
        <v>0</v>
      </c>
      <c r="AN174" s="4">
        <f t="shared" si="20"/>
        <v>0</v>
      </c>
      <c r="AO174" s="3" t="s">
        <v>20</v>
      </c>
      <c r="AP174" s="3" t="s">
        <v>20</v>
      </c>
      <c r="AQ174" s="3"/>
      <c r="AR174" s="3"/>
      <c r="AS174" s="3" t="s">
        <v>1761</v>
      </c>
      <c r="AT174" s="3" t="s">
        <v>1580</v>
      </c>
      <c r="AU174" s="3"/>
      <c r="AV174" s="3"/>
      <c r="AW174" s="3" t="s">
        <v>20</v>
      </c>
      <c r="AX174" s="3" t="s">
        <v>20</v>
      </c>
      <c r="AY174" s="3"/>
      <c r="AZ174" s="3"/>
      <c r="BA174" s="3" t="s">
        <v>1760</v>
      </c>
      <c r="BB174" s="3" t="s">
        <v>1759</v>
      </c>
      <c r="BC174" s="3"/>
      <c r="BD174" s="3"/>
      <c r="BE174" s="24" t="s">
        <v>116</v>
      </c>
    </row>
    <row r="175" spans="1:57" ht="15" customHeight="1" x14ac:dyDescent="0.25">
      <c r="A175" s="8">
        <v>22</v>
      </c>
      <c r="B175" s="1" t="s">
        <v>10</v>
      </c>
      <c r="C175" s="24" t="s">
        <v>1726</v>
      </c>
      <c r="D175" s="1" t="s">
        <v>1725</v>
      </c>
      <c r="E175" s="24" t="s">
        <v>276</v>
      </c>
      <c r="F175" s="24" t="s">
        <v>1598</v>
      </c>
      <c r="G175" s="24" t="s">
        <v>274</v>
      </c>
      <c r="H175" s="24" t="s">
        <v>337</v>
      </c>
      <c r="I175" s="1" t="s">
        <v>1758</v>
      </c>
      <c r="J175" s="7">
        <v>44564</v>
      </c>
      <c r="K175" s="7">
        <v>44926</v>
      </c>
      <c r="L175" s="1" t="s">
        <v>1757</v>
      </c>
      <c r="M175" s="24" t="s">
        <v>1514</v>
      </c>
      <c r="N175" s="1" t="s">
        <v>33</v>
      </c>
      <c r="O175" s="1" t="s">
        <v>1756</v>
      </c>
      <c r="P175" s="24" t="s">
        <v>111</v>
      </c>
      <c r="Q175" s="1" t="s">
        <v>30</v>
      </c>
      <c r="R175" s="6">
        <f t="shared" si="14"/>
        <v>20</v>
      </c>
      <c r="S175" s="6">
        <v>2</v>
      </c>
      <c r="T175" s="6">
        <v>6</v>
      </c>
      <c r="U175" s="6">
        <v>6</v>
      </c>
      <c r="V175" s="6">
        <v>6</v>
      </c>
      <c r="W175" s="6">
        <v>20</v>
      </c>
      <c r="X175" s="6" t="s">
        <v>1755</v>
      </c>
      <c r="Y175" s="6">
        <v>12</v>
      </c>
      <c r="Z175" s="6" t="s">
        <v>1754</v>
      </c>
      <c r="AA175" s="6"/>
      <c r="AB175" s="6"/>
      <c r="AC175" s="6"/>
      <c r="AD175" s="6"/>
      <c r="AE175" s="6">
        <f t="shared" si="15"/>
        <v>32</v>
      </c>
      <c r="AF175" s="5">
        <v>44670</v>
      </c>
      <c r="AG175" s="5">
        <v>44762</v>
      </c>
      <c r="AH175" s="5"/>
      <c r="AI175" s="5"/>
      <c r="AJ175" s="4">
        <f t="shared" si="16"/>
        <v>1</v>
      </c>
      <c r="AK175" s="4">
        <f t="shared" si="17"/>
        <v>1</v>
      </c>
      <c r="AL175" s="4">
        <f t="shared" si="18"/>
        <v>1</v>
      </c>
      <c r="AM175" s="4">
        <f t="shared" si="19"/>
        <v>0</v>
      </c>
      <c r="AN175" s="4">
        <f t="shared" si="20"/>
        <v>0</v>
      </c>
      <c r="AO175" s="3" t="s">
        <v>20</v>
      </c>
      <c r="AP175" s="3" t="s">
        <v>20</v>
      </c>
      <c r="AQ175" s="3"/>
      <c r="AR175" s="3"/>
      <c r="AS175" s="3" t="s">
        <v>1753</v>
      </c>
      <c r="AT175" s="3" t="s">
        <v>1580</v>
      </c>
      <c r="AU175" s="3"/>
      <c r="AV175" s="3"/>
      <c r="AW175" s="3" t="s">
        <v>20</v>
      </c>
      <c r="AX175" s="3" t="s">
        <v>20</v>
      </c>
      <c r="AY175" s="3"/>
      <c r="AZ175" s="3"/>
      <c r="BA175" s="3" t="s">
        <v>1752</v>
      </c>
      <c r="BB175" s="3" t="s">
        <v>1751</v>
      </c>
      <c r="BC175" s="3"/>
      <c r="BD175" s="3"/>
      <c r="BE175" s="24" t="s">
        <v>116</v>
      </c>
    </row>
    <row r="176" spans="1:57" ht="15" customHeight="1" x14ac:dyDescent="0.25">
      <c r="A176" s="8">
        <v>23</v>
      </c>
      <c r="B176" s="1" t="s">
        <v>10</v>
      </c>
      <c r="C176" s="24" t="s">
        <v>1726</v>
      </c>
      <c r="D176" s="1" t="s">
        <v>1725</v>
      </c>
      <c r="E176" s="24" t="s">
        <v>276</v>
      </c>
      <c r="F176" s="24" t="s">
        <v>1598</v>
      </c>
      <c r="G176" s="24" t="s">
        <v>274</v>
      </c>
      <c r="H176" s="24" t="s">
        <v>337</v>
      </c>
      <c r="I176" s="1" t="s">
        <v>1750</v>
      </c>
      <c r="J176" s="7">
        <v>44564</v>
      </c>
      <c r="K176" s="7">
        <v>44926</v>
      </c>
      <c r="L176" s="1" t="s">
        <v>1749</v>
      </c>
      <c r="M176" s="24" t="s">
        <v>1514</v>
      </c>
      <c r="N176" s="1" t="s">
        <v>33</v>
      </c>
      <c r="O176" s="1" t="s">
        <v>1748</v>
      </c>
      <c r="P176" s="24" t="s">
        <v>111</v>
      </c>
      <c r="Q176" s="1" t="s">
        <v>30</v>
      </c>
      <c r="R176" s="6">
        <f t="shared" si="14"/>
        <v>18000</v>
      </c>
      <c r="S176" s="6">
        <v>1800</v>
      </c>
      <c r="T176" s="6">
        <v>5400</v>
      </c>
      <c r="U176" s="6">
        <v>5400</v>
      </c>
      <c r="V176" s="6">
        <v>5400</v>
      </c>
      <c r="W176" s="6">
        <v>4469</v>
      </c>
      <c r="X176" s="6" t="s">
        <v>1747</v>
      </c>
      <c r="Y176" s="6">
        <v>5572</v>
      </c>
      <c r="Z176" s="6" t="s">
        <v>1746</v>
      </c>
      <c r="AA176" s="6"/>
      <c r="AB176" s="6"/>
      <c r="AC176" s="6"/>
      <c r="AD176" s="6"/>
      <c r="AE176" s="6">
        <f t="shared" si="15"/>
        <v>10041</v>
      </c>
      <c r="AF176" s="5">
        <v>44670</v>
      </c>
      <c r="AG176" s="5">
        <v>44762</v>
      </c>
      <c r="AH176" s="5"/>
      <c r="AI176" s="5"/>
      <c r="AJ176" s="4">
        <f t="shared" si="16"/>
        <v>0.55783333333333329</v>
      </c>
      <c r="AK176" s="4">
        <f t="shared" si="17"/>
        <v>1</v>
      </c>
      <c r="AL176" s="4">
        <f t="shared" si="18"/>
        <v>1</v>
      </c>
      <c r="AM176" s="4">
        <f t="shared" si="19"/>
        <v>0</v>
      </c>
      <c r="AN176" s="4">
        <f t="shared" si="20"/>
        <v>0</v>
      </c>
      <c r="AO176" s="3" t="s">
        <v>20</v>
      </c>
      <c r="AP176" s="3" t="s">
        <v>20</v>
      </c>
      <c r="AQ176" s="3"/>
      <c r="AR176" s="3"/>
      <c r="AS176" s="3" t="s">
        <v>1745</v>
      </c>
      <c r="AT176" s="3" t="s">
        <v>1580</v>
      </c>
      <c r="AU176" s="3"/>
      <c r="AV176" s="3"/>
      <c r="AW176" s="3" t="s">
        <v>20</v>
      </c>
      <c r="AX176" s="3" t="s">
        <v>20</v>
      </c>
      <c r="AY176" s="3"/>
      <c r="AZ176" s="3"/>
      <c r="BA176" s="3" t="s">
        <v>1744</v>
      </c>
      <c r="BB176" s="3" t="s">
        <v>1743</v>
      </c>
      <c r="BC176" s="3"/>
      <c r="BD176" s="3"/>
      <c r="BE176" s="24" t="s">
        <v>116</v>
      </c>
    </row>
    <row r="177" spans="1:57" ht="15" customHeight="1" x14ac:dyDescent="0.25">
      <c r="A177" s="8">
        <v>24</v>
      </c>
      <c r="B177" s="1" t="s">
        <v>10</v>
      </c>
      <c r="C177" s="24" t="s">
        <v>1726</v>
      </c>
      <c r="D177" s="1" t="s">
        <v>1725</v>
      </c>
      <c r="E177" s="24" t="s">
        <v>276</v>
      </c>
      <c r="F177" s="24" t="s">
        <v>1598</v>
      </c>
      <c r="G177" s="24" t="s">
        <v>274</v>
      </c>
      <c r="H177" s="24" t="s">
        <v>337</v>
      </c>
      <c r="I177" s="24" t="s">
        <v>1742</v>
      </c>
      <c r="J177" s="7">
        <v>44564</v>
      </c>
      <c r="K177" s="7">
        <v>44926</v>
      </c>
      <c r="L177" s="1" t="s">
        <v>1741</v>
      </c>
      <c r="M177" s="24" t="s">
        <v>1514</v>
      </c>
      <c r="N177" s="1" t="s">
        <v>33</v>
      </c>
      <c r="O177" s="24" t="s">
        <v>1740</v>
      </c>
      <c r="P177" s="24" t="s">
        <v>111</v>
      </c>
      <c r="Q177" s="1" t="s">
        <v>30</v>
      </c>
      <c r="R177" s="6">
        <f t="shared" si="14"/>
        <v>52</v>
      </c>
      <c r="S177" s="6">
        <v>13</v>
      </c>
      <c r="T177" s="6">
        <v>13</v>
      </c>
      <c r="U177" s="6">
        <v>13</v>
      </c>
      <c r="V177" s="6">
        <v>13</v>
      </c>
      <c r="W177" s="6">
        <v>13</v>
      </c>
      <c r="X177" s="6" t="s">
        <v>1739</v>
      </c>
      <c r="Y177" s="6">
        <v>13</v>
      </c>
      <c r="Z177" s="6" t="s">
        <v>1738</v>
      </c>
      <c r="AA177" s="6"/>
      <c r="AB177" s="6"/>
      <c r="AC177" s="6"/>
      <c r="AD177" s="6"/>
      <c r="AE177" s="6">
        <f t="shared" si="15"/>
        <v>26</v>
      </c>
      <c r="AF177" s="5">
        <v>44670</v>
      </c>
      <c r="AG177" s="5">
        <v>44762</v>
      </c>
      <c r="AH177" s="5"/>
      <c r="AI177" s="5"/>
      <c r="AJ177" s="4">
        <f t="shared" si="16"/>
        <v>0.5</v>
      </c>
      <c r="AK177" s="4">
        <f t="shared" si="17"/>
        <v>1</v>
      </c>
      <c r="AL177" s="4">
        <f t="shared" si="18"/>
        <v>1</v>
      </c>
      <c r="AM177" s="4">
        <f t="shared" si="19"/>
        <v>0</v>
      </c>
      <c r="AN177" s="4">
        <f t="shared" si="20"/>
        <v>0</v>
      </c>
      <c r="AO177" s="3" t="s">
        <v>20</v>
      </c>
      <c r="AP177" s="3" t="s">
        <v>20</v>
      </c>
      <c r="AQ177" s="3"/>
      <c r="AR177" s="3"/>
      <c r="AS177" s="3" t="s">
        <v>1737</v>
      </c>
      <c r="AT177" s="3" t="s">
        <v>1580</v>
      </c>
      <c r="AU177" s="3"/>
      <c r="AV177" s="3"/>
      <c r="AW177" s="3" t="s">
        <v>20</v>
      </c>
      <c r="AX177" s="3" t="s">
        <v>20</v>
      </c>
      <c r="AY177" s="3"/>
      <c r="AZ177" s="3"/>
      <c r="BA177" s="3" t="s">
        <v>1736</v>
      </c>
      <c r="BB177" s="3" t="s">
        <v>1735</v>
      </c>
      <c r="BC177" s="3"/>
      <c r="BD177" s="3"/>
      <c r="BE177" s="24" t="s">
        <v>116</v>
      </c>
    </row>
    <row r="178" spans="1:57" ht="15" customHeight="1" x14ac:dyDescent="0.25">
      <c r="A178" s="8">
        <v>25</v>
      </c>
      <c r="B178" s="1" t="s">
        <v>10</v>
      </c>
      <c r="C178" s="24" t="s">
        <v>1726</v>
      </c>
      <c r="D178" s="1" t="s">
        <v>1725</v>
      </c>
      <c r="E178" s="24" t="s">
        <v>276</v>
      </c>
      <c r="F178" s="24" t="s">
        <v>1598</v>
      </c>
      <c r="G178" s="24" t="s">
        <v>274</v>
      </c>
      <c r="H178" s="24" t="s">
        <v>337</v>
      </c>
      <c r="I178" s="24" t="s">
        <v>1734</v>
      </c>
      <c r="J178" s="7">
        <v>44564</v>
      </c>
      <c r="K178" s="7">
        <v>44926</v>
      </c>
      <c r="L178" s="1" t="s">
        <v>1733</v>
      </c>
      <c r="M178" s="24" t="s">
        <v>1514</v>
      </c>
      <c r="N178" s="1" t="s">
        <v>33</v>
      </c>
      <c r="O178" s="24" t="s">
        <v>1732</v>
      </c>
      <c r="P178" s="24" t="s">
        <v>111</v>
      </c>
      <c r="Q178" s="1" t="s">
        <v>30</v>
      </c>
      <c r="R178" s="6">
        <f t="shared" si="14"/>
        <v>27</v>
      </c>
      <c r="S178" s="6">
        <v>3</v>
      </c>
      <c r="T178" s="6">
        <v>8</v>
      </c>
      <c r="U178" s="6">
        <v>8</v>
      </c>
      <c r="V178" s="6">
        <v>8</v>
      </c>
      <c r="W178" s="6">
        <v>6</v>
      </c>
      <c r="X178" s="6" t="s">
        <v>1731</v>
      </c>
      <c r="Y178" s="6">
        <v>62</v>
      </c>
      <c r="Z178" s="6" t="s">
        <v>1730</v>
      </c>
      <c r="AA178" s="6"/>
      <c r="AB178" s="6"/>
      <c r="AC178" s="6"/>
      <c r="AD178" s="6"/>
      <c r="AE178" s="6">
        <f t="shared" si="15"/>
        <v>68</v>
      </c>
      <c r="AF178" s="5">
        <v>44670</v>
      </c>
      <c r="AG178" s="5">
        <v>44763</v>
      </c>
      <c r="AH178" s="5"/>
      <c r="AI178" s="5"/>
      <c r="AJ178" s="4">
        <f t="shared" si="16"/>
        <v>1</v>
      </c>
      <c r="AK178" s="4">
        <f t="shared" si="17"/>
        <v>1</v>
      </c>
      <c r="AL178" s="4">
        <f t="shared" si="18"/>
        <v>1</v>
      </c>
      <c r="AM178" s="4">
        <f t="shared" si="19"/>
        <v>0</v>
      </c>
      <c r="AN178" s="4">
        <f t="shared" si="20"/>
        <v>0</v>
      </c>
      <c r="AO178" s="3" t="s">
        <v>20</v>
      </c>
      <c r="AP178" s="3" t="s">
        <v>20</v>
      </c>
      <c r="AQ178" s="3"/>
      <c r="AR178" s="3"/>
      <c r="AS178" s="3" t="s">
        <v>1729</v>
      </c>
      <c r="AT178" s="3" t="s">
        <v>1580</v>
      </c>
      <c r="AU178" s="3"/>
      <c r="AV178" s="3"/>
      <c r="AW178" s="3" t="s">
        <v>20</v>
      </c>
      <c r="AX178" s="3" t="s">
        <v>20</v>
      </c>
      <c r="AY178" s="3"/>
      <c r="AZ178" s="3"/>
      <c r="BA178" s="3" t="s">
        <v>1728</v>
      </c>
      <c r="BB178" s="3" t="s">
        <v>1727</v>
      </c>
      <c r="BC178" s="3"/>
      <c r="BD178" s="3"/>
      <c r="BE178" s="24" t="s">
        <v>116</v>
      </c>
    </row>
    <row r="179" spans="1:57" ht="15" customHeight="1" x14ac:dyDescent="0.25">
      <c r="A179" s="8">
        <v>26</v>
      </c>
      <c r="B179" s="1" t="s">
        <v>10</v>
      </c>
      <c r="C179" s="24" t="s">
        <v>1726</v>
      </c>
      <c r="D179" s="1" t="s">
        <v>1725</v>
      </c>
      <c r="E179" s="24" t="s">
        <v>276</v>
      </c>
      <c r="F179" s="24" t="s">
        <v>1598</v>
      </c>
      <c r="G179" s="24" t="s">
        <v>274</v>
      </c>
      <c r="H179" s="24" t="s">
        <v>337</v>
      </c>
      <c r="I179" s="24" t="s">
        <v>1724</v>
      </c>
      <c r="J179" s="7">
        <v>44564</v>
      </c>
      <c r="K179" s="7">
        <v>44926</v>
      </c>
      <c r="L179" s="1" t="s">
        <v>1628</v>
      </c>
      <c r="M179" s="24" t="s">
        <v>1514</v>
      </c>
      <c r="N179" s="1" t="s">
        <v>86</v>
      </c>
      <c r="O179" s="24" t="s">
        <v>1723</v>
      </c>
      <c r="P179" s="24" t="s">
        <v>111</v>
      </c>
      <c r="Q179" s="1" t="s">
        <v>30</v>
      </c>
      <c r="R179" s="28">
        <f t="shared" si="14"/>
        <v>1</v>
      </c>
      <c r="S179" s="28">
        <v>0.3</v>
      </c>
      <c r="T179" s="28">
        <v>0.3</v>
      </c>
      <c r="U179" s="28">
        <v>0.2</v>
      </c>
      <c r="V179" s="28">
        <v>0.2</v>
      </c>
      <c r="W179" s="28">
        <v>0.25</v>
      </c>
      <c r="X179" s="28" t="s">
        <v>1722</v>
      </c>
      <c r="Y179" s="28">
        <v>0.4</v>
      </c>
      <c r="Z179" s="28" t="s">
        <v>1721</v>
      </c>
      <c r="AA179" s="28"/>
      <c r="AB179" s="28"/>
      <c r="AC179" s="28"/>
      <c r="AD179" s="28"/>
      <c r="AE179" s="28">
        <f t="shared" si="15"/>
        <v>0.65</v>
      </c>
      <c r="AF179" s="5">
        <v>44670</v>
      </c>
      <c r="AG179" s="5">
        <v>44762</v>
      </c>
      <c r="AH179" s="5"/>
      <c r="AI179" s="5"/>
      <c r="AJ179" s="4">
        <f t="shared" si="16"/>
        <v>0.65</v>
      </c>
      <c r="AK179" s="4">
        <f t="shared" si="17"/>
        <v>0.83333333333333337</v>
      </c>
      <c r="AL179" s="4">
        <f t="shared" si="18"/>
        <v>1</v>
      </c>
      <c r="AM179" s="4">
        <f t="shared" si="19"/>
        <v>0</v>
      </c>
      <c r="AN179" s="4">
        <f t="shared" si="20"/>
        <v>0</v>
      </c>
      <c r="AO179" s="3" t="s">
        <v>20</v>
      </c>
      <c r="AP179" s="3" t="s">
        <v>20</v>
      </c>
      <c r="AQ179" s="3"/>
      <c r="AR179" s="3"/>
      <c r="AS179" s="3" t="s">
        <v>1720</v>
      </c>
      <c r="AT179" s="3" t="s">
        <v>1580</v>
      </c>
      <c r="AU179" s="3"/>
      <c r="AV179" s="3"/>
      <c r="AW179" s="3" t="s">
        <v>19</v>
      </c>
      <c r="AX179" s="3" t="s">
        <v>20</v>
      </c>
      <c r="AY179" s="3"/>
      <c r="AZ179" s="3"/>
      <c r="BA179" s="3" t="s">
        <v>1719</v>
      </c>
      <c r="BB179" s="3" t="s">
        <v>1718</v>
      </c>
      <c r="BC179" s="3"/>
      <c r="BD179" s="3"/>
      <c r="BE179" s="24" t="s">
        <v>116</v>
      </c>
    </row>
    <row r="180" spans="1:57" ht="15" customHeight="1" x14ac:dyDescent="0.25">
      <c r="A180" s="8">
        <v>27</v>
      </c>
      <c r="B180" s="24" t="s">
        <v>10</v>
      </c>
      <c r="C180" s="24" t="s">
        <v>1589</v>
      </c>
      <c r="D180" s="24" t="s">
        <v>1711</v>
      </c>
      <c r="E180" s="24" t="s">
        <v>276</v>
      </c>
      <c r="F180" s="24" t="s">
        <v>1598</v>
      </c>
      <c r="G180" s="24" t="s">
        <v>274</v>
      </c>
      <c r="H180" s="24" t="s">
        <v>337</v>
      </c>
      <c r="I180" s="24" t="s">
        <v>1717</v>
      </c>
      <c r="J180" s="7">
        <v>44564</v>
      </c>
      <c r="K180" s="7">
        <v>44926</v>
      </c>
      <c r="L180" s="1" t="s">
        <v>1709</v>
      </c>
      <c r="M180" s="24" t="s">
        <v>1585</v>
      </c>
      <c r="N180" s="1" t="s">
        <v>86</v>
      </c>
      <c r="O180" s="24" t="s">
        <v>1708</v>
      </c>
      <c r="P180" s="24" t="s">
        <v>1707</v>
      </c>
      <c r="Q180" s="1" t="s">
        <v>30</v>
      </c>
      <c r="R180" s="28">
        <f t="shared" si="14"/>
        <v>1</v>
      </c>
      <c r="S180" s="28">
        <v>0.1</v>
      </c>
      <c r="T180" s="28">
        <v>0.2</v>
      </c>
      <c r="U180" s="28">
        <v>0.3</v>
      </c>
      <c r="V180" s="28">
        <v>0.4</v>
      </c>
      <c r="W180" s="28">
        <v>0.1</v>
      </c>
      <c r="X180" s="28" t="s">
        <v>1716</v>
      </c>
      <c r="Y180" s="28">
        <v>0.64</v>
      </c>
      <c r="Z180" s="28" t="s">
        <v>1715</v>
      </c>
      <c r="AA180" s="28"/>
      <c r="AB180" s="28"/>
      <c r="AC180" s="28"/>
      <c r="AD180" s="28"/>
      <c r="AE180" s="28">
        <f t="shared" si="15"/>
        <v>0.74</v>
      </c>
      <c r="AF180" s="5">
        <v>44670</v>
      </c>
      <c r="AG180" s="5">
        <v>44762</v>
      </c>
      <c r="AH180" s="5"/>
      <c r="AI180" s="5"/>
      <c r="AJ180" s="4">
        <f t="shared" si="16"/>
        <v>0.74</v>
      </c>
      <c r="AK180" s="4">
        <f t="shared" si="17"/>
        <v>1</v>
      </c>
      <c r="AL180" s="4">
        <f t="shared" si="18"/>
        <v>1</v>
      </c>
      <c r="AM180" s="4">
        <f t="shared" si="19"/>
        <v>0</v>
      </c>
      <c r="AN180" s="4">
        <f t="shared" si="20"/>
        <v>0</v>
      </c>
      <c r="AO180" s="3" t="s">
        <v>20</v>
      </c>
      <c r="AP180" s="3" t="s">
        <v>20</v>
      </c>
      <c r="AQ180" s="3"/>
      <c r="AR180" s="3"/>
      <c r="AS180" s="3" t="s">
        <v>1714</v>
      </c>
      <c r="AT180" s="3" t="s">
        <v>1580</v>
      </c>
      <c r="AU180" s="3"/>
      <c r="AV180" s="3"/>
      <c r="AW180" s="3" t="s">
        <v>20</v>
      </c>
      <c r="AX180" s="3" t="s">
        <v>20</v>
      </c>
      <c r="AY180" s="3"/>
      <c r="AZ180" s="3"/>
      <c r="BA180" s="3" t="s">
        <v>1713</v>
      </c>
      <c r="BB180" s="3" t="s">
        <v>1712</v>
      </c>
      <c r="BC180" s="3"/>
      <c r="BD180" s="3"/>
      <c r="BE180" s="24" t="s">
        <v>116</v>
      </c>
    </row>
    <row r="181" spans="1:57" ht="15" customHeight="1" x14ac:dyDescent="0.25">
      <c r="A181" s="8">
        <v>28</v>
      </c>
      <c r="B181" s="24" t="s">
        <v>10</v>
      </c>
      <c r="C181" s="24" t="s">
        <v>1589</v>
      </c>
      <c r="D181" s="24" t="s">
        <v>1711</v>
      </c>
      <c r="E181" s="24" t="s">
        <v>276</v>
      </c>
      <c r="F181" s="24" t="s">
        <v>1598</v>
      </c>
      <c r="G181" s="24" t="s">
        <v>274</v>
      </c>
      <c r="H181" s="24" t="s">
        <v>337</v>
      </c>
      <c r="I181" s="24" t="s">
        <v>1710</v>
      </c>
      <c r="J181" s="7">
        <v>44564</v>
      </c>
      <c r="K181" s="7">
        <v>44926</v>
      </c>
      <c r="L181" s="1" t="s">
        <v>1709</v>
      </c>
      <c r="M181" s="24" t="s">
        <v>1585</v>
      </c>
      <c r="N181" s="1" t="s">
        <v>86</v>
      </c>
      <c r="O181" s="24" t="s">
        <v>1708</v>
      </c>
      <c r="P181" s="24" t="s">
        <v>1707</v>
      </c>
      <c r="Q181" s="1" t="s">
        <v>30</v>
      </c>
      <c r="R181" s="28">
        <f t="shared" si="14"/>
        <v>1</v>
      </c>
      <c r="S181" s="28">
        <v>0.1</v>
      </c>
      <c r="T181" s="28">
        <v>0.3</v>
      </c>
      <c r="U181" s="28">
        <v>0.3</v>
      </c>
      <c r="V181" s="28">
        <v>0.3</v>
      </c>
      <c r="W181" s="28">
        <v>0.03</v>
      </c>
      <c r="X181" s="28" t="s">
        <v>1706</v>
      </c>
      <c r="Y181" s="28">
        <v>4.9000000000000002E-2</v>
      </c>
      <c r="Z181" s="28" t="s">
        <v>1705</v>
      </c>
      <c r="AA181" s="28"/>
      <c r="AB181" s="28"/>
      <c r="AC181" s="28"/>
      <c r="AD181" s="28"/>
      <c r="AE181" s="28">
        <f t="shared" si="15"/>
        <v>7.9000000000000001E-2</v>
      </c>
      <c r="AF181" s="5">
        <v>44670</v>
      </c>
      <c r="AG181" s="5">
        <v>44762</v>
      </c>
      <c r="AH181" s="5"/>
      <c r="AI181" s="5"/>
      <c r="AJ181" s="4">
        <f t="shared" si="16"/>
        <v>7.9000000000000001E-2</v>
      </c>
      <c r="AK181" s="4">
        <f t="shared" si="17"/>
        <v>0.3</v>
      </c>
      <c r="AL181" s="4">
        <f t="shared" si="18"/>
        <v>0.16333333333333336</v>
      </c>
      <c r="AM181" s="4">
        <f t="shared" si="19"/>
        <v>0</v>
      </c>
      <c r="AN181" s="4">
        <f t="shared" si="20"/>
        <v>0</v>
      </c>
      <c r="AO181" s="3" t="s">
        <v>19</v>
      </c>
      <c r="AP181" s="3" t="s">
        <v>20</v>
      </c>
      <c r="AQ181" s="3"/>
      <c r="AR181" s="3"/>
      <c r="AS181" s="3" t="s">
        <v>1704</v>
      </c>
      <c r="AT181" s="3" t="s">
        <v>1580</v>
      </c>
      <c r="AU181" s="3"/>
      <c r="AV181" s="3"/>
      <c r="AW181" s="3" t="s">
        <v>19</v>
      </c>
      <c r="AX181" s="3" t="s">
        <v>20</v>
      </c>
      <c r="AY181" s="3"/>
      <c r="AZ181" s="3"/>
      <c r="BA181" s="3" t="s">
        <v>1703</v>
      </c>
      <c r="BB181" s="3" t="s">
        <v>1702</v>
      </c>
      <c r="BC181" s="3"/>
      <c r="BD181" s="3"/>
      <c r="BE181" s="24" t="s">
        <v>116</v>
      </c>
    </row>
    <row r="182" spans="1:57" ht="15" customHeight="1" x14ac:dyDescent="0.25">
      <c r="A182" s="8">
        <v>29</v>
      </c>
      <c r="B182" s="24" t="s">
        <v>10</v>
      </c>
      <c r="C182" s="24" t="s">
        <v>1589</v>
      </c>
      <c r="D182" s="24" t="s">
        <v>1694</v>
      </c>
      <c r="E182" s="24" t="s">
        <v>276</v>
      </c>
      <c r="F182" s="24" t="s">
        <v>1598</v>
      </c>
      <c r="G182" s="24" t="s">
        <v>274</v>
      </c>
      <c r="H182" s="24" t="s">
        <v>337</v>
      </c>
      <c r="I182" s="24" t="s">
        <v>1701</v>
      </c>
      <c r="J182" s="7">
        <v>44564</v>
      </c>
      <c r="K182" s="7">
        <v>44926</v>
      </c>
      <c r="L182" s="1" t="s">
        <v>1700</v>
      </c>
      <c r="M182" s="24" t="s">
        <v>1585</v>
      </c>
      <c r="N182" s="1" t="s">
        <v>33</v>
      </c>
      <c r="O182" s="24" t="s">
        <v>1691</v>
      </c>
      <c r="P182" s="24" t="s">
        <v>111</v>
      </c>
      <c r="Q182" s="1" t="s">
        <v>30</v>
      </c>
      <c r="R182" s="6">
        <f t="shared" si="14"/>
        <v>30000000</v>
      </c>
      <c r="S182" s="6">
        <v>5000000</v>
      </c>
      <c r="T182" s="6">
        <v>10000000</v>
      </c>
      <c r="U182" s="6">
        <v>10000000</v>
      </c>
      <c r="V182" s="6">
        <v>5000000</v>
      </c>
      <c r="W182" s="6">
        <v>11459684</v>
      </c>
      <c r="X182" s="6" t="s">
        <v>1699</v>
      </c>
      <c r="Y182" s="6">
        <v>15480028</v>
      </c>
      <c r="Z182" s="6" t="s">
        <v>1698</v>
      </c>
      <c r="AA182" s="6"/>
      <c r="AB182" s="6"/>
      <c r="AC182" s="6"/>
      <c r="AD182" s="6"/>
      <c r="AE182" s="6">
        <f t="shared" si="15"/>
        <v>26939712</v>
      </c>
      <c r="AF182" s="5">
        <v>44670</v>
      </c>
      <c r="AG182" s="5">
        <v>44762</v>
      </c>
      <c r="AH182" s="5"/>
      <c r="AI182" s="5"/>
      <c r="AJ182" s="4">
        <f t="shared" si="16"/>
        <v>0.89799039999999997</v>
      </c>
      <c r="AK182" s="4">
        <f t="shared" si="17"/>
        <v>1</v>
      </c>
      <c r="AL182" s="4">
        <f t="shared" si="18"/>
        <v>1</v>
      </c>
      <c r="AM182" s="4">
        <f t="shared" si="19"/>
        <v>0</v>
      </c>
      <c r="AN182" s="4">
        <f t="shared" si="20"/>
        <v>0</v>
      </c>
      <c r="AO182" s="3" t="s">
        <v>20</v>
      </c>
      <c r="AP182" s="3" t="s">
        <v>20</v>
      </c>
      <c r="AQ182" s="3"/>
      <c r="AR182" s="3"/>
      <c r="AS182" s="3" t="s">
        <v>1697</v>
      </c>
      <c r="AT182" s="3" t="s">
        <v>1580</v>
      </c>
      <c r="AU182" s="3"/>
      <c r="AV182" s="3"/>
      <c r="AW182" s="3" t="s">
        <v>20</v>
      </c>
      <c r="AX182" s="3" t="s">
        <v>20</v>
      </c>
      <c r="AY182" s="3"/>
      <c r="AZ182" s="3"/>
      <c r="BA182" s="3" t="s">
        <v>1696</v>
      </c>
      <c r="BB182" s="3" t="s">
        <v>1695</v>
      </c>
      <c r="BC182" s="3"/>
      <c r="BD182" s="3"/>
      <c r="BE182" s="24" t="s">
        <v>116</v>
      </c>
    </row>
    <row r="183" spans="1:57" ht="15" customHeight="1" x14ac:dyDescent="0.25">
      <c r="A183" s="8">
        <v>30</v>
      </c>
      <c r="B183" s="24" t="s">
        <v>10</v>
      </c>
      <c r="C183" s="24" t="s">
        <v>1589</v>
      </c>
      <c r="D183" s="24" t="s">
        <v>1694</v>
      </c>
      <c r="E183" s="24" t="s">
        <v>276</v>
      </c>
      <c r="F183" s="24" t="s">
        <v>1598</v>
      </c>
      <c r="G183" s="24" t="s">
        <v>274</v>
      </c>
      <c r="H183" s="24" t="s">
        <v>337</v>
      </c>
      <c r="I183" s="24" t="s">
        <v>1693</v>
      </c>
      <c r="J183" s="7">
        <v>44564</v>
      </c>
      <c r="K183" s="7">
        <v>44926</v>
      </c>
      <c r="L183" s="1" t="s">
        <v>1692</v>
      </c>
      <c r="M183" s="24" t="s">
        <v>1585</v>
      </c>
      <c r="N183" s="1" t="s">
        <v>33</v>
      </c>
      <c r="O183" s="24" t="s">
        <v>1691</v>
      </c>
      <c r="P183" s="24" t="s">
        <v>31</v>
      </c>
      <c r="Q183" s="1" t="s">
        <v>30</v>
      </c>
      <c r="R183" s="49">
        <f t="shared" si="14"/>
        <v>50</v>
      </c>
      <c r="S183" s="49">
        <v>10</v>
      </c>
      <c r="T183" s="49">
        <v>15</v>
      </c>
      <c r="U183" s="49">
        <v>15</v>
      </c>
      <c r="V183" s="49">
        <v>10</v>
      </c>
      <c r="W183" s="49">
        <v>13</v>
      </c>
      <c r="X183" s="49" t="s">
        <v>1690</v>
      </c>
      <c r="Y183" s="49">
        <v>17</v>
      </c>
      <c r="Z183" s="49" t="s">
        <v>1689</v>
      </c>
      <c r="AA183" s="49"/>
      <c r="AB183" s="49"/>
      <c r="AC183" s="49"/>
      <c r="AD183" s="49"/>
      <c r="AE183" s="49">
        <f t="shared" si="15"/>
        <v>30</v>
      </c>
      <c r="AF183" s="5">
        <v>44670</v>
      </c>
      <c r="AG183" s="5">
        <v>44762</v>
      </c>
      <c r="AH183" s="5"/>
      <c r="AI183" s="5"/>
      <c r="AJ183" s="4">
        <f t="shared" si="16"/>
        <v>0.6</v>
      </c>
      <c r="AK183" s="4">
        <f t="shared" si="17"/>
        <v>1</v>
      </c>
      <c r="AL183" s="4">
        <f t="shared" si="18"/>
        <v>1</v>
      </c>
      <c r="AM183" s="4">
        <f t="shared" si="19"/>
        <v>0</v>
      </c>
      <c r="AN183" s="4">
        <f t="shared" si="20"/>
        <v>0</v>
      </c>
      <c r="AO183" s="3" t="s">
        <v>20</v>
      </c>
      <c r="AP183" s="3" t="s">
        <v>20</v>
      </c>
      <c r="AQ183" s="3"/>
      <c r="AR183" s="3"/>
      <c r="AS183" s="3" t="s">
        <v>1688</v>
      </c>
      <c r="AT183" s="3" t="s">
        <v>1580</v>
      </c>
      <c r="AU183" s="3"/>
      <c r="AV183" s="3"/>
      <c r="AW183" s="3" t="s">
        <v>20</v>
      </c>
      <c r="AX183" s="3" t="s">
        <v>20</v>
      </c>
      <c r="AY183" s="3"/>
      <c r="AZ183" s="3"/>
      <c r="BA183" s="3" t="s">
        <v>1687</v>
      </c>
      <c r="BB183" s="3" t="s">
        <v>1686</v>
      </c>
      <c r="BC183" s="3"/>
      <c r="BD183" s="3"/>
      <c r="BE183" s="24" t="s">
        <v>116</v>
      </c>
    </row>
    <row r="184" spans="1:57" ht="15" customHeight="1" x14ac:dyDescent="0.25">
      <c r="A184" s="8">
        <v>31</v>
      </c>
      <c r="B184" s="24" t="s">
        <v>10</v>
      </c>
      <c r="C184" s="24" t="s">
        <v>1589</v>
      </c>
      <c r="D184" s="1" t="s">
        <v>1672</v>
      </c>
      <c r="E184" s="24" t="s">
        <v>276</v>
      </c>
      <c r="F184" s="24" t="s">
        <v>1598</v>
      </c>
      <c r="G184" s="24" t="s">
        <v>274</v>
      </c>
      <c r="H184" s="24" t="s">
        <v>337</v>
      </c>
      <c r="I184" s="1" t="s">
        <v>1685</v>
      </c>
      <c r="J184" s="7">
        <v>44564</v>
      </c>
      <c r="K184" s="7">
        <v>44926</v>
      </c>
      <c r="L184" s="1" t="s">
        <v>1684</v>
      </c>
      <c r="M184" s="24" t="s">
        <v>1585</v>
      </c>
      <c r="N184" s="1" t="s">
        <v>33</v>
      </c>
      <c r="O184" s="24" t="s">
        <v>1670</v>
      </c>
      <c r="P184" s="24" t="s">
        <v>31</v>
      </c>
      <c r="Q184" s="1" t="s">
        <v>30</v>
      </c>
      <c r="R184" s="49">
        <f t="shared" si="14"/>
        <v>1</v>
      </c>
      <c r="S184" s="49">
        <v>1</v>
      </c>
      <c r="T184" s="49">
        <v>0</v>
      </c>
      <c r="U184" s="49">
        <v>0</v>
      </c>
      <c r="V184" s="49">
        <v>0</v>
      </c>
      <c r="W184" s="49">
        <v>1</v>
      </c>
      <c r="X184" s="49" t="s">
        <v>1683</v>
      </c>
      <c r="Y184" s="49">
        <v>0</v>
      </c>
      <c r="Z184" s="49" t="s">
        <v>1682</v>
      </c>
      <c r="AA184" s="49"/>
      <c r="AB184" s="49"/>
      <c r="AC184" s="49"/>
      <c r="AD184" s="49"/>
      <c r="AE184" s="49">
        <f t="shared" si="15"/>
        <v>1</v>
      </c>
      <c r="AF184" s="5">
        <v>44670</v>
      </c>
      <c r="AG184" s="5">
        <v>44762</v>
      </c>
      <c r="AH184" s="5"/>
      <c r="AI184" s="5"/>
      <c r="AJ184" s="4">
        <f t="shared" si="16"/>
        <v>1</v>
      </c>
      <c r="AK184" s="4">
        <f t="shared" si="17"/>
        <v>1</v>
      </c>
      <c r="AL184" s="4" t="str">
        <f t="shared" si="18"/>
        <v/>
      </c>
      <c r="AM184" s="4" t="str">
        <f t="shared" si="19"/>
        <v/>
      </c>
      <c r="AN184" s="4" t="str">
        <f t="shared" si="20"/>
        <v/>
      </c>
      <c r="AO184" s="3" t="s">
        <v>20</v>
      </c>
      <c r="AP184" s="3" t="s">
        <v>20</v>
      </c>
      <c r="AQ184" s="3"/>
      <c r="AR184" s="3"/>
      <c r="AS184" s="3" t="s">
        <v>1681</v>
      </c>
      <c r="AT184" s="3" t="s">
        <v>1580</v>
      </c>
      <c r="AU184" s="3"/>
      <c r="AV184" s="3"/>
      <c r="AW184" s="3" t="s">
        <v>20</v>
      </c>
      <c r="AX184" s="3" t="s">
        <v>18</v>
      </c>
      <c r="AY184" s="3"/>
      <c r="AZ184" s="3"/>
      <c r="BA184" s="3" t="s">
        <v>1680</v>
      </c>
      <c r="BB184" s="3" t="s">
        <v>1679</v>
      </c>
      <c r="BC184" s="3"/>
      <c r="BD184" s="3"/>
      <c r="BE184" s="24" t="s">
        <v>116</v>
      </c>
    </row>
    <row r="185" spans="1:57" ht="15" customHeight="1" x14ac:dyDescent="0.25">
      <c r="A185" s="8">
        <v>32</v>
      </c>
      <c r="B185" s="24" t="s">
        <v>10</v>
      </c>
      <c r="C185" s="24" t="s">
        <v>1589</v>
      </c>
      <c r="D185" s="24" t="s">
        <v>1672</v>
      </c>
      <c r="E185" s="24" t="s">
        <v>276</v>
      </c>
      <c r="F185" s="24" t="s">
        <v>1598</v>
      </c>
      <c r="G185" s="24" t="s">
        <v>274</v>
      </c>
      <c r="H185" s="24" t="s">
        <v>337</v>
      </c>
      <c r="I185" s="48" t="s">
        <v>1678</v>
      </c>
      <c r="J185" s="7">
        <v>44564</v>
      </c>
      <c r="K185" s="7">
        <v>44926</v>
      </c>
      <c r="L185" s="1" t="s">
        <v>1628</v>
      </c>
      <c r="M185" s="24" t="s">
        <v>1585</v>
      </c>
      <c r="N185" s="1" t="s">
        <v>86</v>
      </c>
      <c r="O185" s="24" t="s">
        <v>1670</v>
      </c>
      <c r="P185" s="24" t="s">
        <v>875</v>
      </c>
      <c r="Q185" s="1" t="s">
        <v>30</v>
      </c>
      <c r="R185" s="9">
        <f t="shared" si="14"/>
        <v>1</v>
      </c>
      <c r="S185" s="9">
        <v>0.25</v>
      </c>
      <c r="T185" s="9">
        <v>0.25</v>
      </c>
      <c r="U185" s="9">
        <v>0.25</v>
      </c>
      <c r="V185" s="9">
        <v>0.25</v>
      </c>
      <c r="W185" s="9">
        <v>0.25</v>
      </c>
      <c r="X185" s="9" t="s">
        <v>1677</v>
      </c>
      <c r="Y185" s="9">
        <v>0.25</v>
      </c>
      <c r="Z185" s="9" t="s">
        <v>1676</v>
      </c>
      <c r="AA185" s="9"/>
      <c r="AB185" s="9"/>
      <c r="AC185" s="9"/>
      <c r="AD185" s="9"/>
      <c r="AE185" s="9">
        <f t="shared" si="15"/>
        <v>0.5</v>
      </c>
      <c r="AF185" s="5">
        <v>44670</v>
      </c>
      <c r="AG185" s="5">
        <v>44762</v>
      </c>
      <c r="AH185" s="5"/>
      <c r="AI185" s="5"/>
      <c r="AJ185" s="4">
        <f t="shared" si="16"/>
        <v>0.5</v>
      </c>
      <c r="AK185" s="4">
        <f t="shared" si="17"/>
        <v>1</v>
      </c>
      <c r="AL185" s="4">
        <f t="shared" si="18"/>
        <v>1</v>
      </c>
      <c r="AM185" s="4">
        <f t="shared" si="19"/>
        <v>0</v>
      </c>
      <c r="AN185" s="4">
        <f t="shared" si="20"/>
        <v>0</v>
      </c>
      <c r="AO185" s="3" t="s">
        <v>20</v>
      </c>
      <c r="AP185" s="3" t="s">
        <v>20</v>
      </c>
      <c r="AQ185" s="3"/>
      <c r="AR185" s="3"/>
      <c r="AS185" s="3" t="s">
        <v>1675</v>
      </c>
      <c r="AT185" s="3" t="s">
        <v>1580</v>
      </c>
      <c r="AU185" s="3"/>
      <c r="AV185" s="3"/>
      <c r="AW185" s="3" t="s">
        <v>20</v>
      </c>
      <c r="AX185" s="3" t="s">
        <v>20</v>
      </c>
      <c r="AY185" s="3"/>
      <c r="AZ185" s="3"/>
      <c r="BA185" s="3" t="s">
        <v>1674</v>
      </c>
      <c r="BB185" s="3" t="s">
        <v>1673</v>
      </c>
      <c r="BC185" s="3"/>
      <c r="BD185" s="3"/>
      <c r="BE185" s="24" t="s">
        <v>116</v>
      </c>
    </row>
    <row r="186" spans="1:57" ht="15" customHeight="1" x14ac:dyDescent="0.25">
      <c r="A186" s="8">
        <v>33</v>
      </c>
      <c r="B186" s="24" t="s">
        <v>10</v>
      </c>
      <c r="C186" s="24" t="s">
        <v>1589</v>
      </c>
      <c r="D186" s="24" t="s">
        <v>1672</v>
      </c>
      <c r="E186" s="24" t="s">
        <v>276</v>
      </c>
      <c r="F186" s="24" t="s">
        <v>1598</v>
      </c>
      <c r="G186" s="24" t="s">
        <v>274</v>
      </c>
      <c r="H186" s="24" t="s">
        <v>337</v>
      </c>
      <c r="I186" s="1" t="s">
        <v>1671</v>
      </c>
      <c r="J186" s="7">
        <v>44564</v>
      </c>
      <c r="K186" s="7">
        <v>44926</v>
      </c>
      <c r="L186" s="1" t="s">
        <v>1611</v>
      </c>
      <c r="M186" s="24" t="s">
        <v>1585</v>
      </c>
      <c r="N186" s="1" t="s">
        <v>86</v>
      </c>
      <c r="O186" s="24" t="s">
        <v>1670</v>
      </c>
      <c r="P186" s="24" t="s">
        <v>875</v>
      </c>
      <c r="Q186" s="1" t="s">
        <v>30</v>
      </c>
      <c r="R186" s="9">
        <f t="shared" si="14"/>
        <v>1</v>
      </c>
      <c r="S186" s="9">
        <v>0.25</v>
      </c>
      <c r="T186" s="9">
        <v>0.25</v>
      </c>
      <c r="U186" s="9">
        <v>0.25</v>
      </c>
      <c r="V186" s="9">
        <v>0.25</v>
      </c>
      <c r="W186" s="9">
        <v>0.25</v>
      </c>
      <c r="X186" s="9" t="s">
        <v>1669</v>
      </c>
      <c r="Y186" s="9">
        <v>0.25</v>
      </c>
      <c r="Z186" s="9" t="s">
        <v>1668</v>
      </c>
      <c r="AA186" s="9"/>
      <c r="AB186" s="9"/>
      <c r="AC186" s="9"/>
      <c r="AD186" s="9"/>
      <c r="AE186" s="9">
        <f t="shared" si="15"/>
        <v>0.5</v>
      </c>
      <c r="AF186" s="5">
        <v>44670</v>
      </c>
      <c r="AG186" s="5">
        <v>44762</v>
      </c>
      <c r="AH186" s="5"/>
      <c r="AI186" s="5"/>
      <c r="AJ186" s="4">
        <f t="shared" si="16"/>
        <v>0.5</v>
      </c>
      <c r="AK186" s="4">
        <f t="shared" si="17"/>
        <v>1</v>
      </c>
      <c r="AL186" s="4">
        <f t="shared" si="18"/>
        <v>1</v>
      </c>
      <c r="AM186" s="4">
        <f t="shared" si="19"/>
        <v>0</v>
      </c>
      <c r="AN186" s="4">
        <f t="shared" si="20"/>
        <v>0</v>
      </c>
      <c r="AO186" s="3" t="s">
        <v>20</v>
      </c>
      <c r="AP186" s="3" t="s">
        <v>20</v>
      </c>
      <c r="AQ186" s="3"/>
      <c r="AR186" s="3"/>
      <c r="AS186" s="3" t="s">
        <v>1667</v>
      </c>
      <c r="AT186" s="3" t="s">
        <v>1580</v>
      </c>
      <c r="AU186" s="3"/>
      <c r="AV186" s="3"/>
      <c r="AW186" s="3" t="s">
        <v>20</v>
      </c>
      <c r="AX186" s="3" t="s">
        <v>20</v>
      </c>
      <c r="AY186" s="3"/>
      <c r="AZ186" s="3"/>
      <c r="BA186" s="3" t="s">
        <v>1666</v>
      </c>
      <c r="BB186" s="3" t="s">
        <v>1665</v>
      </c>
      <c r="BC186" s="3"/>
      <c r="BD186" s="3"/>
      <c r="BE186" s="24" t="s">
        <v>116</v>
      </c>
    </row>
    <row r="187" spans="1:57" ht="15" customHeight="1" x14ac:dyDescent="0.25">
      <c r="A187" s="8">
        <v>34</v>
      </c>
      <c r="B187" s="24" t="s">
        <v>10</v>
      </c>
      <c r="C187" s="24" t="s">
        <v>1589</v>
      </c>
      <c r="D187" s="24" t="s">
        <v>1639</v>
      </c>
      <c r="E187" s="24" t="s">
        <v>276</v>
      </c>
      <c r="F187" s="24" t="s">
        <v>1598</v>
      </c>
      <c r="G187" s="24" t="s">
        <v>274</v>
      </c>
      <c r="H187" s="24" t="s">
        <v>337</v>
      </c>
      <c r="I187" s="24" t="s">
        <v>1664</v>
      </c>
      <c r="J187" s="7">
        <v>44564</v>
      </c>
      <c r="K187" s="7">
        <v>44926</v>
      </c>
      <c r="L187" s="1" t="s">
        <v>1619</v>
      </c>
      <c r="M187" s="24" t="s">
        <v>1585</v>
      </c>
      <c r="N187" s="1" t="s">
        <v>33</v>
      </c>
      <c r="O187" s="24" t="s">
        <v>1636</v>
      </c>
      <c r="P187" s="24" t="s">
        <v>111</v>
      </c>
      <c r="Q187" s="1" t="s">
        <v>30</v>
      </c>
      <c r="R187" s="6">
        <f t="shared" si="14"/>
        <v>120</v>
      </c>
      <c r="S187" s="6">
        <v>12</v>
      </c>
      <c r="T187" s="6">
        <v>36</v>
      </c>
      <c r="U187" s="6">
        <v>36</v>
      </c>
      <c r="V187" s="6">
        <v>36</v>
      </c>
      <c r="W187" s="6">
        <v>21</v>
      </c>
      <c r="X187" s="6" t="s">
        <v>1663</v>
      </c>
      <c r="Y187" s="6">
        <v>38</v>
      </c>
      <c r="Z187" s="6" t="s">
        <v>1662</v>
      </c>
      <c r="AA187" s="6"/>
      <c r="AB187" s="6"/>
      <c r="AC187" s="6"/>
      <c r="AD187" s="6"/>
      <c r="AE187" s="6">
        <f t="shared" si="15"/>
        <v>59</v>
      </c>
      <c r="AF187" s="5">
        <v>44670</v>
      </c>
      <c r="AG187" s="5">
        <v>44762</v>
      </c>
      <c r="AH187" s="5"/>
      <c r="AI187" s="5"/>
      <c r="AJ187" s="4">
        <f t="shared" si="16"/>
        <v>0.49166666666666664</v>
      </c>
      <c r="AK187" s="4">
        <f t="shared" si="17"/>
        <v>1</v>
      </c>
      <c r="AL187" s="4">
        <f t="shared" si="18"/>
        <v>1</v>
      </c>
      <c r="AM187" s="4">
        <f t="shared" si="19"/>
        <v>0</v>
      </c>
      <c r="AN187" s="4">
        <f t="shared" si="20"/>
        <v>0</v>
      </c>
      <c r="AO187" s="3" t="s">
        <v>20</v>
      </c>
      <c r="AP187" s="3" t="s">
        <v>20</v>
      </c>
      <c r="AQ187" s="3"/>
      <c r="AR187" s="3"/>
      <c r="AS187" s="3" t="s">
        <v>1661</v>
      </c>
      <c r="AT187" s="3" t="s">
        <v>1580</v>
      </c>
      <c r="AU187" s="3"/>
      <c r="AV187" s="3"/>
      <c r="AW187" s="3" t="s">
        <v>20</v>
      </c>
      <c r="AX187" s="3" t="s">
        <v>20</v>
      </c>
      <c r="AY187" s="3"/>
      <c r="AZ187" s="3"/>
      <c r="BA187" s="3" t="s">
        <v>1660</v>
      </c>
      <c r="BB187" s="3" t="s">
        <v>1659</v>
      </c>
      <c r="BC187" s="3"/>
      <c r="BD187" s="3"/>
      <c r="BE187" s="24" t="s">
        <v>116</v>
      </c>
    </row>
    <row r="188" spans="1:57" ht="15" customHeight="1" x14ac:dyDescent="0.25">
      <c r="A188" s="8">
        <v>35</v>
      </c>
      <c r="B188" s="24" t="s">
        <v>10</v>
      </c>
      <c r="C188" s="24" t="s">
        <v>1589</v>
      </c>
      <c r="D188" s="24" t="s">
        <v>1639</v>
      </c>
      <c r="E188" s="24" t="s">
        <v>276</v>
      </c>
      <c r="F188" s="24" t="s">
        <v>1598</v>
      </c>
      <c r="G188" s="24" t="s">
        <v>274</v>
      </c>
      <c r="H188" s="24" t="s">
        <v>337</v>
      </c>
      <c r="I188" s="24" t="s">
        <v>1658</v>
      </c>
      <c r="J188" s="7">
        <v>44564</v>
      </c>
      <c r="K188" s="7">
        <v>44926</v>
      </c>
      <c r="L188" s="1" t="s">
        <v>1645</v>
      </c>
      <c r="M188" s="24" t="s">
        <v>1585</v>
      </c>
      <c r="N188" s="1" t="s">
        <v>86</v>
      </c>
      <c r="O188" s="24" t="s">
        <v>1636</v>
      </c>
      <c r="P188" s="24" t="s">
        <v>111</v>
      </c>
      <c r="Q188" s="1" t="s">
        <v>30</v>
      </c>
      <c r="R188" s="9">
        <f t="shared" si="14"/>
        <v>1</v>
      </c>
      <c r="S188" s="9">
        <v>0.25</v>
      </c>
      <c r="T188" s="9">
        <v>0.25</v>
      </c>
      <c r="U188" s="9">
        <v>0.25</v>
      </c>
      <c r="V188" s="9">
        <v>0.25</v>
      </c>
      <c r="W188" s="9">
        <v>2.9000000000000001E-2</v>
      </c>
      <c r="X188" s="9" t="s">
        <v>1657</v>
      </c>
      <c r="Y188" s="9">
        <v>0.56999999999999995</v>
      </c>
      <c r="Z188" s="9" t="s">
        <v>1656</v>
      </c>
      <c r="AA188" s="9"/>
      <c r="AB188" s="9"/>
      <c r="AC188" s="9"/>
      <c r="AD188" s="9"/>
      <c r="AE188" s="9">
        <f t="shared" si="15"/>
        <v>0.59899999999999998</v>
      </c>
      <c r="AF188" s="5">
        <v>44670</v>
      </c>
      <c r="AG188" s="5">
        <v>44762</v>
      </c>
      <c r="AH188" s="5"/>
      <c r="AI188" s="5"/>
      <c r="AJ188" s="4">
        <f t="shared" si="16"/>
        <v>0.59899999999999998</v>
      </c>
      <c r="AK188" s="4">
        <f t="shared" si="17"/>
        <v>0.11600000000000001</v>
      </c>
      <c r="AL188" s="4">
        <f t="shared" si="18"/>
        <v>1</v>
      </c>
      <c r="AM188" s="4">
        <f t="shared" si="19"/>
        <v>0</v>
      </c>
      <c r="AN188" s="4">
        <f t="shared" si="20"/>
        <v>0</v>
      </c>
      <c r="AO188" s="3" t="s">
        <v>20</v>
      </c>
      <c r="AP188" s="3" t="s">
        <v>20</v>
      </c>
      <c r="AQ188" s="3"/>
      <c r="AR188" s="3"/>
      <c r="AS188" s="3" t="s">
        <v>1655</v>
      </c>
      <c r="AT188" s="3" t="s">
        <v>1580</v>
      </c>
      <c r="AU188" s="3"/>
      <c r="AV188" s="3"/>
      <c r="AW188" s="3" t="s">
        <v>19</v>
      </c>
      <c r="AX188" s="3" t="s">
        <v>20</v>
      </c>
      <c r="AY188" s="3"/>
      <c r="AZ188" s="3"/>
      <c r="BA188" s="3" t="s">
        <v>1654</v>
      </c>
      <c r="BB188" s="3" t="s">
        <v>1653</v>
      </c>
      <c r="BC188" s="3"/>
      <c r="BD188" s="3"/>
      <c r="BE188" s="24" t="s">
        <v>116</v>
      </c>
    </row>
    <row r="189" spans="1:57" ht="15" customHeight="1" x14ac:dyDescent="0.25">
      <c r="A189" s="8">
        <v>36</v>
      </c>
      <c r="B189" s="24" t="s">
        <v>10</v>
      </c>
      <c r="C189" s="24" t="s">
        <v>1589</v>
      </c>
      <c r="D189" s="24" t="s">
        <v>1639</v>
      </c>
      <c r="E189" s="24" t="s">
        <v>276</v>
      </c>
      <c r="F189" s="24" t="s">
        <v>1598</v>
      </c>
      <c r="G189" s="24" t="s">
        <v>274</v>
      </c>
      <c r="H189" s="24" t="s">
        <v>337</v>
      </c>
      <c r="I189" s="24" t="s">
        <v>1652</v>
      </c>
      <c r="J189" s="7">
        <v>44564</v>
      </c>
      <c r="K189" s="7">
        <v>44926</v>
      </c>
      <c r="L189" s="1" t="s">
        <v>1645</v>
      </c>
      <c r="M189" s="24" t="s">
        <v>1585</v>
      </c>
      <c r="N189" s="1" t="s">
        <v>86</v>
      </c>
      <c r="O189" s="24" t="s">
        <v>1636</v>
      </c>
      <c r="P189" s="24" t="s">
        <v>111</v>
      </c>
      <c r="Q189" s="1" t="s">
        <v>30</v>
      </c>
      <c r="R189" s="9">
        <f t="shared" si="14"/>
        <v>1</v>
      </c>
      <c r="S189" s="9">
        <v>0.25</v>
      </c>
      <c r="T189" s="9">
        <v>0.25</v>
      </c>
      <c r="U189" s="9">
        <v>0.25</v>
      </c>
      <c r="V189" s="9">
        <v>0.25</v>
      </c>
      <c r="W189" s="9">
        <v>0.25</v>
      </c>
      <c r="X189" s="9" t="s">
        <v>1651</v>
      </c>
      <c r="Y189" s="9">
        <v>3.5999999999999997E-2</v>
      </c>
      <c r="Z189" s="9" t="s">
        <v>1650</v>
      </c>
      <c r="AA189" s="9"/>
      <c r="AB189" s="9"/>
      <c r="AC189" s="9"/>
      <c r="AD189" s="9"/>
      <c r="AE189" s="9">
        <f t="shared" si="15"/>
        <v>0.28599999999999998</v>
      </c>
      <c r="AF189" s="5">
        <v>44670</v>
      </c>
      <c r="AG189" s="5">
        <v>44762</v>
      </c>
      <c r="AH189" s="5"/>
      <c r="AI189" s="5"/>
      <c r="AJ189" s="4">
        <f t="shared" si="16"/>
        <v>0.28599999999999998</v>
      </c>
      <c r="AK189" s="4">
        <f t="shared" si="17"/>
        <v>1</v>
      </c>
      <c r="AL189" s="4">
        <f t="shared" si="18"/>
        <v>0.14399999999999999</v>
      </c>
      <c r="AM189" s="4">
        <f t="shared" si="19"/>
        <v>0</v>
      </c>
      <c r="AN189" s="4">
        <f t="shared" si="20"/>
        <v>0</v>
      </c>
      <c r="AO189" s="3" t="s">
        <v>20</v>
      </c>
      <c r="AP189" s="3" t="s">
        <v>20</v>
      </c>
      <c r="AQ189" s="3"/>
      <c r="AR189" s="3"/>
      <c r="AS189" s="3" t="s">
        <v>1649</v>
      </c>
      <c r="AT189" s="3" t="s">
        <v>1580</v>
      </c>
      <c r="AU189" s="3"/>
      <c r="AV189" s="3"/>
      <c r="AW189" s="3" t="s">
        <v>20</v>
      </c>
      <c r="AX189" s="3" t="s">
        <v>20</v>
      </c>
      <c r="AY189" s="3"/>
      <c r="AZ189" s="3"/>
      <c r="BA189" s="3" t="s">
        <v>1648</v>
      </c>
      <c r="BB189" s="3" t="s">
        <v>1647</v>
      </c>
      <c r="BC189" s="3"/>
      <c r="BD189" s="3"/>
      <c r="BE189" s="24" t="s">
        <v>116</v>
      </c>
    </row>
    <row r="190" spans="1:57" ht="15" customHeight="1" x14ac:dyDescent="0.25">
      <c r="A190" s="8">
        <v>37</v>
      </c>
      <c r="B190" s="24" t="s">
        <v>10</v>
      </c>
      <c r="C190" s="24" t="s">
        <v>1589</v>
      </c>
      <c r="D190" s="24" t="s">
        <v>1639</v>
      </c>
      <c r="E190" s="24" t="s">
        <v>276</v>
      </c>
      <c r="F190" s="24" t="s">
        <v>1598</v>
      </c>
      <c r="G190" s="24" t="s">
        <v>274</v>
      </c>
      <c r="H190" s="24" t="s">
        <v>337</v>
      </c>
      <c r="I190" s="24" t="s">
        <v>1646</v>
      </c>
      <c r="J190" s="7">
        <v>44564</v>
      </c>
      <c r="K190" s="7">
        <v>44926</v>
      </c>
      <c r="L190" s="1" t="s">
        <v>1645</v>
      </c>
      <c r="M190" s="24" t="s">
        <v>1585</v>
      </c>
      <c r="N190" s="1" t="s">
        <v>33</v>
      </c>
      <c r="O190" s="24" t="s">
        <v>1636</v>
      </c>
      <c r="P190" s="24" t="s">
        <v>111</v>
      </c>
      <c r="Q190" s="1" t="s">
        <v>30</v>
      </c>
      <c r="R190" s="6">
        <f t="shared" si="14"/>
        <v>3</v>
      </c>
      <c r="S190" s="6">
        <v>0</v>
      </c>
      <c r="T190" s="6">
        <v>0</v>
      </c>
      <c r="U190" s="6">
        <v>0</v>
      </c>
      <c r="V190" s="6">
        <v>3</v>
      </c>
      <c r="W190" s="6">
        <v>0</v>
      </c>
      <c r="X190" s="6" t="s">
        <v>1644</v>
      </c>
      <c r="Y190" s="6">
        <v>2</v>
      </c>
      <c r="Z190" s="6" t="s">
        <v>1643</v>
      </c>
      <c r="AA190" s="6"/>
      <c r="AB190" s="6"/>
      <c r="AC190" s="6"/>
      <c r="AD190" s="6"/>
      <c r="AE190" s="6">
        <f t="shared" si="15"/>
        <v>2</v>
      </c>
      <c r="AF190" s="5">
        <v>44670</v>
      </c>
      <c r="AG190" s="5">
        <v>44762</v>
      </c>
      <c r="AH190" s="5"/>
      <c r="AI190" s="5"/>
      <c r="AJ190" s="4">
        <f t="shared" si="16"/>
        <v>0.66666666666666663</v>
      </c>
      <c r="AK190" s="4" t="str">
        <f t="shared" si="17"/>
        <v/>
      </c>
      <c r="AL190" s="4" t="str">
        <f t="shared" si="18"/>
        <v/>
      </c>
      <c r="AM190" s="4" t="str">
        <f t="shared" si="19"/>
        <v/>
      </c>
      <c r="AN190" s="4">
        <f t="shared" si="20"/>
        <v>0</v>
      </c>
      <c r="AO190" s="3" t="s">
        <v>18</v>
      </c>
      <c r="AP190" s="3" t="s">
        <v>20</v>
      </c>
      <c r="AQ190" s="3"/>
      <c r="AR190" s="3"/>
      <c r="AS190" s="3" t="s">
        <v>1642</v>
      </c>
      <c r="AT190" s="3" t="s">
        <v>1580</v>
      </c>
      <c r="AU190" s="3"/>
      <c r="AV190" s="3"/>
      <c r="AW190" s="3" t="s">
        <v>18</v>
      </c>
      <c r="AX190" s="3" t="s">
        <v>18</v>
      </c>
      <c r="AY190" s="3"/>
      <c r="AZ190" s="3"/>
      <c r="BA190" s="3" t="s">
        <v>1641</v>
      </c>
      <c r="BB190" s="3" t="s">
        <v>1640</v>
      </c>
      <c r="BC190" s="3"/>
      <c r="BD190" s="3"/>
      <c r="BE190" s="24" t="s">
        <v>116</v>
      </c>
    </row>
    <row r="191" spans="1:57" ht="15" customHeight="1" x14ac:dyDescent="0.25">
      <c r="A191" s="8">
        <v>38</v>
      </c>
      <c r="B191" s="24" t="s">
        <v>10</v>
      </c>
      <c r="C191" s="24" t="s">
        <v>1589</v>
      </c>
      <c r="D191" s="24" t="s">
        <v>1639</v>
      </c>
      <c r="E191" s="24" t="s">
        <v>276</v>
      </c>
      <c r="F191" s="24" t="s">
        <v>1598</v>
      </c>
      <c r="G191" s="24" t="s">
        <v>274</v>
      </c>
      <c r="H191" s="24" t="s">
        <v>337</v>
      </c>
      <c r="I191" s="1" t="s">
        <v>1638</v>
      </c>
      <c r="J191" s="7">
        <v>44564</v>
      </c>
      <c r="K191" s="7">
        <v>44926</v>
      </c>
      <c r="L191" s="1" t="s">
        <v>1637</v>
      </c>
      <c r="M191" s="24" t="s">
        <v>1585</v>
      </c>
      <c r="N191" s="1" t="s">
        <v>33</v>
      </c>
      <c r="O191" s="24" t="s">
        <v>1636</v>
      </c>
      <c r="P191" s="24" t="s">
        <v>111</v>
      </c>
      <c r="Q191" s="1" t="s">
        <v>30</v>
      </c>
      <c r="R191" s="6">
        <f t="shared" si="14"/>
        <v>5</v>
      </c>
      <c r="S191" s="6">
        <v>0</v>
      </c>
      <c r="T191" s="6">
        <v>0</v>
      </c>
      <c r="U191" s="6">
        <v>3</v>
      </c>
      <c r="V191" s="6">
        <v>2</v>
      </c>
      <c r="W191" s="6">
        <v>0</v>
      </c>
      <c r="X191" s="6" t="s">
        <v>1635</v>
      </c>
      <c r="Y191" s="6">
        <v>5</v>
      </c>
      <c r="Z191" s="6" t="s">
        <v>1634</v>
      </c>
      <c r="AA191" s="6"/>
      <c r="AB191" s="6"/>
      <c r="AC191" s="6"/>
      <c r="AD191" s="6"/>
      <c r="AE191" s="6">
        <f t="shared" si="15"/>
        <v>5</v>
      </c>
      <c r="AF191" s="5">
        <v>44670</v>
      </c>
      <c r="AG191" s="5">
        <v>44762</v>
      </c>
      <c r="AH191" s="5"/>
      <c r="AI191" s="5"/>
      <c r="AJ191" s="4">
        <f t="shared" si="16"/>
        <v>1</v>
      </c>
      <c r="AK191" s="4" t="str">
        <f t="shared" si="17"/>
        <v/>
      </c>
      <c r="AL191" s="4" t="str">
        <f t="shared" si="18"/>
        <v/>
      </c>
      <c r="AM191" s="4">
        <f t="shared" si="19"/>
        <v>0</v>
      </c>
      <c r="AN191" s="4">
        <f t="shared" si="20"/>
        <v>0</v>
      </c>
      <c r="AO191" s="3" t="s">
        <v>18</v>
      </c>
      <c r="AP191" s="3" t="s">
        <v>20</v>
      </c>
      <c r="AQ191" s="3"/>
      <c r="AR191" s="3"/>
      <c r="AS191" s="3" t="s">
        <v>1633</v>
      </c>
      <c r="AT191" s="3" t="s">
        <v>1580</v>
      </c>
      <c r="AU191" s="3"/>
      <c r="AV191" s="3"/>
      <c r="AW191" s="3" t="s">
        <v>18</v>
      </c>
      <c r="AX191" s="3" t="s">
        <v>18</v>
      </c>
      <c r="AY191" s="3"/>
      <c r="AZ191" s="3"/>
      <c r="BA191" s="3" t="s">
        <v>1632</v>
      </c>
      <c r="BB191" s="3" t="s">
        <v>1631</v>
      </c>
      <c r="BC191" s="3"/>
      <c r="BD191" s="3"/>
      <c r="BE191" s="24" t="s">
        <v>116</v>
      </c>
    </row>
    <row r="192" spans="1:57" ht="15" customHeight="1" x14ac:dyDescent="0.25">
      <c r="A192" s="8">
        <v>39</v>
      </c>
      <c r="B192" s="24" t="s">
        <v>10</v>
      </c>
      <c r="C192" s="24" t="s">
        <v>1589</v>
      </c>
      <c r="D192" s="1" t="s">
        <v>1630</v>
      </c>
      <c r="E192" s="24" t="s">
        <v>276</v>
      </c>
      <c r="F192" s="24" t="s">
        <v>1598</v>
      </c>
      <c r="G192" s="24" t="s">
        <v>274</v>
      </c>
      <c r="H192" s="24" t="s">
        <v>337</v>
      </c>
      <c r="I192" s="1" t="s">
        <v>1629</v>
      </c>
      <c r="J192" s="7">
        <v>44564</v>
      </c>
      <c r="K192" s="7">
        <v>44926</v>
      </c>
      <c r="L192" s="1" t="s">
        <v>1628</v>
      </c>
      <c r="M192" s="24" t="s">
        <v>1585</v>
      </c>
      <c r="N192" s="1" t="s">
        <v>86</v>
      </c>
      <c r="O192" s="24" t="s">
        <v>1627</v>
      </c>
      <c r="P192" s="24" t="s">
        <v>111</v>
      </c>
      <c r="Q192" s="1" t="s">
        <v>30</v>
      </c>
      <c r="R192" s="6">
        <f t="shared" si="14"/>
        <v>1</v>
      </c>
      <c r="S192" s="6">
        <v>0</v>
      </c>
      <c r="T192" s="6">
        <v>0</v>
      </c>
      <c r="U192" s="6">
        <v>0</v>
      </c>
      <c r="V192" s="6">
        <v>1</v>
      </c>
      <c r="W192" s="6">
        <v>1.4999999999999999E-2</v>
      </c>
      <c r="X192" s="6" t="s">
        <v>1626</v>
      </c>
      <c r="Y192" s="6">
        <v>0</v>
      </c>
      <c r="Z192" s="6" t="s">
        <v>1625</v>
      </c>
      <c r="AA192" s="6"/>
      <c r="AB192" s="6"/>
      <c r="AC192" s="6"/>
      <c r="AD192" s="6"/>
      <c r="AE192" s="6">
        <f t="shared" si="15"/>
        <v>1.4999999999999999E-2</v>
      </c>
      <c r="AF192" s="5">
        <v>44670</v>
      </c>
      <c r="AG192" s="5">
        <v>44762</v>
      </c>
      <c r="AH192" s="5"/>
      <c r="AI192" s="5"/>
      <c r="AJ192" s="4">
        <f t="shared" si="16"/>
        <v>1.4999999999999999E-2</v>
      </c>
      <c r="AK192" s="4" t="str">
        <f t="shared" si="17"/>
        <v/>
      </c>
      <c r="AL192" s="4" t="str">
        <f t="shared" si="18"/>
        <v/>
      </c>
      <c r="AM192" s="4" t="str">
        <f t="shared" si="19"/>
        <v/>
      </c>
      <c r="AN192" s="4">
        <f t="shared" si="20"/>
        <v>0</v>
      </c>
      <c r="AO192" s="3" t="s">
        <v>18</v>
      </c>
      <c r="AP192" s="3" t="s">
        <v>18</v>
      </c>
      <c r="AQ192" s="3"/>
      <c r="AR192" s="3"/>
      <c r="AS192" s="3" t="s">
        <v>1624</v>
      </c>
      <c r="AT192" s="3" t="s">
        <v>1580</v>
      </c>
      <c r="AU192" s="3"/>
      <c r="AV192" s="3"/>
      <c r="AW192" s="3" t="s">
        <v>18</v>
      </c>
      <c r="AX192" s="3" t="s">
        <v>18</v>
      </c>
      <c r="AY192" s="3"/>
      <c r="AZ192" s="3"/>
      <c r="BA192" s="3" t="s">
        <v>1623</v>
      </c>
      <c r="BB192" s="3" t="s">
        <v>1622</v>
      </c>
      <c r="BC192" s="3"/>
      <c r="BD192" s="3"/>
      <c r="BE192" s="24" t="s">
        <v>116</v>
      </c>
    </row>
    <row r="193" spans="1:57" ht="15" customHeight="1" x14ac:dyDescent="0.25">
      <c r="A193" s="8">
        <v>40</v>
      </c>
      <c r="B193" s="24" t="s">
        <v>10</v>
      </c>
      <c r="C193" s="24" t="s">
        <v>1589</v>
      </c>
      <c r="D193" s="24" t="s">
        <v>1621</v>
      </c>
      <c r="E193" s="24" t="s">
        <v>276</v>
      </c>
      <c r="F193" s="24" t="s">
        <v>1598</v>
      </c>
      <c r="G193" s="24" t="s">
        <v>274</v>
      </c>
      <c r="H193" s="24" t="s">
        <v>337</v>
      </c>
      <c r="I193" s="24" t="s">
        <v>1620</v>
      </c>
      <c r="J193" s="7">
        <v>44564</v>
      </c>
      <c r="K193" s="7">
        <v>44926</v>
      </c>
      <c r="L193" s="1" t="s">
        <v>1619</v>
      </c>
      <c r="M193" s="24" t="s">
        <v>1585</v>
      </c>
      <c r="N193" s="1" t="s">
        <v>86</v>
      </c>
      <c r="O193" s="24" t="s">
        <v>1618</v>
      </c>
      <c r="P193" s="24" t="s">
        <v>875</v>
      </c>
      <c r="Q193" s="1" t="s">
        <v>30</v>
      </c>
      <c r="R193" s="9">
        <f t="shared" si="14"/>
        <v>1</v>
      </c>
      <c r="S193" s="9">
        <v>0.25</v>
      </c>
      <c r="T193" s="9">
        <v>0.25</v>
      </c>
      <c r="U193" s="9">
        <v>0.25</v>
      </c>
      <c r="V193" s="9">
        <v>0.25</v>
      </c>
      <c r="W193" s="9">
        <v>0.25</v>
      </c>
      <c r="X193" s="9" t="s">
        <v>1617</v>
      </c>
      <c r="Y193" s="9">
        <v>0.25</v>
      </c>
      <c r="Z193" s="9" t="s">
        <v>1616</v>
      </c>
      <c r="AA193" s="9"/>
      <c r="AB193" s="9"/>
      <c r="AC193" s="9"/>
      <c r="AD193" s="9"/>
      <c r="AE193" s="9">
        <f t="shared" si="15"/>
        <v>0.5</v>
      </c>
      <c r="AF193" s="5">
        <v>44670</v>
      </c>
      <c r="AG193" s="5">
        <v>44762</v>
      </c>
      <c r="AH193" s="5"/>
      <c r="AI193" s="5"/>
      <c r="AJ193" s="4">
        <f t="shared" si="16"/>
        <v>0.5</v>
      </c>
      <c r="AK193" s="4">
        <f t="shared" si="17"/>
        <v>1</v>
      </c>
      <c r="AL193" s="4">
        <f t="shared" si="18"/>
        <v>1</v>
      </c>
      <c r="AM193" s="4">
        <f t="shared" si="19"/>
        <v>0</v>
      </c>
      <c r="AN193" s="4">
        <f t="shared" si="20"/>
        <v>0</v>
      </c>
      <c r="AO193" s="3" t="s">
        <v>20</v>
      </c>
      <c r="AP193" s="3" t="s">
        <v>20</v>
      </c>
      <c r="AQ193" s="3"/>
      <c r="AR193" s="3"/>
      <c r="AS193" s="3" t="s">
        <v>1615</v>
      </c>
      <c r="AT193" s="3" t="s">
        <v>1580</v>
      </c>
      <c r="AU193" s="3"/>
      <c r="AV193" s="3"/>
      <c r="AW193" s="3" t="s">
        <v>20</v>
      </c>
      <c r="AX193" s="3" t="s">
        <v>20</v>
      </c>
      <c r="AY193" s="3"/>
      <c r="AZ193" s="3"/>
      <c r="BA193" s="3" t="s">
        <v>1614</v>
      </c>
      <c r="BB193" s="3" t="s">
        <v>1613</v>
      </c>
      <c r="BC193" s="3"/>
      <c r="BD193" s="3"/>
      <c r="BE193" s="24" t="s">
        <v>116</v>
      </c>
    </row>
    <row r="194" spans="1:57" ht="15" customHeight="1" x14ac:dyDescent="0.25">
      <c r="A194" s="8">
        <v>41</v>
      </c>
      <c r="B194" s="24" t="s">
        <v>10</v>
      </c>
      <c r="C194" s="24" t="s">
        <v>1589</v>
      </c>
      <c r="D194" s="24" t="s">
        <v>1588</v>
      </c>
      <c r="E194" s="24" t="s">
        <v>197</v>
      </c>
      <c r="F194" s="24" t="s">
        <v>1058</v>
      </c>
      <c r="G194" s="24" t="s">
        <v>274</v>
      </c>
      <c r="H194" s="24" t="s">
        <v>337</v>
      </c>
      <c r="I194" s="24" t="s">
        <v>1612</v>
      </c>
      <c r="J194" s="7">
        <v>44564</v>
      </c>
      <c r="K194" s="7">
        <v>44926</v>
      </c>
      <c r="L194" s="1" t="s">
        <v>1611</v>
      </c>
      <c r="M194" s="24" t="s">
        <v>1585</v>
      </c>
      <c r="N194" s="1" t="s">
        <v>33</v>
      </c>
      <c r="O194" s="1" t="s">
        <v>1584</v>
      </c>
      <c r="P194" s="24" t="s">
        <v>111</v>
      </c>
      <c r="Q194" s="1" t="s">
        <v>30</v>
      </c>
      <c r="R194" s="6">
        <f t="shared" ref="R194:R257" si="21">SUM(S194:V194)</f>
        <v>20</v>
      </c>
      <c r="S194" s="6">
        <v>2</v>
      </c>
      <c r="T194" s="6">
        <v>6</v>
      </c>
      <c r="U194" s="6">
        <v>6</v>
      </c>
      <c r="V194" s="6">
        <v>6</v>
      </c>
      <c r="W194" s="6">
        <v>0</v>
      </c>
      <c r="X194" s="6" t="s">
        <v>1610</v>
      </c>
      <c r="Y194" s="6">
        <v>8</v>
      </c>
      <c r="Z194" s="6" t="s">
        <v>1609</v>
      </c>
      <c r="AA194" s="6"/>
      <c r="AB194" s="6"/>
      <c r="AC194" s="6"/>
      <c r="AD194" s="6"/>
      <c r="AE194" s="6">
        <f t="shared" ref="AE194:AE257" si="22">AC194+AA194+Y194+W194</f>
        <v>8</v>
      </c>
      <c r="AF194" s="5">
        <v>44670</v>
      </c>
      <c r="AG194" s="5">
        <v>44762</v>
      </c>
      <c r="AH194" s="5"/>
      <c r="AI194" s="5"/>
      <c r="AJ194" s="4">
        <f t="shared" ref="AJ194:AJ257" si="23">IFERROR(IF((W194+Y194+AA194+AC194)/R194&gt;1,1,(W194+Y194+AA194+AC194)/R194),0)</f>
        <v>0.4</v>
      </c>
      <c r="AK194" s="4">
        <f t="shared" ref="AK194:AK257" si="24">IFERROR(IF(S194=0,"",IF((W194/S194)&gt;1,1,(W194/S194))),"")</f>
        <v>0</v>
      </c>
      <c r="AL194" s="4">
        <f t="shared" ref="AL194:AL257" si="25">IFERROR(IF(T194=0,"",IF((Y194/T194)&gt;1,1,(Y194/T194))),"")</f>
        <v>1</v>
      </c>
      <c r="AM194" s="4">
        <f t="shared" ref="AM194:AM257" si="26">IFERROR(IF(U194=0,"",IF((AA194/U194)&gt;1,1,(AA194/U194))),"")</f>
        <v>0</v>
      </c>
      <c r="AN194" s="4">
        <f t="shared" ref="AN194:AN257" si="27">IFERROR(IF(V194=0,"",IF((AC194/V194)&gt;1,1,(AC194/V194))),"")</f>
        <v>0</v>
      </c>
      <c r="AO194" s="3" t="s">
        <v>19</v>
      </c>
      <c r="AP194" s="3" t="s">
        <v>20</v>
      </c>
      <c r="AQ194" s="3"/>
      <c r="AR194" s="3"/>
      <c r="AS194" s="3" t="s">
        <v>1608</v>
      </c>
      <c r="AT194" s="3" t="s">
        <v>1580</v>
      </c>
      <c r="AU194" s="3"/>
      <c r="AV194" s="3"/>
      <c r="AW194" s="3" t="s">
        <v>19</v>
      </c>
      <c r="AX194" s="3" t="s">
        <v>20</v>
      </c>
      <c r="AY194" s="3"/>
      <c r="AZ194" s="3"/>
      <c r="BA194" s="3" t="s">
        <v>1607</v>
      </c>
      <c r="BB194" s="3" t="s">
        <v>1606</v>
      </c>
      <c r="BC194" s="3"/>
      <c r="BD194" s="3"/>
      <c r="BE194" s="24" t="s">
        <v>116</v>
      </c>
    </row>
    <row r="195" spans="1:57" ht="15" customHeight="1" x14ac:dyDescent="0.25">
      <c r="A195" s="8">
        <v>42</v>
      </c>
      <c r="B195" s="24" t="s">
        <v>10</v>
      </c>
      <c r="C195" s="24" t="s">
        <v>1589</v>
      </c>
      <c r="D195" s="24" t="s">
        <v>1588</v>
      </c>
      <c r="E195" s="24" t="s">
        <v>197</v>
      </c>
      <c r="F195" s="24" t="s">
        <v>1058</v>
      </c>
      <c r="G195" s="24" t="s">
        <v>274</v>
      </c>
      <c r="H195" s="24" t="s">
        <v>337</v>
      </c>
      <c r="I195" s="24" t="s">
        <v>1605</v>
      </c>
      <c r="J195" s="7">
        <v>44564</v>
      </c>
      <c r="K195" s="7">
        <v>44926</v>
      </c>
      <c r="L195" s="1" t="s">
        <v>1604</v>
      </c>
      <c r="M195" s="24" t="s">
        <v>1585</v>
      </c>
      <c r="N195" s="1" t="s">
        <v>33</v>
      </c>
      <c r="O195" s="1" t="s">
        <v>1584</v>
      </c>
      <c r="P195" s="24" t="s">
        <v>111</v>
      </c>
      <c r="Q195" s="1" t="s">
        <v>30</v>
      </c>
      <c r="R195" s="6">
        <f t="shared" si="21"/>
        <v>3</v>
      </c>
      <c r="S195" s="6">
        <v>0</v>
      </c>
      <c r="T195" s="6">
        <v>1</v>
      </c>
      <c r="U195" s="6">
        <v>1</v>
      </c>
      <c r="V195" s="6">
        <v>1</v>
      </c>
      <c r="W195" s="6">
        <v>3</v>
      </c>
      <c r="X195" s="6" t="s">
        <v>1603</v>
      </c>
      <c r="Y195" s="6">
        <v>0</v>
      </c>
      <c r="Z195" s="6" t="s">
        <v>1602</v>
      </c>
      <c r="AA195" s="6"/>
      <c r="AB195" s="6"/>
      <c r="AC195" s="6"/>
      <c r="AD195" s="6"/>
      <c r="AE195" s="6">
        <f t="shared" si="22"/>
        <v>3</v>
      </c>
      <c r="AF195" s="5">
        <v>44670</v>
      </c>
      <c r="AG195" s="5">
        <v>44762</v>
      </c>
      <c r="AH195" s="5"/>
      <c r="AI195" s="5"/>
      <c r="AJ195" s="4">
        <f t="shared" si="23"/>
        <v>1</v>
      </c>
      <c r="AK195" s="4" t="str">
        <f t="shared" si="24"/>
        <v/>
      </c>
      <c r="AL195" s="4">
        <f t="shared" si="25"/>
        <v>0</v>
      </c>
      <c r="AM195" s="4">
        <f t="shared" si="26"/>
        <v>0</v>
      </c>
      <c r="AN195" s="4">
        <f t="shared" si="27"/>
        <v>0</v>
      </c>
      <c r="AO195" s="3" t="s">
        <v>18</v>
      </c>
      <c r="AP195" s="3" t="s">
        <v>20</v>
      </c>
      <c r="AQ195" s="3"/>
      <c r="AR195" s="3"/>
      <c r="AS195" s="3" t="s">
        <v>1601</v>
      </c>
      <c r="AT195" s="3" t="s">
        <v>1580</v>
      </c>
      <c r="AU195" s="3"/>
      <c r="AV195" s="3"/>
      <c r="AW195" s="3" t="s">
        <v>18</v>
      </c>
      <c r="AX195" s="3" t="s">
        <v>20</v>
      </c>
      <c r="AY195" s="3"/>
      <c r="AZ195" s="3"/>
      <c r="BA195" s="3" t="s">
        <v>1600</v>
      </c>
      <c r="BB195" s="3" t="s">
        <v>1599</v>
      </c>
      <c r="BC195" s="3"/>
      <c r="BD195" s="3"/>
      <c r="BE195" s="24" t="s">
        <v>116</v>
      </c>
    </row>
    <row r="196" spans="1:57" ht="15" customHeight="1" x14ac:dyDescent="0.25">
      <c r="A196" s="8">
        <v>43</v>
      </c>
      <c r="B196" s="1" t="s">
        <v>10</v>
      </c>
      <c r="C196" s="24" t="s">
        <v>1589</v>
      </c>
      <c r="D196" s="47" t="s">
        <v>1595</v>
      </c>
      <c r="E196" s="24" t="s">
        <v>197</v>
      </c>
      <c r="F196" s="24" t="s">
        <v>1598</v>
      </c>
      <c r="G196" s="24" t="s">
        <v>274</v>
      </c>
      <c r="H196" s="24" t="s">
        <v>337</v>
      </c>
      <c r="I196" s="43" t="s">
        <v>1597</v>
      </c>
      <c r="J196" s="7">
        <v>44565</v>
      </c>
      <c r="K196" s="7">
        <v>44926</v>
      </c>
      <c r="L196" s="1" t="s">
        <v>1596</v>
      </c>
      <c r="M196" s="43" t="s">
        <v>1585</v>
      </c>
      <c r="N196" s="1" t="s">
        <v>33</v>
      </c>
      <c r="O196" s="24" t="s">
        <v>1595</v>
      </c>
      <c r="P196" s="24" t="s">
        <v>111</v>
      </c>
      <c r="Q196" s="1" t="s">
        <v>30</v>
      </c>
      <c r="R196" s="6">
        <f t="shared" si="21"/>
        <v>2</v>
      </c>
      <c r="S196" s="6">
        <v>1</v>
      </c>
      <c r="T196" s="6">
        <v>0</v>
      </c>
      <c r="U196" s="6">
        <v>0</v>
      </c>
      <c r="V196" s="6">
        <v>1</v>
      </c>
      <c r="W196" s="6">
        <v>0</v>
      </c>
      <c r="X196" s="6" t="s">
        <v>1594</v>
      </c>
      <c r="Y196" s="6">
        <v>0</v>
      </c>
      <c r="Z196" s="6" t="s">
        <v>1593</v>
      </c>
      <c r="AA196" s="6"/>
      <c r="AB196" s="6"/>
      <c r="AC196" s="6"/>
      <c r="AD196" s="6"/>
      <c r="AE196" s="6">
        <f t="shared" si="22"/>
        <v>0</v>
      </c>
      <c r="AF196" s="5">
        <v>44670</v>
      </c>
      <c r="AG196" s="5">
        <v>44762</v>
      </c>
      <c r="AH196" s="5"/>
      <c r="AI196" s="5"/>
      <c r="AJ196" s="4">
        <f t="shared" si="23"/>
        <v>0</v>
      </c>
      <c r="AK196" s="4">
        <f t="shared" si="24"/>
        <v>0</v>
      </c>
      <c r="AL196" s="4" t="str">
        <f t="shared" si="25"/>
        <v/>
      </c>
      <c r="AM196" s="4" t="str">
        <f t="shared" si="26"/>
        <v/>
      </c>
      <c r="AN196" s="4">
        <f t="shared" si="27"/>
        <v>0</v>
      </c>
      <c r="AO196" s="3" t="s">
        <v>19</v>
      </c>
      <c r="AP196" s="3" t="s">
        <v>18</v>
      </c>
      <c r="AQ196" s="3"/>
      <c r="AR196" s="3"/>
      <c r="AS196" s="3" t="s">
        <v>1592</v>
      </c>
      <c r="AT196" s="3" t="s">
        <v>1580</v>
      </c>
      <c r="AU196" s="3"/>
      <c r="AV196" s="3"/>
      <c r="AW196" s="3" t="s">
        <v>19</v>
      </c>
      <c r="AX196" s="3" t="s">
        <v>18</v>
      </c>
      <c r="AY196" s="3"/>
      <c r="AZ196" s="3"/>
      <c r="BA196" s="3" t="s">
        <v>1591</v>
      </c>
      <c r="BB196" s="3" t="s">
        <v>1590</v>
      </c>
      <c r="BC196" s="3"/>
      <c r="BD196" s="3"/>
      <c r="BE196" s="24" t="s">
        <v>116</v>
      </c>
    </row>
    <row r="197" spans="1:57" ht="15" customHeight="1" x14ac:dyDescent="0.25">
      <c r="A197" s="8">
        <v>44</v>
      </c>
      <c r="B197" s="1" t="s">
        <v>10</v>
      </c>
      <c r="C197" s="24" t="s">
        <v>1589</v>
      </c>
      <c r="D197" s="24" t="s">
        <v>1588</v>
      </c>
      <c r="E197" s="24" t="s">
        <v>197</v>
      </c>
      <c r="F197" s="24" t="s">
        <v>1058</v>
      </c>
      <c r="G197" s="24" t="s">
        <v>274</v>
      </c>
      <c r="H197" s="24" t="s">
        <v>337</v>
      </c>
      <c r="I197" s="43" t="s">
        <v>1587</v>
      </c>
      <c r="J197" s="7">
        <v>44564</v>
      </c>
      <c r="K197" s="7">
        <v>44926</v>
      </c>
      <c r="L197" s="1" t="s">
        <v>1586</v>
      </c>
      <c r="M197" s="43" t="s">
        <v>1585</v>
      </c>
      <c r="N197" s="1" t="s">
        <v>33</v>
      </c>
      <c r="O197" s="1" t="s">
        <v>1584</v>
      </c>
      <c r="P197" s="24" t="s">
        <v>111</v>
      </c>
      <c r="Q197" s="1" t="s">
        <v>30</v>
      </c>
      <c r="R197" s="6">
        <f t="shared" si="21"/>
        <v>500</v>
      </c>
      <c r="S197" s="6">
        <v>50</v>
      </c>
      <c r="T197" s="6">
        <v>100</v>
      </c>
      <c r="U197" s="6">
        <v>200</v>
      </c>
      <c r="V197" s="6">
        <v>150</v>
      </c>
      <c r="W197" s="6">
        <v>60</v>
      </c>
      <c r="X197" s="6" t="s">
        <v>1583</v>
      </c>
      <c r="Y197" s="6">
        <v>340</v>
      </c>
      <c r="Z197" s="6" t="s">
        <v>1582</v>
      </c>
      <c r="AA197" s="6"/>
      <c r="AB197" s="6"/>
      <c r="AC197" s="6"/>
      <c r="AD197" s="6"/>
      <c r="AE197" s="6">
        <f t="shared" si="22"/>
        <v>400</v>
      </c>
      <c r="AF197" s="5">
        <v>44670</v>
      </c>
      <c r="AG197" s="5">
        <v>44762</v>
      </c>
      <c r="AH197" s="5"/>
      <c r="AI197" s="5"/>
      <c r="AJ197" s="4">
        <f t="shared" si="23"/>
        <v>0.8</v>
      </c>
      <c r="AK197" s="4">
        <f t="shared" si="24"/>
        <v>1</v>
      </c>
      <c r="AL197" s="4">
        <f t="shared" si="25"/>
        <v>1</v>
      </c>
      <c r="AM197" s="4">
        <f t="shared" si="26"/>
        <v>0</v>
      </c>
      <c r="AN197" s="4">
        <f t="shared" si="27"/>
        <v>0</v>
      </c>
      <c r="AO197" s="3" t="s">
        <v>20</v>
      </c>
      <c r="AP197" s="3" t="s">
        <v>20</v>
      </c>
      <c r="AQ197" s="3"/>
      <c r="AR197" s="3"/>
      <c r="AS197" s="3" t="s">
        <v>1581</v>
      </c>
      <c r="AT197" s="3" t="s">
        <v>1580</v>
      </c>
      <c r="AU197" s="3"/>
      <c r="AV197" s="3"/>
      <c r="AW197" s="3" t="s">
        <v>20</v>
      </c>
      <c r="AX197" s="3" t="s">
        <v>20</v>
      </c>
      <c r="AY197" s="3"/>
      <c r="AZ197" s="3"/>
      <c r="BA197" s="3" t="s">
        <v>1579</v>
      </c>
      <c r="BB197" s="3" t="s">
        <v>1578</v>
      </c>
      <c r="BC197" s="3"/>
      <c r="BD197" s="3"/>
      <c r="BE197" s="24" t="s">
        <v>116</v>
      </c>
    </row>
    <row r="198" spans="1:57" ht="15" customHeight="1" x14ac:dyDescent="0.25">
      <c r="A198" s="8">
        <v>45</v>
      </c>
      <c r="B198" s="24" t="s">
        <v>10</v>
      </c>
      <c r="C198" s="24" t="s">
        <v>1557</v>
      </c>
      <c r="D198" s="24" t="s">
        <v>1577</v>
      </c>
      <c r="E198" s="1" t="s">
        <v>276</v>
      </c>
      <c r="F198" s="1" t="s">
        <v>1567</v>
      </c>
      <c r="G198" s="1" t="s">
        <v>274</v>
      </c>
      <c r="H198" s="1" t="s">
        <v>58</v>
      </c>
      <c r="I198" s="46" t="s">
        <v>1576</v>
      </c>
      <c r="J198" s="7">
        <v>44564</v>
      </c>
      <c r="K198" s="7">
        <v>44926</v>
      </c>
      <c r="L198" s="1" t="s">
        <v>1565</v>
      </c>
      <c r="M198" s="24" t="s">
        <v>1551</v>
      </c>
      <c r="N198" s="1" t="s">
        <v>86</v>
      </c>
      <c r="O198" s="24" t="s">
        <v>1575</v>
      </c>
      <c r="P198" s="24" t="s">
        <v>31</v>
      </c>
      <c r="Q198" s="24" t="s">
        <v>30</v>
      </c>
      <c r="R198" s="45">
        <f t="shared" si="21"/>
        <v>3.6</v>
      </c>
      <c r="S198" s="45">
        <v>0.9</v>
      </c>
      <c r="T198" s="45">
        <v>0.9</v>
      </c>
      <c r="U198" s="45">
        <v>0.9</v>
      </c>
      <c r="V198" s="45">
        <v>0.9</v>
      </c>
      <c r="W198" s="45">
        <v>0.70169999999999999</v>
      </c>
      <c r="X198" s="45" t="s">
        <v>1574</v>
      </c>
      <c r="Y198" s="45">
        <v>0.64</v>
      </c>
      <c r="Z198" s="45" t="s">
        <v>1573</v>
      </c>
      <c r="AA198" s="45"/>
      <c r="AB198" s="45"/>
      <c r="AC198" s="45"/>
      <c r="AD198" s="45"/>
      <c r="AE198" s="45">
        <f t="shared" si="22"/>
        <v>1.3416999999999999</v>
      </c>
      <c r="AF198" s="5">
        <v>44670</v>
      </c>
      <c r="AG198" s="5">
        <v>44762</v>
      </c>
      <c r="AH198" s="5"/>
      <c r="AI198" s="5"/>
      <c r="AJ198" s="4">
        <f t="shared" si="23"/>
        <v>0.37269444444444438</v>
      </c>
      <c r="AK198" s="4">
        <f t="shared" si="24"/>
        <v>0.77966666666666662</v>
      </c>
      <c r="AL198" s="4">
        <f t="shared" si="25"/>
        <v>0.71111111111111114</v>
      </c>
      <c r="AM198" s="4">
        <f t="shared" si="26"/>
        <v>0</v>
      </c>
      <c r="AN198" s="4">
        <f t="shared" si="27"/>
        <v>0</v>
      </c>
      <c r="AO198" s="3" t="s">
        <v>19</v>
      </c>
      <c r="AP198" s="3" t="s">
        <v>19</v>
      </c>
      <c r="AQ198" s="3"/>
      <c r="AR198" s="3"/>
      <c r="AS198" s="3" t="s">
        <v>1572</v>
      </c>
      <c r="AT198" s="3" t="s">
        <v>1571</v>
      </c>
      <c r="AU198" s="3"/>
      <c r="AV198" s="3"/>
      <c r="AW198" s="3" t="s">
        <v>19</v>
      </c>
      <c r="AX198" s="3" t="s">
        <v>19</v>
      </c>
      <c r="AY198" s="3"/>
      <c r="AZ198" s="3"/>
      <c r="BA198" s="3" t="s">
        <v>1570</v>
      </c>
      <c r="BB198" s="3" t="s">
        <v>1569</v>
      </c>
      <c r="BC198" s="3"/>
      <c r="BD198" s="3"/>
      <c r="BE198" s="24" t="s">
        <v>116</v>
      </c>
    </row>
    <row r="199" spans="1:57" ht="15" customHeight="1" x14ac:dyDescent="0.25">
      <c r="A199" s="8">
        <v>46</v>
      </c>
      <c r="B199" s="24" t="s">
        <v>10</v>
      </c>
      <c r="C199" s="24" t="s">
        <v>1557</v>
      </c>
      <c r="D199" s="24" t="s">
        <v>1568</v>
      </c>
      <c r="E199" s="1" t="s">
        <v>276</v>
      </c>
      <c r="F199" s="1" t="s">
        <v>1567</v>
      </c>
      <c r="G199" s="1" t="s">
        <v>274</v>
      </c>
      <c r="H199" s="1" t="s">
        <v>58</v>
      </c>
      <c r="I199" s="46" t="s">
        <v>1566</v>
      </c>
      <c r="J199" s="7">
        <v>44564</v>
      </c>
      <c r="K199" s="7">
        <v>44926</v>
      </c>
      <c r="L199" s="1" t="s">
        <v>1565</v>
      </c>
      <c r="M199" s="24" t="s">
        <v>1551</v>
      </c>
      <c r="N199" s="1" t="s">
        <v>86</v>
      </c>
      <c r="O199" s="24" t="s">
        <v>1564</v>
      </c>
      <c r="P199" s="24" t="s">
        <v>111</v>
      </c>
      <c r="Q199" s="24" t="s">
        <v>30</v>
      </c>
      <c r="R199" s="45">
        <f t="shared" si="21"/>
        <v>1</v>
      </c>
      <c r="S199" s="45">
        <v>0.1</v>
      </c>
      <c r="T199" s="45">
        <v>0.2</v>
      </c>
      <c r="U199" s="45">
        <v>0.3</v>
      </c>
      <c r="V199" s="45">
        <v>0.4</v>
      </c>
      <c r="W199" s="45">
        <v>0.25</v>
      </c>
      <c r="X199" s="45" t="s">
        <v>1563</v>
      </c>
      <c r="Y199" s="45">
        <v>0.27</v>
      </c>
      <c r="Z199" s="45" t="s">
        <v>1562</v>
      </c>
      <c r="AA199" s="45"/>
      <c r="AB199" s="45"/>
      <c r="AC199" s="45"/>
      <c r="AD199" s="45"/>
      <c r="AE199" s="45">
        <f t="shared" si="22"/>
        <v>0.52</v>
      </c>
      <c r="AF199" s="5">
        <v>44670</v>
      </c>
      <c r="AG199" s="5">
        <v>44762</v>
      </c>
      <c r="AH199" s="5"/>
      <c r="AI199" s="5"/>
      <c r="AJ199" s="4">
        <f t="shared" si="23"/>
        <v>0.52</v>
      </c>
      <c r="AK199" s="4">
        <f t="shared" si="24"/>
        <v>1</v>
      </c>
      <c r="AL199" s="4">
        <f t="shared" si="25"/>
        <v>1</v>
      </c>
      <c r="AM199" s="4">
        <f t="shared" si="26"/>
        <v>0</v>
      </c>
      <c r="AN199" s="4">
        <f t="shared" si="27"/>
        <v>0</v>
      </c>
      <c r="AO199" s="3" t="s">
        <v>20</v>
      </c>
      <c r="AP199" s="3" t="s">
        <v>20</v>
      </c>
      <c r="AQ199" s="3"/>
      <c r="AR199" s="3"/>
      <c r="AS199" s="3" t="s">
        <v>1561</v>
      </c>
      <c r="AT199" s="3" t="s">
        <v>1560</v>
      </c>
      <c r="AU199" s="3"/>
      <c r="AV199" s="3"/>
      <c r="AW199" s="3" t="s">
        <v>20</v>
      </c>
      <c r="AX199" s="3" t="s">
        <v>20</v>
      </c>
      <c r="AY199" s="3"/>
      <c r="AZ199" s="3"/>
      <c r="BA199" s="3" t="s">
        <v>1559</v>
      </c>
      <c r="BB199" s="3" t="s">
        <v>1558</v>
      </c>
      <c r="BC199" s="3"/>
      <c r="BD199" s="3"/>
      <c r="BE199" s="24" t="s">
        <v>116</v>
      </c>
    </row>
    <row r="200" spans="1:57" ht="15" customHeight="1" x14ac:dyDescent="0.25">
      <c r="A200" s="8">
        <v>47</v>
      </c>
      <c r="B200" s="1" t="s">
        <v>10</v>
      </c>
      <c r="C200" s="24" t="s">
        <v>1557</v>
      </c>
      <c r="D200" s="24" t="s">
        <v>1556</v>
      </c>
      <c r="E200" s="1" t="s">
        <v>276</v>
      </c>
      <c r="F200" s="1" t="s">
        <v>1555</v>
      </c>
      <c r="G200" s="1" t="s">
        <v>274</v>
      </c>
      <c r="H200" s="1" t="s">
        <v>1554</v>
      </c>
      <c r="I200" s="10" t="s">
        <v>1553</v>
      </c>
      <c r="J200" s="7">
        <v>44564</v>
      </c>
      <c r="K200" s="7">
        <v>44926</v>
      </c>
      <c r="L200" s="1" t="s">
        <v>1552</v>
      </c>
      <c r="M200" s="24" t="s">
        <v>1551</v>
      </c>
      <c r="N200" s="1" t="s">
        <v>33</v>
      </c>
      <c r="O200" s="1" t="s">
        <v>1550</v>
      </c>
      <c r="P200" s="24" t="s">
        <v>111</v>
      </c>
      <c r="Q200" s="1" t="s">
        <v>30</v>
      </c>
      <c r="R200" s="44">
        <f t="shared" si="21"/>
        <v>54000</v>
      </c>
      <c r="S200" s="44">
        <v>5400</v>
      </c>
      <c r="T200" s="44">
        <v>16200</v>
      </c>
      <c r="U200" s="44">
        <v>16200</v>
      </c>
      <c r="V200" s="44">
        <v>16200</v>
      </c>
      <c r="W200" s="44">
        <v>15715</v>
      </c>
      <c r="X200" s="44" t="s">
        <v>1549</v>
      </c>
      <c r="Y200" s="44">
        <v>26064</v>
      </c>
      <c r="Z200" s="44" t="s">
        <v>1548</v>
      </c>
      <c r="AA200" s="44"/>
      <c r="AB200" s="44"/>
      <c r="AC200" s="44"/>
      <c r="AD200" s="44"/>
      <c r="AE200" s="44">
        <f t="shared" si="22"/>
        <v>41779</v>
      </c>
      <c r="AF200" s="5">
        <v>44670</v>
      </c>
      <c r="AG200" s="5">
        <v>44762</v>
      </c>
      <c r="AH200" s="5"/>
      <c r="AI200" s="5"/>
      <c r="AJ200" s="4">
        <f t="shared" si="23"/>
        <v>0.77368518518518514</v>
      </c>
      <c r="AK200" s="4">
        <f t="shared" si="24"/>
        <v>1</v>
      </c>
      <c r="AL200" s="4">
        <f t="shared" si="25"/>
        <v>1</v>
      </c>
      <c r="AM200" s="4">
        <f t="shared" si="26"/>
        <v>0</v>
      </c>
      <c r="AN200" s="4">
        <f t="shared" si="27"/>
        <v>0</v>
      </c>
      <c r="AO200" s="3" t="s">
        <v>20</v>
      </c>
      <c r="AP200" s="3" t="s">
        <v>19</v>
      </c>
      <c r="AQ200" s="3"/>
      <c r="AR200" s="3"/>
      <c r="AS200" s="3" t="s">
        <v>1547</v>
      </c>
      <c r="AT200" s="3" t="s">
        <v>1546</v>
      </c>
      <c r="AU200" s="3"/>
      <c r="AV200" s="3"/>
      <c r="AW200" s="3" t="s">
        <v>20</v>
      </c>
      <c r="AX200" s="3" t="s">
        <v>19</v>
      </c>
      <c r="AY200" s="3"/>
      <c r="AZ200" s="3"/>
      <c r="BA200" s="3" t="s">
        <v>1545</v>
      </c>
      <c r="BB200" s="3" t="s">
        <v>1544</v>
      </c>
      <c r="BC200" s="3"/>
      <c r="BD200" s="3"/>
      <c r="BE200" s="24" t="s">
        <v>116</v>
      </c>
    </row>
    <row r="201" spans="1:57" ht="15" customHeight="1" x14ac:dyDescent="0.25">
      <c r="A201" s="8">
        <v>48</v>
      </c>
      <c r="B201" s="1" t="s">
        <v>10</v>
      </c>
      <c r="C201" s="24" t="s">
        <v>97</v>
      </c>
      <c r="D201" s="24" t="s">
        <v>73</v>
      </c>
      <c r="E201" s="24" t="s">
        <v>1515</v>
      </c>
      <c r="F201" s="24" t="s">
        <v>60</v>
      </c>
      <c r="G201" s="24" t="s">
        <v>16</v>
      </c>
      <c r="H201" s="24" t="s">
        <v>72</v>
      </c>
      <c r="I201" s="43" t="s">
        <v>104</v>
      </c>
      <c r="J201" s="7">
        <v>44562</v>
      </c>
      <c r="K201" s="7">
        <v>44926</v>
      </c>
      <c r="L201" s="24" t="s">
        <v>70</v>
      </c>
      <c r="M201" s="24" t="s">
        <v>1514</v>
      </c>
      <c r="N201" s="1" t="s">
        <v>33</v>
      </c>
      <c r="O201" s="24" t="s">
        <v>77</v>
      </c>
      <c r="P201" s="24" t="s">
        <v>31</v>
      </c>
      <c r="Q201" s="1" t="s">
        <v>30</v>
      </c>
      <c r="R201" s="6">
        <f t="shared" si="21"/>
        <v>4</v>
      </c>
      <c r="S201" s="6">
        <v>1</v>
      </c>
      <c r="T201" s="6">
        <v>1</v>
      </c>
      <c r="U201" s="6">
        <v>1</v>
      </c>
      <c r="V201" s="6">
        <v>1</v>
      </c>
      <c r="W201" s="6">
        <v>1</v>
      </c>
      <c r="X201" s="6" t="s">
        <v>1543</v>
      </c>
      <c r="Y201" s="6">
        <v>1</v>
      </c>
      <c r="Z201" s="6" t="s">
        <v>1542</v>
      </c>
      <c r="AA201" s="6"/>
      <c r="AB201" s="6"/>
      <c r="AC201" s="6"/>
      <c r="AD201" s="6"/>
      <c r="AE201" s="6">
        <f t="shared" si="22"/>
        <v>2</v>
      </c>
      <c r="AF201" s="5">
        <v>44670</v>
      </c>
      <c r="AG201" s="5">
        <v>44762</v>
      </c>
      <c r="AH201" s="5"/>
      <c r="AI201" s="5"/>
      <c r="AJ201" s="4">
        <f t="shared" si="23"/>
        <v>0.5</v>
      </c>
      <c r="AK201" s="4">
        <f t="shared" si="24"/>
        <v>1</v>
      </c>
      <c r="AL201" s="4">
        <f t="shared" si="25"/>
        <v>1</v>
      </c>
      <c r="AM201" s="4">
        <f t="shared" si="26"/>
        <v>0</v>
      </c>
      <c r="AN201" s="4">
        <f t="shared" si="27"/>
        <v>0</v>
      </c>
      <c r="AO201" s="3" t="s">
        <v>20</v>
      </c>
      <c r="AP201" s="3" t="s">
        <v>20</v>
      </c>
      <c r="AQ201" s="3"/>
      <c r="AR201" s="3"/>
      <c r="AS201" s="3" t="s">
        <v>1541</v>
      </c>
      <c r="AT201" s="3" t="s">
        <v>53</v>
      </c>
      <c r="AU201" s="3"/>
      <c r="AV201" s="3"/>
      <c r="AW201" s="3" t="s">
        <v>20</v>
      </c>
      <c r="AX201" s="3" t="s">
        <v>20</v>
      </c>
      <c r="AY201" s="3"/>
      <c r="AZ201" s="3"/>
      <c r="BA201" s="3" t="s">
        <v>1540</v>
      </c>
      <c r="BB201" s="3" t="s">
        <v>1539</v>
      </c>
      <c r="BC201" s="3"/>
      <c r="BD201" s="3"/>
      <c r="BE201" s="24" t="s">
        <v>116</v>
      </c>
    </row>
    <row r="202" spans="1:57" ht="15" customHeight="1" x14ac:dyDescent="0.25">
      <c r="A202" s="8">
        <v>49</v>
      </c>
      <c r="B202" s="1" t="s">
        <v>10</v>
      </c>
      <c r="C202" s="24" t="s">
        <v>97</v>
      </c>
      <c r="D202" s="24" t="s">
        <v>73</v>
      </c>
      <c r="E202" s="24" t="s">
        <v>1515</v>
      </c>
      <c r="F202" s="24" t="s">
        <v>60</v>
      </c>
      <c r="G202" s="24" t="s">
        <v>16</v>
      </c>
      <c r="H202" s="24" t="s">
        <v>72</v>
      </c>
      <c r="I202" s="1" t="s">
        <v>96</v>
      </c>
      <c r="J202" s="7">
        <v>44835</v>
      </c>
      <c r="K202" s="7">
        <v>44926</v>
      </c>
      <c r="L202" s="1" t="s">
        <v>95</v>
      </c>
      <c r="M202" s="24" t="s">
        <v>1514</v>
      </c>
      <c r="N202" s="1" t="s">
        <v>33</v>
      </c>
      <c r="O202" s="24" t="s">
        <v>77</v>
      </c>
      <c r="P202" s="24" t="s">
        <v>31</v>
      </c>
      <c r="Q202" s="1" t="s">
        <v>30</v>
      </c>
      <c r="R202" s="6">
        <f t="shared" si="21"/>
        <v>1</v>
      </c>
      <c r="S202" s="6">
        <v>0</v>
      </c>
      <c r="T202" s="6">
        <v>0</v>
      </c>
      <c r="U202" s="6">
        <v>0</v>
      </c>
      <c r="V202" s="6">
        <v>1</v>
      </c>
      <c r="W202" s="6">
        <v>0</v>
      </c>
      <c r="X202" s="6" t="s">
        <v>1538</v>
      </c>
      <c r="Y202" s="6">
        <v>1</v>
      </c>
      <c r="Z202" s="6" t="s">
        <v>1537</v>
      </c>
      <c r="AA202" s="6"/>
      <c r="AB202" s="6"/>
      <c r="AC202" s="6"/>
      <c r="AD202" s="6"/>
      <c r="AE202" s="6">
        <f t="shared" si="22"/>
        <v>1</v>
      </c>
      <c r="AF202" s="5">
        <v>44670</v>
      </c>
      <c r="AG202" s="5">
        <v>44762</v>
      </c>
      <c r="AH202" s="5"/>
      <c r="AI202" s="5"/>
      <c r="AJ202" s="4">
        <f t="shared" si="23"/>
        <v>1</v>
      </c>
      <c r="AK202" s="4" t="str">
        <f t="shared" si="24"/>
        <v/>
      </c>
      <c r="AL202" s="4" t="str">
        <f t="shared" si="25"/>
        <v/>
      </c>
      <c r="AM202" s="4" t="str">
        <f t="shared" si="26"/>
        <v/>
      </c>
      <c r="AN202" s="4">
        <f t="shared" si="27"/>
        <v>0</v>
      </c>
      <c r="AO202" s="3" t="s">
        <v>18</v>
      </c>
      <c r="AP202" s="3" t="s">
        <v>20</v>
      </c>
      <c r="AQ202" s="3"/>
      <c r="AR202" s="3"/>
      <c r="AS202" s="3" t="s">
        <v>18</v>
      </c>
      <c r="AT202" s="3" t="s">
        <v>53</v>
      </c>
      <c r="AU202" s="3"/>
      <c r="AV202" s="3"/>
      <c r="AW202" s="3" t="s">
        <v>18</v>
      </c>
      <c r="AX202" s="3" t="s">
        <v>18</v>
      </c>
      <c r="AY202" s="3"/>
      <c r="AZ202" s="3"/>
      <c r="BA202" s="3" t="s">
        <v>1512</v>
      </c>
      <c r="BB202" s="3" t="s">
        <v>1536</v>
      </c>
      <c r="BC202" s="3"/>
      <c r="BD202" s="3"/>
      <c r="BE202" s="24" t="s">
        <v>116</v>
      </c>
    </row>
    <row r="203" spans="1:57" ht="15" customHeight="1" x14ac:dyDescent="0.25">
      <c r="A203" s="8">
        <v>50</v>
      </c>
      <c r="B203" s="1" t="s">
        <v>10</v>
      </c>
      <c r="C203" s="24" t="s">
        <v>89</v>
      </c>
      <c r="D203" s="24" t="s">
        <v>73</v>
      </c>
      <c r="E203" s="24" t="s">
        <v>1515</v>
      </c>
      <c r="F203" s="24" t="s">
        <v>60</v>
      </c>
      <c r="G203" s="24" t="s">
        <v>16</v>
      </c>
      <c r="H203" s="24" t="s">
        <v>72</v>
      </c>
      <c r="I203" s="24" t="s">
        <v>88</v>
      </c>
      <c r="J203" s="7">
        <v>44562</v>
      </c>
      <c r="K203" s="7">
        <v>44926</v>
      </c>
      <c r="L203" s="24" t="s">
        <v>1535</v>
      </c>
      <c r="M203" s="24" t="s">
        <v>1514</v>
      </c>
      <c r="N203" s="1" t="s">
        <v>86</v>
      </c>
      <c r="O203" s="24" t="s">
        <v>77</v>
      </c>
      <c r="P203" s="24" t="s">
        <v>31</v>
      </c>
      <c r="Q203" s="1" t="s">
        <v>30</v>
      </c>
      <c r="R203" s="9">
        <f t="shared" si="21"/>
        <v>1</v>
      </c>
      <c r="S203" s="9">
        <v>0.5</v>
      </c>
      <c r="T203" s="9">
        <v>0.5</v>
      </c>
      <c r="U203" s="9">
        <v>0</v>
      </c>
      <c r="V203" s="9">
        <v>0</v>
      </c>
      <c r="W203" s="9">
        <v>0.1</v>
      </c>
      <c r="X203" s="9" t="s">
        <v>1534</v>
      </c>
      <c r="Y203" s="9">
        <v>0.1</v>
      </c>
      <c r="Z203" s="9" t="s">
        <v>1533</v>
      </c>
      <c r="AA203" s="9"/>
      <c r="AB203" s="9"/>
      <c r="AC203" s="9"/>
      <c r="AD203" s="9"/>
      <c r="AE203" s="9">
        <f t="shared" si="22"/>
        <v>0.2</v>
      </c>
      <c r="AF203" s="5">
        <v>44670</v>
      </c>
      <c r="AG203" s="5">
        <v>44762</v>
      </c>
      <c r="AH203" s="5"/>
      <c r="AI203" s="5"/>
      <c r="AJ203" s="4">
        <f t="shared" si="23"/>
        <v>0.2</v>
      </c>
      <c r="AK203" s="4">
        <f t="shared" si="24"/>
        <v>0.2</v>
      </c>
      <c r="AL203" s="4">
        <f t="shared" si="25"/>
        <v>0.2</v>
      </c>
      <c r="AM203" s="4" t="str">
        <f t="shared" si="26"/>
        <v/>
      </c>
      <c r="AN203" s="4" t="str">
        <f t="shared" si="27"/>
        <v/>
      </c>
      <c r="AO203" s="3" t="s">
        <v>19</v>
      </c>
      <c r="AP203" s="3" t="s">
        <v>19</v>
      </c>
      <c r="AQ203" s="3"/>
      <c r="AR203" s="3"/>
      <c r="AS203" s="3" t="s">
        <v>1532</v>
      </c>
      <c r="AT203" s="3" t="s">
        <v>1531</v>
      </c>
      <c r="AU203" s="3"/>
      <c r="AV203" s="3"/>
      <c r="AW203" s="3" t="s">
        <v>19</v>
      </c>
      <c r="AX203" s="3" t="s">
        <v>19</v>
      </c>
      <c r="AY203" s="3"/>
      <c r="AZ203" s="3"/>
      <c r="BA203" s="3" t="s">
        <v>1530</v>
      </c>
      <c r="BB203" s="3" t="s">
        <v>1529</v>
      </c>
      <c r="BC203" s="3"/>
      <c r="BD203" s="3"/>
      <c r="BE203" s="24" t="s">
        <v>116</v>
      </c>
    </row>
    <row r="204" spans="1:57" ht="15" customHeight="1" x14ac:dyDescent="0.25">
      <c r="A204" s="8">
        <v>51</v>
      </c>
      <c r="B204" s="1" t="s">
        <v>10</v>
      </c>
      <c r="C204" s="24" t="s">
        <v>89</v>
      </c>
      <c r="D204" s="24" t="s">
        <v>73</v>
      </c>
      <c r="E204" s="24" t="s">
        <v>1515</v>
      </c>
      <c r="F204" s="24" t="s">
        <v>60</v>
      </c>
      <c r="G204" s="24" t="s">
        <v>16</v>
      </c>
      <c r="H204" s="24" t="s">
        <v>72</v>
      </c>
      <c r="I204" s="24" t="s">
        <v>93</v>
      </c>
      <c r="J204" s="7">
        <v>44682</v>
      </c>
      <c r="K204" s="7">
        <v>44926</v>
      </c>
      <c r="L204" s="24" t="s">
        <v>92</v>
      </c>
      <c r="M204" s="24" t="s">
        <v>1514</v>
      </c>
      <c r="N204" s="1" t="s">
        <v>33</v>
      </c>
      <c r="O204" s="24" t="s">
        <v>77</v>
      </c>
      <c r="P204" s="24" t="s">
        <v>31</v>
      </c>
      <c r="Q204" s="1" t="s">
        <v>30</v>
      </c>
      <c r="R204" s="6">
        <f t="shared" si="21"/>
        <v>1</v>
      </c>
      <c r="S204" s="6">
        <v>0</v>
      </c>
      <c r="T204" s="6">
        <v>0</v>
      </c>
      <c r="U204" s="6">
        <v>1</v>
      </c>
      <c r="V204" s="6">
        <v>0</v>
      </c>
      <c r="W204" s="6">
        <v>0</v>
      </c>
      <c r="X204" s="6" t="s">
        <v>1528</v>
      </c>
      <c r="Y204" s="6">
        <v>0</v>
      </c>
      <c r="Z204" s="6" t="s">
        <v>1528</v>
      </c>
      <c r="AA204" s="6"/>
      <c r="AB204" s="6"/>
      <c r="AC204" s="6"/>
      <c r="AD204" s="6"/>
      <c r="AE204" s="6">
        <f t="shared" si="22"/>
        <v>0</v>
      </c>
      <c r="AF204" s="5">
        <v>44670</v>
      </c>
      <c r="AG204" s="5">
        <v>44762</v>
      </c>
      <c r="AH204" s="5"/>
      <c r="AI204" s="5"/>
      <c r="AJ204" s="4">
        <f t="shared" si="23"/>
        <v>0</v>
      </c>
      <c r="AK204" s="4" t="str">
        <f t="shared" si="24"/>
        <v/>
      </c>
      <c r="AL204" s="4" t="str">
        <f t="shared" si="25"/>
        <v/>
      </c>
      <c r="AM204" s="4">
        <f t="shared" si="26"/>
        <v>0</v>
      </c>
      <c r="AN204" s="4" t="str">
        <f t="shared" si="27"/>
        <v/>
      </c>
      <c r="AO204" s="3" t="s">
        <v>18</v>
      </c>
      <c r="AP204" s="3" t="s">
        <v>18</v>
      </c>
      <c r="AQ204" s="3"/>
      <c r="AR204" s="3"/>
      <c r="AS204" s="3" t="s">
        <v>18</v>
      </c>
      <c r="AT204" s="3" t="s">
        <v>1528</v>
      </c>
      <c r="AU204" s="3"/>
      <c r="AV204" s="3"/>
      <c r="AW204" s="3" t="s">
        <v>18</v>
      </c>
      <c r="AX204" s="3" t="s">
        <v>18</v>
      </c>
      <c r="AY204" s="3"/>
      <c r="AZ204" s="3"/>
      <c r="BA204" s="3" t="s">
        <v>1512</v>
      </c>
      <c r="BB204" s="3" t="s">
        <v>1512</v>
      </c>
      <c r="BC204" s="3"/>
      <c r="BD204" s="3"/>
      <c r="BE204" s="24" t="s">
        <v>116</v>
      </c>
    </row>
    <row r="205" spans="1:57" ht="15" customHeight="1" x14ac:dyDescent="0.25">
      <c r="A205" s="8">
        <v>52</v>
      </c>
      <c r="B205" s="1" t="s">
        <v>10</v>
      </c>
      <c r="C205" s="24" t="s">
        <v>89</v>
      </c>
      <c r="D205" s="24" t="s">
        <v>73</v>
      </c>
      <c r="E205" s="24" t="s">
        <v>1515</v>
      </c>
      <c r="F205" s="24" t="s">
        <v>60</v>
      </c>
      <c r="G205" s="24" t="s">
        <v>16</v>
      </c>
      <c r="H205" s="24" t="s">
        <v>72</v>
      </c>
      <c r="I205" s="24" t="s">
        <v>173</v>
      </c>
      <c r="J205" s="7">
        <v>44562</v>
      </c>
      <c r="K205" s="7">
        <v>44925</v>
      </c>
      <c r="L205" s="24" t="s">
        <v>172</v>
      </c>
      <c r="M205" s="24" t="s">
        <v>1514</v>
      </c>
      <c r="N205" s="1" t="s">
        <v>33</v>
      </c>
      <c r="O205" s="24" t="s">
        <v>77</v>
      </c>
      <c r="P205" s="24" t="s">
        <v>31</v>
      </c>
      <c r="Q205" s="1" t="s">
        <v>30</v>
      </c>
      <c r="R205" s="6">
        <f t="shared" si="21"/>
        <v>4</v>
      </c>
      <c r="S205" s="6">
        <v>1</v>
      </c>
      <c r="T205" s="6">
        <v>1</v>
      </c>
      <c r="U205" s="6">
        <v>1</v>
      </c>
      <c r="V205" s="6">
        <v>1</v>
      </c>
      <c r="W205" s="6">
        <v>0</v>
      </c>
      <c r="X205" s="6" t="s">
        <v>1527</v>
      </c>
      <c r="Y205" s="6">
        <v>2</v>
      </c>
      <c r="Z205" s="6" t="s">
        <v>1526</v>
      </c>
      <c r="AA205" s="6"/>
      <c r="AB205" s="6"/>
      <c r="AC205" s="6"/>
      <c r="AD205" s="6"/>
      <c r="AE205" s="6">
        <f t="shared" si="22"/>
        <v>2</v>
      </c>
      <c r="AF205" s="5">
        <v>44670</v>
      </c>
      <c r="AG205" s="5">
        <v>44763</v>
      </c>
      <c r="AH205" s="5"/>
      <c r="AI205" s="5"/>
      <c r="AJ205" s="4">
        <f t="shared" si="23"/>
        <v>0.5</v>
      </c>
      <c r="AK205" s="4">
        <f t="shared" si="24"/>
        <v>0</v>
      </c>
      <c r="AL205" s="4">
        <f t="shared" si="25"/>
        <v>1</v>
      </c>
      <c r="AM205" s="4">
        <f t="shared" si="26"/>
        <v>0</v>
      </c>
      <c r="AN205" s="4">
        <f t="shared" si="27"/>
        <v>0</v>
      </c>
      <c r="AO205" s="3" t="s">
        <v>20</v>
      </c>
      <c r="AP205" s="3" t="s">
        <v>20</v>
      </c>
      <c r="AQ205" s="3"/>
      <c r="AR205" s="3"/>
      <c r="AS205" s="3" t="s">
        <v>1525</v>
      </c>
      <c r="AT205" s="3" t="s">
        <v>1524</v>
      </c>
      <c r="AU205" s="3"/>
      <c r="AV205" s="3"/>
      <c r="AW205" s="3" t="s">
        <v>20</v>
      </c>
      <c r="AX205" s="3" t="s">
        <v>20</v>
      </c>
      <c r="AY205" s="3"/>
      <c r="AZ205" s="3"/>
      <c r="BA205" s="3" t="s">
        <v>1523</v>
      </c>
      <c r="BB205" s="3" t="s">
        <v>1522</v>
      </c>
      <c r="BC205" s="3"/>
      <c r="BD205" s="3"/>
      <c r="BE205" s="24" t="s">
        <v>116</v>
      </c>
    </row>
    <row r="206" spans="1:57" ht="15" customHeight="1" x14ac:dyDescent="0.25">
      <c r="A206" s="8">
        <v>53</v>
      </c>
      <c r="B206" s="1" t="s">
        <v>10</v>
      </c>
      <c r="C206" s="24" t="s">
        <v>89</v>
      </c>
      <c r="D206" s="24" t="s">
        <v>73</v>
      </c>
      <c r="E206" s="24" t="s">
        <v>1515</v>
      </c>
      <c r="F206" s="24" t="s">
        <v>60</v>
      </c>
      <c r="G206" s="24" t="s">
        <v>16</v>
      </c>
      <c r="H206" s="24" t="s">
        <v>72</v>
      </c>
      <c r="I206" s="24" t="s">
        <v>91</v>
      </c>
      <c r="J206" s="7">
        <v>44835</v>
      </c>
      <c r="K206" s="7">
        <v>44926</v>
      </c>
      <c r="L206" s="24" t="s">
        <v>90</v>
      </c>
      <c r="M206" s="24" t="s">
        <v>1514</v>
      </c>
      <c r="N206" s="1" t="s">
        <v>33</v>
      </c>
      <c r="O206" s="24" t="s">
        <v>77</v>
      </c>
      <c r="P206" s="24" t="s">
        <v>31</v>
      </c>
      <c r="Q206" s="1" t="s">
        <v>30</v>
      </c>
      <c r="R206" s="6">
        <f t="shared" si="21"/>
        <v>1</v>
      </c>
      <c r="S206" s="6">
        <v>0</v>
      </c>
      <c r="T206" s="6">
        <v>0</v>
      </c>
      <c r="U206" s="6">
        <v>0</v>
      </c>
      <c r="V206" s="6">
        <v>1</v>
      </c>
      <c r="W206" s="6">
        <v>0</v>
      </c>
      <c r="X206" s="6" t="s">
        <v>1513</v>
      </c>
      <c r="Y206" s="6">
        <v>0</v>
      </c>
      <c r="Z206" s="6" t="s">
        <v>1513</v>
      </c>
      <c r="AA206" s="6"/>
      <c r="AB206" s="6"/>
      <c r="AC206" s="6"/>
      <c r="AD206" s="6"/>
      <c r="AE206" s="6">
        <f t="shared" si="22"/>
        <v>0</v>
      </c>
      <c r="AF206" s="5">
        <v>44670</v>
      </c>
      <c r="AG206" s="5">
        <v>44762</v>
      </c>
      <c r="AH206" s="5"/>
      <c r="AI206" s="5"/>
      <c r="AJ206" s="4">
        <f t="shared" si="23"/>
        <v>0</v>
      </c>
      <c r="AK206" s="4" t="str">
        <f t="shared" si="24"/>
        <v/>
      </c>
      <c r="AL206" s="4" t="str">
        <f t="shared" si="25"/>
        <v/>
      </c>
      <c r="AM206" s="4" t="str">
        <f t="shared" si="26"/>
        <v/>
      </c>
      <c r="AN206" s="4">
        <f t="shared" si="27"/>
        <v>0</v>
      </c>
      <c r="AO206" s="3" t="s">
        <v>18</v>
      </c>
      <c r="AP206" s="3" t="s">
        <v>18</v>
      </c>
      <c r="AQ206" s="3"/>
      <c r="AR206" s="3"/>
      <c r="AS206" s="3" t="s">
        <v>18</v>
      </c>
      <c r="AT206" s="3" t="s">
        <v>1513</v>
      </c>
      <c r="AU206" s="3"/>
      <c r="AV206" s="3"/>
      <c r="AW206" s="3" t="s">
        <v>18</v>
      </c>
      <c r="AX206" s="3" t="s">
        <v>18</v>
      </c>
      <c r="AY206" s="3"/>
      <c r="AZ206" s="3"/>
      <c r="BA206" s="3" t="s">
        <v>1512</v>
      </c>
      <c r="BB206" s="3" t="s">
        <v>1512</v>
      </c>
      <c r="BC206" s="3"/>
      <c r="BD206" s="3"/>
      <c r="BE206" s="24" t="s">
        <v>116</v>
      </c>
    </row>
    <row r="207" spans="1:57" ht="15" customHeight="1" x14ac:dyDescent="0.25">
      <c r="A207" s="8">
        <v>54</v>
      </c>
      <c r="B207" s="1" t="s">
        <v>10</v>
      </c>
      <c r="C207" s="24" t="s">
        <v>74</v>
      </c>
      <c r="D207" s="24" t="s">
        <v>73</v>
      </c>
      <c r="E207" s="24" t="s">
        <v>1515</v>
      </c>
      <c r="F207" s="24" t="s">
        <v>60</v>
      </c>
      <c r="G207" s="24" t="s">
        <v>16</v>
      </c>
      <c r="H207" s="24" t="s">
        <v>72</v>
      </c>
      <c r="I207" s="1" t="s">
        <v>163</v>
      </c>
      <c r="J207" s="7">
        <v>44562</v>
      </c>
      <c r="K207" s="7">
        <v>44926</v>
      </c>
      <c r="L207" s="1" t="s">
        <v>70</v>
      </c>
      <c r="M207" s="24" t="s">
        <v>1514</v>
      </c>
      <c r="N207" s="1" t="s">
        <v>33</v>
      </c>
      <c r="O207" s="24" t="s">
        <v>77</v>
      </c>
      <c r="P207" s="24" t="s">
        <v>31</v>
      </c>
      <c r="Q207" s="1" t="s">
        <v>30</v>
      </c>
      <c r="R207" s="6">
        <f t="shared" si="21"/>
        <v>4</v>
      </c>
      <c r="S207" s="6">
        <v>1</v>
      </c>
      <c r="T207" s="6">
        <v>1</v>
      </c>
      <c r="U207" s="6">
        <v>1</v>
      </c>
      <c r="V207" s="6">
        <v>1</v>
      </c>
      <c r="W207" s="6">
        <v>1</v>
      </c>
      <c r="X207" s="6" t="s">
        <v>1521</v>
      </c>
      <c r="Y207" s="6">
        <v>1</v>
      </c>
      <c r="Z207" s="6" t="s">
        <v>1520</v>
      </c>
      <c r="AA207" s="6"/>
      <c r="AB207" s="6"/>
      <c r="AC207" s="6"/>
      <c r="AD207" s="6"/>
      <c r="AE207" s="6">
        <f t="shared" si="22"/>
        <v>2</v>
      </c>
      <c r="AF207" s="5">
        <v>44670</v>
      </c>
      <c r="AG207" s="5">
        <v>44762</v>
      </c>
      <c r="AH207" s="5"/>
      <c r="AI207" s="5"/>
      <c r="AJ207" s="4">
        <f t="shared" si="23"/>
        <v>0.5</v>
      </c>
      <c r="AK207" s="4">
        <f t="shared" si="24"/>
        <v>1</v>
      </c>
      <c r="AL207" s="4">
        <f t="shared" si="25"/>
        <v>1</v>
      </c>
      <c r="AM207" s="4">
        <f t="shared" si="26"/>
        <v>0</v>
      </c>
      <c r="AN207" s="4">
        <f t="shared" si="27"/>
        <v>0</v>
      </c>
      <c r="AO207" s="3" t="s">
        <v>20</v>
      </c>
      <c r="AP207" s="3" t="s">
        <v>20</v>
      </c>
      <c r="AQ207" s="3"/>
      <c r="AR207" s="3"/>
      <c r="AS207" s="3" t="s">
        <v>1519</v>
      </c>
      <c r="AT207" s="3" t="s">
        <v>1518</v>
      </c>
      <c r="AU207" s="3"/>
      <c r="AV207" s="3"/>
      <c r="AW207" s="3" t="s">
        <v>20</v>
      </c>
      <c r="AX207" s="3" t="s">
        <v>20</v>
      </c>
      <c r="AY207" s="3"/>
      <c r="AZ207" s="3"/>
      <c r="BA207" s="3" t="s">
        <v>1517</v>
      </c>
      <c r="BB207" s="3" t="s">
        <v>1516</v>
      </c>
      <c r="BC207" s="3"/>
      <c r="BD207" s="3"/>
      <c r="BE207" s="24" t="s">
        <v>116</v>
      </c>
    </row>
    <row r="208" spans="1:57" ht="15" customHeight="1" x14ac:dyDescent="0.25">
      <c r="A208" s="8">
        <v>55</v>
      </c>
      <c r="B208" s="1" t="s">
        <v>10</v>
      </c>
      <c r="C208" s="24" t="s">
        <v>74</v>
      </c>
      <c r="D208" s="24" t="s">
        <v>73</v>
      </c>
      <c r="E208" s="24" t="s">
        <v>1515</v>
      </c>
      <c r="F208" s="24" t="s">
        <v>60</v>
      </c>
      <c r="G208" s="24" t="s">
        <v>16</v>
      </c>
      <c r="H208" s="24" t="s">
        <v>72</v>
      </c>
      <c r="I208" s="24" t="s">
        <v>79</v>
      </c>
      <c r="J208" s="7">
        <v>44835</v>
      </c>
      <c r="K208" s="7">
        <v>44926</v>
      </c>
      <c r="L208" s="1" t="s">
        <v>78</v>
      </c>
      <c r="M208" s="24" t="s">
        <v>1514</v>
      </c>
      <c r="N208" s="1" t="s">
        <v>33</v>
      </c>
      <c r="O208" s="24" t="s">
        <v>77</v>
      </c>
      <c r="P208" s="24" t="s">
        <v>31</v>
      </c>
      <c r="Q208" s="1" t="s">
        <v>30</v>
      </c>
      <c r="R208" s="6">
        <f t="shared" si="21"/>
        <v>2</v>
      </c>
      <c r="S208" s="6">
        <v>0</v>
      </c>
      <c r="T208" s="6">
        <v>0</v>
      </c>
      <c r="U208" s="6">
        <v>0</v>
      </c>
      <c r="V208" s="6">
        <v>2</v>
      </c>
      <c r="W208" s="6">
        <v>0</v>
      </c>
      <c r="X208" s="6" t="s">
        <v>1513</v>
      </c>
      <c r="Y208" s="6">
        <v>0</v>
      </c>
      <c r="Z208" s="6" t="s">
        <v>1513</v>
      </c>
      <c r="AA208" s="6"/>
      <c r="AB208" s="6"/>
      <c r="AC208" s="6"/>
      <c r="AD208" s="6"/>
      <c r="AE208" s="6">
        <f t="shared" si="22"/>
        <v>0</v>
      </c>
      <c r="AF208" s="5">
        <v>44670</v>
      </c>
      <c r="AG208" s="5">
        <v>44762</v>
      </c>
      <c r="AH208" s="5"/>
      <c r="AI208" s="5"/>
      <c r="AJ208" s="4">
        <f t="shared" si="23"/>
        <v>0</v>
      </c>
      <c r="AK208" s="4" t="str">
        <f t="shared" si="24"/>
        <v/>
      </c>
      <c r="AL208" s="4" t="str">
        <f t="shared" si="25"/>
        <v/>
      </c>
      <c r="AM208" s="4" t="str">
        <f t="shared" si="26"/>
        <v/>
      </c>
      <c r="AN208" s="4">
        <f t="shared" si="27"/>
        <v>0</v>
      </c>
      <c r="AO208" s="3" t="s">
        <v>18</v>
      </c>
      <c r="AP208" s="3" t="s">
        <v>18</v>
      </c>
      <c r="AQ208" s="3"/>
      <c r="AR208" s="3"/>
      <c r="AS208" s="3" t="s">
        <v>18</v>
      </c>
      <c r="AT208" s="3" t="s">
        <v>1513</v>
      </c>
      <c r="AU208" s="3"/>
      <c r="AV208" s="3"/>
      <c r="AW208" s="3" t="s">
        <v>18</v>
      </c>
      <c r="AX208" s="3" t="s">
        <v>18</v>
      </c>
      <c r="AY208" s="3"/>
      <c r="AZ208" s="3"/>
      <c r="BA208" s="3" t="s">
        <v>1512</v>
      </c>
      <c r="BB208" s="3" t="s">
        <v>1512</v>
      </c>
      <c r="BC208" s="3"/>
      <c r="BD208" s="3"/>
      <c r="BE208" s="24" t="s">
        <v>116</v>
      </c>
    </row>
    <row r="209" spans="1:57" ht="15" customHeight="1" x14ac:dyDescent="0.25">
      <c r="A209" s="8">
        <v>1</v>
      </c>
      <c r="B209" s="1" t="s">
        <v>9</v>
      </c>
      <c r="C209" s="1" t="s">
        <v>1485</v>
      </c>
      <c r="D209" s="1" t="s">
        <v>1511</v>
      </c>
      <c r="E209" s="1" t="s">
        <v>276</v>
      </c>
      <c r="F209" s="1" t="s">
        <v>275</v>
      </c>
      <c r="G209" s="1" t="s">
        <v>274</v>
      </c>
      <c r="H209" s="1" t="s">
        <v>72</v>
      </c>
      <c r="I209" s="1" t="s">
        <v>1510</v>
      </c>
      <c r="J209" s="7">
        <v>44593</v>
      </c>
      <c r="K209" s="7">
        <v>44926</v>
      </c>
      <c r="L209" s="1" t="s">
        <v>1509</v>
      </c>
      <c r="M209" s="1" t="s">
        <v>1419</v>
      </c>
      <c r="N209" s="1" t="s">
        <v>86</v>
      </c>
      <c r="O209" s="1" t="s">
        <v>1508</v>
      </c>
      <c r="P209" s="1" t="s">
        <v>111</v>
      </c>
      <c r="Q209" s="1" t="s">
        <v>30</v>
      </c>
      <c r="R209" s="9">
        <f t="shared" si="21"/>
        <v>1</v>
      </c>
      <c r="S209" s="9">
        <v>0.25</v>
      </c>
      <c r="T209" s="9">
        <v>0.25</v>
      </c>
      <c r="U209" s="9">
        <v>0.25</v>
      </c>
      <c r="V209" s="9">
        <v>0.25</v>
      </c>
      <c r="W209" s="9">
        <v>0.25</v>
      </c>
      <c r="X209" s="9" t="s">
        <v>1507</v>
      </c>
      <c r="Y209" s="9">
        <v>0.25</v>
      </c>
      <c r="Z209" s="9" t="s">
        <v>1506</v>
      </c>
      <c r="AA209" s="9"/>
      <c r="AB209" s="9"/>
      <c r="AC209" s="9"/>
      <c r="AD209" s="9"/>
      <c r="AE209" s="9">
        <f t="shared" si="22"/>
        <v>0.5</v>
      </c>
      <c r="AF209" s="5">
        <v>44662</v>
      </c>
      <c r="AG209" s="5">
        <v>44760</v>
      </c>
      <c r="AH209" s="5"/>
      <c r="AI209" s="5"/>
      <c r="AJ209" s="4">
        <f t="shared" si="23"/>
        <v>0.5</v>
      </c>
      <c r="AK209" s="4">
        <f t="shared" si="24"/>
        <v>1</v>
      </c>
      <c r="AL209" s="4">
        <f t="shared" si="25"/>
        <v>1</v>
      </c>
      <c r="AM209" s="4">
        <f t="shared" si="26"/>
        <v>0</v>
      </c>
      <c r="AN209" s="4">
        <f t="shared" si="27"/>
        <v>0</v>
      </c>
      <c r="AO209" s="3" t="s">
        <v>20</v>
      </c>
      <c r="AP209" s="3" t="s">
        <v>20</v>
      </c>
      <c r="AQ209" s="3"/>
      <c r="AR209" s="3"/>
      <c r="AS209" s="3" t="s">
        <v>1505</v>
      </c>
      <c r="AT209" s="3" t="s">
        <v>320</v>
      </c>
      <c r="AU209" s="3"/>
      <c r="AV209" s="3"/>
      <c r="AW209" s="3" t="s">
        <v>20</v>
      </c>
      <c r="AX209" s="3" t="s">
        <v>20</v>
      </c>
      <c r="AY209" s="3"/>
      <c r="AZ209" s="3"/>
      <c r="BA209" s="3" t="s">
        <v>1504</v>
      </c>
      <c r="BB209" s="3" t="s">
        <v>1503</v>
      </c>
      <c r="BC209" s="3"/>
      <c r="BD209" s="3"/>
      <c r="BE209" s="1" t="s">
        <v>116</v>
      </c>
    </row>
    <row r="210" spans="1:57" ht="15" customHeight="1" x14ac:dyDescent="0.25">
      <c r="A210" s="8">
        <v>2</v>
      </c>
      <c r="B210" s="1" t="s">
        <v>9</v>
      </c>
      <c r="C210" s="1" t="s">
        <v>1485</v>
      </c>
      <c r="D210" s="1" t="s">
        <v>1502</v>
      </c>
      <c r="E210" s="1" t="s">
        <v>276</v>
      </c>
      <c r="F210" s="1" t="s">
        <v>275</v>
      </c>
      <c r="G210" s="1" t="s">
        <v>274</v>
      </c>
      <c r="H210" s="1" t="s">
        <v>72</v>
      </c>
      <c r="I210" s="1" t="s">
        <v>1501</v>
      </c>
      <c r="J210" s="7">
        <v>44593</v>
      </c>
      <c r="K210" s="7">
        <v>44772</v>
      </c>
      <c r="L210" s="1" t="s">
        <v>1500</v>
      </c>
      <c r="M210" s="1" t="s">
        <v>1419</v>
      </c>
      <c r="N210" s="1" t="s">
        <v>86</v>
      </c>
      <c r="O210" s="1" t="s">
        <v>1499</v>
      </c>
      <c r="P210" s="1" t="s">
        <v>111</v>
      </c>
      <c r="Q210" s="1" t="s">
        <v>30</v>
      </c>
      <c r="R210" s="9">
        <f t="shared" si="21"/>
        <v>1</v>
      </c>
      <c r="S210" s="9">
        <v>0.5</v>
      </c>
      <c r="T210" s="9">
        <v>0.5</v>
      </c>
      <c r="U210" s="9">
        <v>0</v>
      </c>
      <c r="V210" s="9">
        <v>0</v>
      </c>
      <c r="W210" s="9">
        <v>0.5</v>
      </c>
      <c r="X210" s="9" t="s">
        <v>1498</v>
      </c>
      <c r="Y210" s="9">
        <v>0.2</v>
      </c>
      <c r="Z210" s="9" t="s">
        <v>1497</v>
      </c>
      <c r="AA210" s="9"/>
      <c r="AB210" s="9"/>
      <c r="AC210" s="9"/>
      <c r="AD210" s="9"/>
      <c r="AE210" s="9">
        <f t="shared" si="22"/>
        <v>0.7</v>
      </c>
      <c r="AF210" s="5">
        <v>44662</v>
      </c>
      <c r="AG210" s="5">
        <v>44761</v>
      </c>
      <c r="AH210" s="5"/>
      <c r="AI210" s="5"/>
      <c r="AJ210" s="4">
        <f t="shared" si="23"/>
        <v>0.7</v>
      </c>
      <c r="AK210" s="4">
        <f t="shared" si="24"/>
        <v>1</v>
      </c>
      <c r="AL210" s="4">
        <f t="shared" si="25"/>
        <v>0.4</v>
      </c>
      <c r="AM210" s="4" t="str">
        <f t="shared" si="26"/>
        <v/>
      </c>
      <c r="AN210" s="4" t="str">
        <f t="shared" si="27"/>
        <v/>
      </c>
      <c r="AO210" s="3" t="s">
        <v>19</v>
      </c>
      <c r="AP210" s="3" t="s">
        <v>19</v>
      </c>
      <c r="AQ210" s="3"/>
      <c r="AR210" s="3"/>
      <c r="AS210" s="3" t="s">
        <v>1496</v>
      </c>
      <c r="AT210" s="3" t="s">
        <v>820</v>
      </c>
      <c r="AU210" s="3"/>
      <c r="AV210" s="3"/>
      <c r="AW210" s="3" t="s">
        <v>19</v>
      </c>
      <c r="AX210" s="3" t="s">
        <v>19</v>
      </c>
      <c r="AY210" s="3"/>
      <c r="AZ210" s="3"/>
      <c r="BA210" s="3" t="s">
        <v>1495</v>
      </c>
      <c r="BB210" s="3" t="s">
        <v>1494</v>
      </c>
      <c r="BC210" s="2"/>
      <c r="BD210" s="2"/>
      <c r="BE210" s="1" t="s">
        <v>116</v>
      </c>
    </row>
    <row r="211" spans="1:57" ht="15" customHeight="1" x14ac:dyDescent="0.25">
      <c r="A211" s="8">
        <v>3</v>
      </c>
      <c r="B211" s="1" t="s">
        <v>9</v>
      </c>
      <c r="C211" s="1" t="s">
        <v>1485</v>
      </c>
      <c r="D211" s="1" t="s">
        <v>1493</v>
      </c>
      <c r="E211" s="1" t="s">
        <v>276</v>
      </c>
      <c r="F211" s="1" t="s">
        <v>275</v>
      </c>
      <c r="G211" s="1" t="s">
        <v>274</v>
      </c>
      <c r="H211" s="1" t="s">
        <v>72</v>
      </c>
      <c r="I211" s="1" t="s">
        <v>1492</v>
      </c>
      <c r="J211" s="7">
        <v>44593</v>
      </c>
      <c r="K211" s="7">
        <v>44926</v>
      </c>
      <c r="L211" s="1" t="s">
        <v>1491</v>
      </c>
      <c r="M211" s="1" t="s">
        <v>1419</v>
      </c>
      <c r="N211" s="1" t="s">
        <v>33</v>
      </c>
      <c r="O211" s="1" t="s">
        <v>1490</v>
      </c>
      <c r="P211" s="1" t="s">
        <v>111</v>
      </c>
      <c r="Q211" s="1" t="s">
        <v>30</v>
      </c>
      <c r="R211" s="6">
        <f t="shared" si="21"/>
        <v>9</v>
      </c>
      <c r="S211" s="6">
        <v>0</v>
      </c>
      <c r="T211" s="6">
        <v>7</v>
      </c>
      <c r="U211" s="6">
        <v>1</v>
      </c>
      <c r="V211" s="6">
        <v>1</v>
      </c>
      <c r="W211" s="6">
        <v>0</v>
      </c>
      <c r="X211" s="6" t="s">
        <v>1489</v>
      </c>
      <c r="Y211" s="6">
        <v>7</v>
      </c>
      <c r="Z211" s="6" t="s">
        <v>1488</v>
      </c>
      <c r="AA211" s="6"/>
      <c r="AB211" s="6"/>
      <c r="AC211" s="6"/>
      <c r="AD211" s="6"/>
      <c r="AE211" s="6">
        <f t="shared" si="22"/>
        <v>7</v>
      </c>
      <c r="AF211" s="5">
        <v>44663</v>
      </c>
      <c r="AG211" s="5">
        <v>44761</v>
      </c>
      <c r="AH211" s="5"/>
      <c r="AI211" s="5"/>
      <c r="AJ211" s="4">
        <f t="shared" si="23"/>
        <v>0.77777777777777779</v>
      </c>
      <c r="AK211" s="4" t="str">
        <f t="shared" si="24"/>
        <v/>
      </c>
      <c r="AL211" s="4">
        <f t="shared" si="25"/>
        <v>1</v>
      </c>
      <c r="AM211" s="4">
        <f t="shared" si="26"/>
        <v>0</v>
      </c>
      <c r="AN211" s="4">
        <f t="shared" si="27"/>
        <v>0</v>
      </c>
      <c r="AO211" s="3" t="s">
        <v>20</v>
      </c>
      <c r="AP211" s="3" t="s">
        <v>20</v>
      </c>
      <c r="AQ211" s="3"/>
      <c r="AR211" s="3"/>
      <c r="AS211" s="3" t="s">
        <v>329</v>
      </c>
      <c r="AT211" s="3" t="s">
        <v>320</v>
      </c>
      <c r="AU211" s="3"/>
      <c r="AV211" s="3"/>
      <c r="AW211" s="3" t="s">
        <v>18</v>
      </c>
      <c r="AX211" s="3" t="s">
        <v>20</v>
      </c>
      <c r="AY211" s="3"/>
      <c r="AZ211" s="3"/>
      <c r="BA211" s="3" t="s">
        <v>1487</v>
      </c>
      <c r="BB211" s="3" t="s">
        <v>1486</v>
      </c>
      <c r="BC211" s="2"/>
      <c r="BD211" s="2"/>
      <c r="BE211" s="1" t="s">
        <v>116</v>
      </c>
    </row>
    <row r="212" spans="1:57" ht="15" customHeight="1" x14ac:dyDescent="0.25">
      <c r="A212" s="8">
        <v>4</v>
      </c>
      <c r="B212" s="1" t="s">
        <v>9</v>
      </c>
      <c r="C212" s="1" t="s">
        <v>1485</v>
      </c>
      <c r="D212" s="1" t="s">
        <v>1484</v>
      </c>
      <c r="E212" s="1" t="s">
        <v>276</v>
      </c>
      <c r="F212" s="1" t="s">
        <v>275</v>
      </c>
      <c r="G212" s="1" t="s">
        <v>274</v>
      </c>
      <c r="H212" s="1" t="s">
        <v>72</v>
      </c>
      <c r="I212" s="1" t="s">
        <v>1483</v>
      </c>
      <c r="J212" s="7">
        <v>44593</v>
      </c>
      <c r="K212" s="7">
        <v>44926</v>
      </c>
      <c r="L212" s="1" t="s">
        <v>1482</v>
      </c>
      <c r="M212" s="1" t="s">
        <v>1419</v>
      </c>
      <c r="N212" s="1" t="s">
        <v>86</v>
      </c>
      <c r="O212" s="1" t="s">
        <v>1481</v>
      </c>
      <c r="P212" s="1" t="s">
        <v>111</v>
      </c>
      <c r="Q212" s="1" t="s">
        <v>30</v>
      </c>
      <c r="R212" s="9">
        <f t="shared" si="21"/>
        <v>1</v>
      </c>
      <c r="S212" s="9">
        <v>0.25</v>
      </c>
      <c r="T212" s="9">
        <v>0.25</v>
      </c>
      <c r="U212" s="9">
        <v>0.25</v>
      </c>
      <c r="V212" s="9">
        <v>0.25</v>
      </c>
      <c r="W212" s="9">
        <v>0.25</v>
      </c>
      <c r="X212" s="9" t="s">
        <v>1480</v>
      </c>
      <c r="Y212" s="9">
        <v>0.25</v>
      </c>
      <c r="Z212" s="9" t="s">
        <v>1479</v>
      </c>
      <c r="AA212" s="9"/>
      <c r="AB212" s="9"/>
      <c r="AC212" s="9"/>
      <c r="AD212" s="9"/>
      <c r="AE212" s="9">
        <f t="shared" si="22"/>
        <v>0.5</v>
      </c>
      <c r="AF212" s="5">
        <v>44662</v>
      </c>
      <c r="AG212" s="5">
        <v>44760</v>
      </c>
      <c r="AH212" s="5"/>
      <c r="AI212" s="5"/>
      <c r="AJ212" s="4">
        <f t="shared" si="23"/>
        <v>0.5</v>
      </c>
      <c r="AK212" s="4">
        <f t="shared" si="24"/>
        <v>1</v>
      </c>
      <c r="AL212" s="4">
        <f t="shared" si="25"/>
        <v>1</v>
      </c>
      <c r="AM212" s="4">
        <f t="shared" si="26"/>
        <v>0</v>
      </c>
      <c r="AN212" s="4">
        <f t="shared" si="27"/>
        <v>0</v>
      </c>
      <c r="AO212" s="3" t="s">
        <v>20</v>
      </c>
      <c r="AP212" s="3" t="s">
        <v>20</v>
      </c>
      <c r="AQ212" s="3"/>
      <c r="AR212" s="3"/>
      <c r="AS212" s="3" t="s">
        <v>1478</v>
      </c>
      <c r="AT212" s="3" t="s">
        <v>1477</v>
      </c>
      <c r="AU212" s="3"/>
      <c r="AV212" s="3"/>
      <c r="AW212" s="3" t="s">
        <v>20</v>
      </c>
      <c r="AX212" s="3" t="s">
        <v>20</v>
      </c>
      <c r="AY212" s="3"/>
      <c r="AZ212" s="3"/>
      <c r="BA212" s="3" t="s">
        <v>1476</v>
      </c>
      <c r="BB212" s="3" t="s">
        <v>1475</v>
      </c>
      <c r="BC212" s="2"/>
      <c r="BD212" s="2"/>
      <c r="BE212" s="1" t="s">
        <v>116</v>
      </c>
    </row>
    <row r="213" spans="1:57" ht="15" customHeight="1" x14ac:dyDescent="0.25">
      <c r="A213" s="8">
        <v>5</v>
      </c>
      <c r="B213" s="1" t="s">
        <v>9</v>
      </c>
      <c r="C213" s="1" t="s">
        <v>1459</v>
      </c>
      <c r="D213" s="1" t="s">
        <v>1467</v>
      </c>
      <c r="E213" s="1" t="s">
        <v>1457</v>
      </c>
      <c r="F213" s="1" t="s">
        <v>1456</v>
      </c>
      <c r="G213" s="1" t="s">
        <v>274</v>
      </c>
      <c r="H213" s="1" t="s">
        <v>284</v>
      </c>
      <c r="I213" s="1" t="s">
        <v>1474</v>
      </c>
      <c r="J213" s="7">
        <v>44593</v>
      </c>
      <c r="K213" s="7">
        <v>44926</v>
      </c>
      <c r="L213" s="1" t="s">
        <v>1473</v>
      </c>
      <c r="M213" s="1" t="s">
        <v>1419</v>
      </c>
      <c r="N213" s="1" t="s">
        <v>86</v>
      </c>
      <c r="O213" s="1" t="s">
        <v>1472</v>
      </c>
      <c r="P213" s="1" t="s">
        <v>111</v>
      </c>
      <c r="Q213" s="1" t="s">
        <v>30</v>
      </c>
      <c r="R213" s="9">
        <f t="shared" si="21"/>
        <v>1</v>
      </c>
      <c r="S213" s="9">
        <v>0.2</v>
      </c>
      <c r="T213" s="9">
        <v>0.3</v>
      </c>
      <c r="U213" s="9">
        <v>0.3</v>
      </c>
      <c r="V213" s="9">
        <v>0.2</v>
      </c>
      <c r="W213" s="9">
        <v>0.2</v>
      </c>
      <c r="X213" s="9" t="s">
        <v>1471</v>
      </c>
      <c r="Y213" s="9">
        <v>0.3</v>
      </c>
      <c r="Z213" s="9" t="s">
        <v>1470</v>
      </c>
      <c r="AA213" s="9"/>
      <c r="AB213" s="9"/>
      <c r="AC213" s="9"/>
      <c r="AD213" s="9"/>
      <c r="AE213" s="9">
        <f t="shared" si="22"/>
        <v>0.5</v>
      </c>
      <c r="AF213" s="5">
        <v>44662</v>
      </c>
      <c r="AG213" s="5">
        <v>44760</v>
      </c>
      <c r="AH213" s="5"/>
      <c r="AI213" s="5"/>
      <c r="AJ213" s="4">
        <f t="shared" si="23"/>
        <v>0.5</v>
      </c>
      <c r="AK213" s="4">
        <f t="shared" si="24"/>
        <v>1</v>
      </c>
      <c r="AL213" s="4">
        <f t="shared" si="25"/>
        <v>1</v>
      </c>
      <c r="AM213" s="4">
        <f t="shared" si="26"/>
        <v>0</v>
      </c>
      <c r="AN213" s="4">
        <f t="shared" si="27"/>
        <v>0</v>
      </c>
      <c r="AO213" s="3" t="s">
        <v>20</v>
      </c>
      <c r="AP213" s="3" t="s">
        <v>20</v>
      </c>
      <c r="AQ213" s="3"/>
      <c r="AR213" s="3"/>
      <c r="AS213" s="3" t="s">
        <v>381</v>
      </c>
      <c r="AT213" s="3" t="s">
        <v>320</v>
      </c>
      <c r="AU213" s="3"/>
      <c r="AV213" s="3"/>
      <c r="AW213" s="3" t="s">
        <v>20</v>
      </c>
      <c r="AX213" s="3" t="s">
        <v>20</v>
      </c>
      <c r="AY213" s="3"/>
      <c r="AZ213" s="3"/>
      <c r="BA213" s="3" t="s">
        <v>1469</v>
      </c>
      <c r="BB213" s="3" t="s">
        <v>1468</v>
      </c>
      <c r="BC213" s="2"/>
      <c r="BD213" s="2"/>
      <c r="BE213" s="1" t="s">
        <v>62</v>
      </c>
    </row>
    <row r="214" spans="1:57" ht="15" customHeight="1" x14ac:dyDescent="0.25">
      <c r="A214" s="8">
        <v>6</v>
      </c>
      <c r="B214" s="1" t="s">
        <v>9</v>
      </c>
      <c r="C214" s="1" t="s">
        <v>1459</v>
      </c>
      <c r="D214" s="1" t="s">
        <v>1467</v>
      </c>
      <c r="E214" s="1" t="s">
        <v>1457</v>
      </c>
      <c r="F214" s="1" t="s">
        <v>1456</v>
      </c>
      <c r="G214" s="1" t="s">
        <v>274</v>
      </c>
      <c r="H214" s="1" t="s">
        <v>284</v>
      </c>
      <c r="I214" s="1" t="s">
        <v>1466</v>
      </c>
      <c r="J214" s="7">
        <v>44593</v>
      </c>
      <c r="K214" s="7">
        <v>44926</v>
      </c>
      <c r="L214" s="1" t="s">
        <v>1465</v>
      </c>
      <c r="M214" s="1" t="s">
        <v>1419</v>
      </c>
      <c r="N214" s="1" t="s">
        <v>86</v>
      </c>
      <c r="O214" s="1" t="s">
        <v>1464</v>
      </c>
      <c r="P214" s="1" t="s">
        <v>111</v>
      </c>
      <c r="Q214" s="1" t="s">
        <v>30</v>
      </c>
      <c r="R214" s="9">
        <f t="shared" si="21"/>
        <v>1</v>
      </c>
      <c r="S214" s="9">
        <v>0.2</v>
      </c>
      <c r="T214" s="9">
        <v>0.3</v>
      </c>
      <c r="U214" s="9">
        <v>0.3</v>
      </c>
      <c r="V214" s="9">
        <v>0.2</v>
      </c>
      <c r="W214" s="9">
        <v>0.2</v>
      </c>
      <c r="X214" s="9" t="s">
        <v>1463</v>
      </c>
      <c r="Y214" s="9">
        <v>0.3</v>
      </c>
      <c r="Z214" s="9" t="s">
        <v>1462</v>
      </c>
      <c r="AA214" s="9"/>
      <c r="AB214" s="9"/>
      <c r="AC214" s="9"/>
      <c r="AD214" s="9"/>
      <c r="AE214" s="9">
        <f t="shared" si="22"/>
        <v>0.5</v>
      </c>
      <c r="AF214" s="5">
        <v>44662</v>
      </c>
      <c r="AG214" s="5">
        <v>44760</v>
      </c>
      <c r="AH214" s="5"/>
      <c r="AI214" s="5"/>
      <c r="AJ214" s="4">
        <f t="shared" si="23"/>
        <v>0.5</v>
      </c>
      <c r="AK214" s="4">
        <f t="shared" si="24"/>
        <v>1</v>
      </c>
      <c r="AL214" s="4">
        <f t="shared" si="25"/>
        <v>1</v>
      </c>
      <c r="AM214" s="4">
        <f t="shared" si="26"/>
        <v>0</v>
      </c>
      <c r="AN214" s="4">
        <f t="shared" si="27"/>
        <v>0</v>
      </c>
      <c r="AO214" s="3" t="s">
        <v>20</v>
      </c>
      <c r="AP214" s="3" t="s">
        <v>20</v>
      </c>
      <c r="AQ214" s="3"/>
      <c r="AR214" s="3"/>
      <c r="AS214" s="3" t="s">
        <v>1451</v>
      </c>
      <c r="AT214" s="3" t="s">
        <v>320</v>
      </c>
      <c r="AU214" s="3"/>
      <c r="AV214" s="3"/>
      <c r="AW214" s="3" t="s">
        <v>20</v>
      </c>
      <c r="AX214" s="3" t="s">
        <v>20</v>
      </c>
      <c r="AY214" s="3"/>
      <c r="AZ214" s="3"/>
      <c r="BA214" s="3" t="s">
        <v>1461</v>
      </c>
      <c r="BB214" s="3" t="s">
        <v>1460</v>
      </c>
      <c r="BC214" s="2"/>
      <c r="BD214" s="2"/>
      <c r="BE214" s="1" t="s">
        <v>62</v>
      </c>
    </row>
    <row r="215" spans="1:57" ht="15" customHeight="1" x14ac:dyDescent="0.25">
      <c r="A215" s="8">
        <v>7</v>
      </c>
      <c r="B215" s="1" t="s">
        <v>9</v>
      </c>
      <c r="C215" s="1" t="s">
        <v>1459</v>
      </c>
      <c r="D215" s="1" t="s">
        <v>1458</v>
      </c>
      <c r="E215" s="1" t="s">
        <v>1457</v>
      </c>
      <c r="F215" s="1" t="s">
        <v>1456</v>
      </c>
      <c r="G215" s="1" t="s">
        <v>274</v>
      </c>
      <c r="H215" s="1" t="s">
        <v>284</v>
      </c>
      <c r="I215" s="1" t="s">
        <v>1455</v>
      </c>
      <c r="J215" s="7">
        <v>44593</v>
      </c>
      <c r="K215" s="7">
        <v>44926</v>
      </c>
      <c r="L215" s="1" t="s">
        <v>1454</v>
      </c>
      <c r="M215" s="1" t="s">
        <v>1419</v>
      </c>
      <c r="N215" s="1" t="s">
        <v>33</v>
      </c>
      <c r="O215" s="1" t="s">
        <v>1453</v>
      </c>
      <c r="P215" s="1" t="s">
        <v>111</v>
      </c>
      <c r="Q215" s="1" t="s">
        <v>30</v>
      </c>
      <c r="R215" s="6">
        <f t="shared" si="21"/>
        <v>4</v>
      </c>
      <c r="S215" s="6">
        <v>1</v>
      </c>
      <c r="T215" s="6">
        <v>1</v>
      </c>
      <c r="U215" s="6">
        <v>1</v>
      </c>
      <c r="V215" s="6">
        <v>1</v>
      </c>
      <c r="W215" s="6">
        <v>1</v>
      </c>
      <c r="X215" s="6" t="s">
        <v>1445</v>
      </c>
      <c r="Y215" s="6">
        <v>1</v>
      </c>
      <c r="Z215" s="6" t="s">
        <v>1452</v>
      </c>
      <c r="AA215" s="6"/>
      <c r="AB215" s="6"/>
      <c r="AC215" s="6"/>
      <c r="AD215" s="6"/>
      <c r="AE215" s="6">
        <f t="shared" si="22"/>
        <v>2</v>
      </c>
      <c r="AF215" s="5">
        <v>44662</v>
      </c>
      <c r="AG215" s="5">
        <v>44761</v>
      </c>
      <c r="AH215" s="5"/>
      <c r="AI215" s="5"/>
      <c r="AJ215" s="4">
        <f t="shared" si="23"/>
        <v>0.5</v>
      </c>
      <c r="AK215" s="4">
        <f t="shared" si="24"/>
        <v>1</v>
      </c>
      <c r="AL215" s="4">
        <f t="shared" si="25"/>
        <v>1</v>
      </c>
      <c r="AM215" s="4">
        <f t="shared" si="26"/>
        <v>0</v>
      </c>
      <c r="AN215" s="4">
        <f t="shared" si="27"/>
        <v>0</v>
      </c>
      <c r="AO215" s="3" t="s">
        <v>20</v>
      </c>
      <c r="AP215" s="3" t="s">
        <v>20</v>
      </c>
      <c r="AQ215" s="3"/>
      <c r="AR215" s="3"/>
      <c r="AS215" s="3" t="s">
        <v>381</v>
      </c>
      <c r="AT215" s="3" t="s">
        <v>1451</v>
      </c>
      <c r="AU215" s="3"/>
      <c r="AV215" s="3"/>
      <c r="AW215" s="3" t="s">
        <v>20</v>
      </c>
      <c r="AX215" s="3" t="s">
        <v>20</v>
      </c>
      <c r="AY215" s="3"/>
      <c r="AZ215" s="3"/>
      <c r="BA215" s="3" t="s">
        <v>1441</v>
      </c>
      <c r="BB215" s="3" t="s">
        <v>1450</v>
      </c>
      <c r="BC215" s="2"/>
      <c r="BD215" s="2"/>
      <c r="BE215" s="1" t="s">
        <v>62</v>
      </c>
    </row>
    <row r="216" spans="1:57" ht="15" customHeight="1" x14ac:dyDescent="0.25">
      <c r="A216" s="8">
        <v>8</v>
      </c>
      <c r="B216" s="1" t="s">
        <v>9</v>
      </c>
      <c r="C216" s="1" t="s">
        <v>97</v>
      </c>
      <c r="D216" s="1" t="s">
        <v>73</v>
      </c>
      <c r="E216" s="1" t="s">
        <v>61</v>
      </c>
      <c r="F216" s="1" t="s">
        <v>60</v>
      </c>
      <c r="G216" s="1" t="s">
        <v>16</v>
      </c>
      <c r="H216" s="1" t="s">
        <v>72</v>
      </c>
      <c r="I216" s="1" t="s">
        <v>104</v>
      </c>
      <c r="J216" s="7">
        <v>44562</v>
      </c>
      <c r="K216" s="7">
        <v>44926</v>
      </c>
      <c r="L216" s="1" t="s">
        <v>70</v>
      </c>
      <c r="M216" s="1" t="s">
        <v>1419</v>
      </c>
      <c r="N216" s="1" t="s">
        <v>33</v>
      </c>
      <c r="O216" s="1" t="s">
        <v>77</v>
      </c>
      <c r="P216" s="1" t="s">
        <v>31</v>
      </c>
      <c r="Q216" s="1" t="s">
        <v>30</v>
      </c>
      <c r="R216" s="6">
        <f t="shared" si="21"/>
        <v>4</v>
      </c>
      <c r="S216" s="6">
        <v>1</v>
      </c>
      <c r="T216" s="6">
        <v>1</v>
      </c>
      <c r="U216" s="6">
        <v>1</v>
      </c>
      <c r="V216" s="6">
        <v>1</v>
      </c>
      <c r="W216" s="6">
        <v>1</v>
      </c>
      <c r="X216" s="6" t="s">
        <v>1449</v>
      </c>
      <c r="Y216" s="6">
        <v>1</v>
      </c>
      <c r="Z216" s="6" t="s">
        <v>1448</v>
      </c>
      <c r="AA216" s="6"/>
      <c r="AB216" s="6"/>
      <c r="AC216" s="6"/>
      <c r="AD216" s="6"/>
      <c r="AE216" s="6">
        <f t="shared" si="22"/>
        <v>2</v>
      </c>
      <c r="AF216" s="5">
        <v>44662</v>
      </c>
      <c r="AG216" s="5">
        <v>44760</v>
      </c>
      <c r="AH216" s="5"/>
      <c r="AI216" s="5"/>
      <c r="AJ216" s="4">
        <f t="shared" si="23"/>
        <v>0.5</v>
      </c>
      <c r="AK216" s="4">
        <f t="shared" si="24"/>
        <v>1</v>
      </c>
      <c r="AL216" s="4">
        <f t="shared" si="25"/>
        <v>1</v>
      </c>
      <c r="AM216" s="4">
        <f t="shared" si="26"/>
        <v>0</v>
      </c>
      <c r="AN216" s="4">
        <f t="shared" si="27"/>
        <v>0</v>
      </c>
      <c r="AO216" s="3" t="s">
        <v>20</v>
      </c>
      <c r="AP216" s="3" t="s">
        <v>20</v>
      </c>
      <c r="AQ216" s="3"/>
      <c r="AR216" s="3"/>
      <c r="AS216" s="3" t="s">
        <v>381</v>
      </c>
      <c r="AT216" s="3" t="s">
        <v>381</v>
      </c>
      <c r="AU216" s="3"/>
      <c r="AV216" s="3"/>
      <c r="AW216" s="3" t="s">
        <v>20</v>
      </c>
      <c r="AX216" s="3" t="s">
        <v>20</v>
      </c>
      <c r="AY216" s="3"/>
      <c r="AZ216" s="3"/>
      <c r="BA216" s="3" t="s">
        <v>1447</v>
      </c>
      <c r="BB216" s="3" t="s">
        <v>1446</v>
      </c>
      <c r="BC216" s="2"/>
      <c r="BD216" s="2"/>
      <c r="BE216" s="1" t="s">
        <v>116</v>
      </c>
    </row>
    <row r="217" spans="1:57" ht="15" customHeight="1" x14ac:dyDescent="0.25">
      <c r="A217" s="8">
        <v>9</v>
      </c>
      <c r="B217" s="1" t="s">
        <v>9</v>
      </c>
      <c r="C217" s="1" t="s">
        <v>97</v>
      </c>
      <c r="D217" s="1" t="s">
        <v>73</v>
      </c>
      <c r="E217" s="1" t="s">
        <v>61</v>
      </c>
      <c r="F217" s="1" t="s">
        <v>60</v>
      </c>
      <c r="G217" s="1" t="s">
        <v>16</v>
      </c>
      <c r="H217" s="1" t="s">
        <v>72</v>
      </c>
      <c r="I217" s="1" t="s">
        <v>96</v>
      </c>
      <c r="J217" s="7">
        <v>44835</v>
      </c>
      <c r="K217" s="7">
        <v>44926</v>
      </c>
      <c r="L217" s="1" t="s">
        <v>95</v>
      </c>
      <c r="M217" s="1" t="s">
        <v>1419</v>
      </c>
      <c r="N217" s="1" t="s">
        <v>33</v>
      </c>
      <c r="O217" s="1" t="s">
        <v>77</v>
      </c>
      <c r="P217" s="1" t="s">
        <v>31</v>
      </c>
      <c r="Q217" s="1" t="s">
        <v>30</v>
      </c>
      <c r="R217" s="6">
        <f t="shared" si="21"/>
        <v>1</v>
      </c>
      <c r="S217" s="6">
        <v>0</v>
      </c>
      <c r="T217" s="6">
        <v>0</v>
      </c>
      <c r="U217" s="6">
        <v>0</v>
      </c>
      <c r="V217" s="6">
        <v>1</v>
      </c>
      <c r="W217" s="6">
        <v>0</v>
      </c>
      <c r="X217" s="6" t="s">
        <v>1432</v>
      </c>
      <c r="Y217" s="6">
        <v>0</v>
      </c>
      <c r="Z217" s="6" t="s">
        <v>1432</v>
      </c>
      <c r="AA217" s="6"/>
      <c r="AB217" s="6"/>
      <c r="AC217" s="6"/>
      <c r="AD217" s="6"/>
      <c r="AE217" s="6">
        <f t="shared" si="22"/>
        <v>0</v>
      </c>
      <c r="AF217" s="5">
        <v>44662</v>
      </c>
      <c r="AG217" s="5">
        <v>44760</v>
      </c>
      <c r="AH217" s="5"/>
      <c r="AI217" s="5"/>
      <c r="AJ217" s="4">
        <f t="shared" si="23"/>
        <v>0</v>
      </c>
      <c r="AK217" s="4" t="str">
        <f t="shared" si="24"/>
        <v/>
      </c>
      <c r="AL217" s="4" t="str">
        <f t="shared" si="25"/>
        <v/>
      </c>
      <c r="AM217" s="4" t="str">
        <f t="shared" si="26"/>
        <v/>
      </c>
      <c r="AN217" s="4">
        <f t="shared" si="27"/>
        <v>0</v>
      </c>
      <c r="AO217" s="3" t="s">
        <v>18</v>
      </c>
      <c r="AP217" s="3" t="s">
        <v>18</v>
      </c>
      <c r="AQ217" s="3"/>
      <c r="AR217" s="3"/>
      <c r="AS217" s="3" t="s">
        <v>18</v>
      </c>
      <c r="AT217" s="3" t="s">
        <v>18</v>
      </c>
      <c r="AU217" s="3"/>
      <c r="AV217" s="3"/>
      <c r="AW217" s="3" t="s">
        <v>18</v>
      </c>
      <c r="AX217" s="3" t="s">
        <v>18</v>
      </c>
      <c r="AY217" s="3"/>
      <c r="AZ217" s="3"/>
      <c r="BA217" s="3" t="s">
        <v>302</v>
      </c>
      <c r="BB217" s="3" t="s">
        <v>302</v>
      </c>
      <c r="BC217" s="2"/>
      <c r="BD217" s="2"/>
      <c r="BE217" s="1" t="s">
        <v>116</v>
      </c>
    </row>
    <row r="218" spans="1:57" ht="15" customHeight="1" x14ac:dyDescent="0.25">
      <c r="A218" s="8">
        <v>10</v>
      </c>
      <c r="B218" s="1" t="s">
        <v>9</v>
      </c>
      <c r="C218" s="1" t="s">
        <v>89</v>
      </c>
      <c r="D218" s="1" t="s">
        <v>73</v>
      </c>
      <c r="E218" s="1" t="s">
        <v>61</v>
      </c>
      <c r="F218" s="1" t="s">
        <v>60</v>
      </c>
      <c r="G218" s="1" t="s">
        <v>16</v>
      </c>
      <c r="H218" s="1" t="s">
        <v>72</v>
      </c>
      <c r="I218" s="1" t="s">
        <v>91</v>
      </c>
      <c r="J218" s="7">
        <v>44835</v>
      </c>
      <c r="K218" s="7">
        <v>44926</v>
      </c>
      <c r="L218" s="1" t="s">
        <v>90</v>
      </c>
      <c r="M218" s="1" t="s">
        <v>1419</v>
      </c>
      <c r="N218" s="1" t="s">
        <v>33</v>
      </c>
      <c r="O218" s="1" t="s">
        <v>77</v>
      </c>
      <c r="P218" s="1" t="s">
        <v>31</v>
      </c>
      <c r="Q218" s="1" t="s">
        <v>30</v>
      </c>
      <c r="R218" s="6">
        <f t="shared" si="21"/>
        <v>1</v>
      </c>
      <c r="S218" s="6">
        <v>0</v>
      </c>
      <c r="T218" s="6">
        <v>0</v>
      </c>
      <c r="U218" s="6">
        <v>0</v>
      </c>
      <c r="V218" s="6">
        <v>1</v>
      </c>
      <c r="W218" s="6">
        <v>0</v>
      </c>
      <c r="X218" s="6" t="s">
        <v>1432</v>
      </c>
      <c r="Y218" s="6">
        <v>0</v>
      </c>
      <c r="Z218" s="6" t="s">
        <v>1432</v>
      </c>
      <c r="AA218" s="6"/>
      <c r="AB218" s="6"/>
      <c r="AC218" s="6"/>
      <c r="AD218" s="6"/>
      <c r="AE218" s="6">
        <f t="shared" si="22"/>
        <v>0</v>
      </c>
      <c r="AF218" s="5">
        <v>44662</v>
      </c>
      <c r="AG218" s="5">
        <v>44760</v>
      </c>
      <c r="AH218" s="5"/>
      <c r="AI218" s="5"/>
      <c r="AJ218" s="4">
        <f t="shared" si="23"/>
        <v>0</v>
      </c>
      <c r="AK218" s="4" t="str">
        <f t="shared" si="24"/>
        <v/>
      </c>
      <c r="AL218" s="4" t="str">
        <f t="shared" si="25"/>
        <v/>
      </c>
      <c r="AM218" s="4" t="str">
        <f t="shared" si="26"/>
        <v/>
      </c>
      <c r="AN218" s="4">
        <f t="shared" si="27"/>
        <v>0</v>
      </c>
      <c r="AO218" s="3" t="s">
        <v>18</v>
      </c>
      <c r="AP218" s="3" t="s">
        <v>18</v>
      </c>
      <c r="AQ218" s="3"/>
      <c r="AR218" s="3"/>
      <c r="AS218" s="3" t="s">
        <v>18</v>
      </c>
      <c r="AT218" s="3" t="s">
        <v>18</v>
      </c>
      <c r="AU218" s="3"/>
      <c r="AV218" s="3"/>
      <c r="AW218" s="3" t="s">
        <v>18</v>
      </c>
      <c r="AX218" s="3" t="s">
        <v>18</v>
      </c>
      <c r="AY218" s="3"/>
      <c r="AZ218" s="3"/>
      <c r="BA218" s="3" t="s">
        <v>302</v>
      </c>
      <c r="BB218" s="3" t="s">
        <v>302</v>
      </c>
      <c r="BC218" s="2"/>
      <c r="BD218" s="2"/>
      <c r="BE218" s="1" t="s">
        <v>116</v>
      </c>
    </row>
    <row r="219" spans="1:57" ht="15" customHeight="1" x14ac:dyDescent="0.25">
      <c r="A219" s="8">
        <v>11</v>
      </c>
      <c r="B219" s="1" t="s">
        <v>9</v>
      </c>
      <c r="C219" s="1" t="s">
        <v>89</v>
      </c>
      <c r="D219" s="1" t="s">
        <v>73</v>
      </c>
      <c r="E219" s="1" t="s">
        <v>61</v>
      </c>
      <c r="F219" s="1" t="s">
        <v>60</v>
      </c>
      <c r="G219" s="1" t="s">
        <v>16</v>
      </c>
      <c r="H219" s="1" t="s">
        <v>72</v>
      </c>
      <c r="I219" s="1" t="s">
        <v>88</v>
      </c>
      <c r="J219" s="7">
        <v>44562</v>
      </c>
      <c r="K219" s="7">
        <v>44926</v>
      </c>
      <c r="L219" s="10" t="s">
        <v>87</v>
      </c>
      <c r="M219" s="1" t="s">
        <v>1419</v>
      </c>
      <c r="N219" s="1" t="s">
        <v>86</v>
      </c>
      <c r="O219" s="1" t="s">
        <v>77</v>
      </c>
      <c r="P219" s="1" t="s">
        <v>31</v>
      </c>
      <c r="Q219" s="1" t="s">
        <v>30</v>
      </c>
      <c r="R219" s="9">
        <f t="shared" si="21"/>
        <v>1</v>
      </c>
      <c r="S219" s="9">
        <v>0.5</v>
      </c>
      <c r="T219" s="9">
        <v>0.5</v>
      </c>
      <c r="U219" s="9">
        <v>0</v>
      </c>
      <c r="V219" s="9">
        <v>0</v>
      </c>
      <c r="W219" s="9">
        <v>0.4</v>
      </c>
      <c r="X219" s="9" t="s">
        <v>1445</v>
      </c>
      <c r="Y219" s="9">
        <v>0.6</v>
      </c>
      <c r="Z219" s="9" t="s">
        <v>1444</v>
      </c>
      <c r="AA219" s="9"/>
      <c r="AB219" s="9"/>
      <c r="AC219" s="9"/>
      <c r="AD219" s="9"/>
      <c r="AE219" s="9">
        <f t="shared" si="22"/>
        <v>1</v>
      </c>
      <c r="AF219" s="5">
        <v>44663</v>
      </c>
      <c r="AG219" s="5">
        <v>44760</v>
      </c>
      <c r="AH219" s="5"/>
      <c r="AI219" s="5"/>
      <c r="AJ219" s="4">
        <f t="shared" si="23"/>
        <v>1</v>
      </c>
      <c r="AK219" s="4">
        <f t="shared" si="24"/>
        <v>0.8</v>
      </c>
      <c r="AL219" s="4">
        <f t="shared" si="25"/>
        <v>1</v>
      </c>
      <c r="AM219" s="4" t="str">
        <f t="shared" si="26"/>
        <v/>
      </c>
      <c r="AN219" s="4" t="str">
        <f t="shared" si="27"/>
        <v/>
      </c>
      <c r="AO219" s="3" t="s">
        <v>20</v>
      </c>
      <c r="AP219" s="3" t="s">
        <v>20</v>
      </c>
      <c r="AQ219" s="3"/>
      <c r="AR219" s="3"/>
      <c r="AS219" s="3" t="s">
        <v>1443</v>
      </c>
      <c r="AT219" s="3" t="s">
        <v>1442</v>
      </c>
      <c r="AU219" s="3"/>
      <c r="AV219" s="3"/>
      <c r="AW219" s="3" t="s">
        <v>20</v>
      </c>
      <c r="AX219" s="3" t="s">
        <v>20</v>
      </c>
      <c r="AY219" s="3"/>
      <c r="AZ219" s="3"/>
      <c r="BA219" s="3" t="s">
        <v>1441</v>
      </c>
      <c r="BB219" s="3" t="s">
        <v>1440</v>
      </c>
      <c r="BC219" s="2"/>
      <c r="BD219" s="2"/>
      <c r="BE219" s="1" t="s">
        <v>116</v>
      </c>
    </row>
    <row r="220" spans="1:57" ht="15" customHeight="1" x14ac:dyDescent="0.25">
      <c r="A220" s="8">
        <v>12</v>
      </c>
      <c r="B220" s="1" t="s">
        <v>9</v>
      </c>
      <c r="C220" s="1" t="s">
        <v>89</v>
      </c>
      <c r="D220" s="1" t="s">
        <v>73</v>
      </c>
      <c r="E220" s="1" t="s">
        <v>61</v>
      </c>
      <c r="F220" s="1" t="s">
        <v>60</v>
      </c>
      <c r="G220" s="1" t="s">
        <v>16</v>
      </c>
      <c r="H220" s="1" t="s">
        <v>72</v>
      </c>
      <c r="I220" s="1" t="s">
        <v>93</v>
      </c>
      <c r="J220" s="7">
        <v>44774</v>
      </c>
      <c r="K220" s="7">
        <v>44925</v>
      </c>
      <c r="L220" s="1" t="s">
        <v>92</v>
      </c>
      <c r="M220" s="1" t="s">
        <v>1419</v>
      </c>
      <c r="N220" s="1" t="s">
        <v>33</v>
      </c>
      <c r="O220" s="1" t="s">
        <v>77</v>
      </c>
      <c r="P220" s="1" t="s">
        <v>31</v>
      </c>
      <c r="Q220" s="1" t="s">
        <v>30</v>
      </c>
      <c r="R220" s="6">
        <f t="shared" si="21"/>
        <v>1</v>
      </c>
      <c r="S220" s="6">
        <v>0</v>
      </c>
      <c r="T220" s="6">
        <v>0</v>
      </c>
      <c r="U220" s="6">
        <v>1</v>
      </c>
      <c r="V220" s="6">
        <v>0</v>
      </c>
      <c r="W220" s="6">
        <v>0</v>
      </c>
      <c r="X220" s="6" t="s">
        <v>1439</v>
      </c>
      <c r="Y220" s="6">
        <v>0</v>
      </c>
      <c r="Z220" s="6" t="s">
        <v>1439</v>
      </c>
      <c r="AA220" s="6"/>
      <c r="AB220" s="6"/>
      <c r="AC220" s="6"/>
      <c r="AD220" s="6"/>
      <c r="AE220" s="6">
        <f t="shared" si="22"/>
        <v>0</v>
      </c>
      <c r="AF220" s="5">
        <v>44663</v>
      </c>
      <c r="AG220" s="5">
        <v>44760</v>
      </c>
      <c r="AH220" s="5"/>
      <c r="AI220" s="5"/>
      <c r="AJ220" s="4">
        <f t="shared" si="23"/>
        <v>0</v>
      </c>
      <c r="AK220" s="4" t="str">
        <f t="shared" si="24"/>
        <v/>
      </c>
      <c r="AL220" s="4" t="str">
        <f t="shared" si="25"/>
        <v/>
      </c>
      <c r="AM220" s="4">
        <f t="shared" si="26"/>
        <v>0</v>
      </c>
      <c r="AN220" s="4" t="str">
        <f t="shared" si="27"/>
        <v/>
      </c>
      <c r="AO220" s="3" t="s">
        <v>18</v>
      </c>
      <c r="AP220" s="3" t="s">
        <v>18</v>
      </c>
      <c r="AQ220" s="3"/>
      <c r="AR220" s="3"/>
      <c r="AS220" s="3" t="s">
        <v>1439</v>
      </c>
      <c r="AT220" s="3" t="s">
        <v>18</v>
      </c>
      <c r="AU220" s="3"/>
      <c r="AV220" s="3"/>
      <c r="AW220" s="3" t="s">
        <v>18</v>
      </c>
      <c r="AX220" s="3" t="s">
        <v>18</v>
      </c>
      <c r="AY220" s="3"/>
      <c r="AZ220" s="3"/>
      <c r="BA220" s="3" t="s">
        <v>302</v>
      </c>
      <c r="BB220" s="3" t="s">
        <v>742</v>
      </c>
      <c r="BC220" s="2"/>
      <c r="BD220" s="2"/>
      <c r="BE220" s="1" t="s">
        <v>116</v>
      </c>
    </row>
    <row r="221" spans="1:57" ht="15" customHeight="1" x14ac:dyDescent="0.25">
      <c r="A221" s="8">
        <v>13</v>
      </c>
      <c r="B221" s="1" t="s">
        <v>9</v>
      </c>
      <c r="C221" s="1" t="s">
        <v>89</v>
      </c>
      <c r="D221" s="1" t="s">
        <v>73</v>
      </c>
      <c r="E221" s="1" t="s">
        <v>61</v>
      </c>
      <c r="F221" s="1" t="s">
        <v>60</v>
      </c>
      <c r="G221" s="1" t="s">
        <v>16</v>
      </c>
      <c r="H221" s="1" t="s">
        <v>72</v>
      </c>
      <c r="I221" s="1" t="s">
        <v>173</v>
      </c>
      <c r="J221" s="7">
        <v>44562</v>
      </c>
      <c r="K221" s="7">
        <v>44925</v>
      </c>
      <c r="L221" s="1" t="s">
        <v>172</v>
      </c>
      <c r="M221" s="1" t="s">
        <v>1419</v>
      </c>
      <c r="N221" s="1" t="s">
        <v>33</v>
      </c>
      <c r="O221" s="1" t="s">
        <v>1438</v>
      </c>
      <c r="P221" s="1" t="s">
        <v>31</v>
      </c>
      <c r="Q221" s="1" t="s">
        <v>30</v>
      </c>
      <c r="R221" s="6">
        <f t="shared" si="21"/>
        <v>4</v>
      </c>
      <c r="S221" s="6">
        <v>1</v>
      </c>
      <c r="T221" s="6">
        <v>1</v>
      </c>
      <c r="U221" s="6">
        <v>1</v>
      </c>
      <c r="V221" s="6">
        <v>1</v>
      </c>
      <c r="W221" s="6">
        <v>1</v>
      </c>
      <c r="X221" s="6" t="s">
        <v>1437</v>
      </c>
      <c r="Y221" s="6">
        <v>1</v>
      </c>
      <c r="Z221" s="6" t="s">
        <v>1436</v>
      </c>
      <c r="AA221" s="6"/>
      <c r="AB221" s="6"/>
      <c r="AC221" s="6"/>
      <c r="AD221" s="6"/>
      <c r="AE221" s="6">
        <f t="shared" si="22"/>
        <v>2</v>
      </c>
      <c r="AF221" s="5">
        <v>44662</v>
      </c>
      <c r="AG221" s="5">
        <v>44760</v>
      </c>
      <c r="AH221" s="5"/>
      <c r="AI221" s="5"/>
      <c r="AJ221" s="4">
        <f t="shared" si="23"/>
        <v>0.5</v>
      </c>
      <c r="AK221" s="4">
        <f t="shared" si="24"/>
        <v>1</v>
      </c>
      <c r="AL221" s="4">
        <f t="shared" si="25"/>
        <v>1</v>
      </c>
      <c r="AM221" s="4">
        <f t="shared" si="26"/>
        <v>0</v>
      </c>
      <c r="AN221" s="4">
        <f t="shared" si="27"/>
        <v>0</v>
      </c>
      <c r="AO221" s="3" t="s">
        <v>20</v>
      </c>
      <c r="AP221" s="3" t="s">
        <v>20</v>
      </c>
      <c r="AQ221" s="3"/>
      <c r="AR221" s="3"/>
      <c r="AS221" s="3" t="s">
        <v>1435</v>
      </c>
      <c r="AT221" s="3" t="s">
        <v>381</v>
      </c>
      <c r="AU221" s="3"/>
      <c r="AV221" s="3"/>
      <c r="AW221" s="3" t="s">
        <v>20</v>
      </c>
      <c r="AX221" s="3" t="s">
        <v>19</v>
      </c>
      <c r="AY221" s="3"/>
      <c r="AZ221" s="3"/>
      <c r="BA221" s="3" t="s">
        <v>1434</v>
      </c>
      <c r="BB221" s="3" t="s">
        <v>1433</v>
      </c>
      <c r="BC221" s="2"/>
      <c r="BD221" s="2"/>
      <c r="BE221" s="1" t="s">
        <v>116</v>
      </c>
    </row>
    <row r="222" spans="1:57" ht="15" customHeight="1" x14ac:dyDescent="0.25">
      <c r="A222" s="8">
        <v>14</v>
      </c>
      <c r="B222" s="1" t="s">
        <v>9</v>
      </c>
      <c r="C222" s="1" t="s">
        <v>74</v>
      </c>
      <c r="D222" s="1" t="s">
        <v>73</v>
      </c>
      <c r="E222" s="1" t="s">
        <v>61</v>
      </c>
      <c r="F222" s="1" t="s">
        <v>60</v>
      </c>
      <c r="G222" s="1" t="s">
        <v>16</v>
      </c>
      <c r="H222" s="1" t="s">
        <v>72</v>
      </c>
      <c r="I222" s="1" t="s">
        <v>79</v>
      </c>
      <c r="J222" s="7">
        <v>44835</v>
      </c>
      <c r="K222" s="7">
        <v>44926</v>
      </c>
      <c r="L222" s="1" t="s">
        <v>78</v>
      </c>
      <c r="M222" s="1" t="s">
        <v>1419</v>
      </c>
      <c r="N222" s="1" t="s">
        <v>33</v>
      </c>
      <c r="O222" s="1" t="s">
        <v>77</v>
      </c>
      <c r="P222" s="1" t="s">
        <v>31</v>
      </c>
      <c r="Q222" s="1" t="s">
        <v>30</v>
      </c>
      <c r="R222" s="6">
        <f t="shared" si="21"/>
        <v>2</v>
      </c>
      <c r="S222" s="6">
        <v>0</v>
      </c>
      <c r="T222" s="6">
        <v>0</v>
      </c>
      <c r="U222" s="6">
        <v>0</v>
      </c>
      <c r="V222" s="6">
        <v>2</v>
      </c>
      <c r="W222" s="6">
        <v>0</v>
      </c>
      <c r="X222" s="6" t="s">
        <v>1432</v>
      </c>
      <c r="Y222" s="6">
        <v>0</v>
      </c>
      <c r="Z222" s="6" t="s">
        <v>1432</v>
      </c>
      <c r="AA222" s="6"/>
      <c r="AB222" s="6"/>
      <c r="AC222" s="6"/>
      <c r="AD222" s="6"/>
      <c r="AE222" s="6">
        <f t="shared" si="22"/>
        <v>0</v>
      </c>
      <c r="AF222" s="5">
        <v>44662</v>
      </c>
      <c r="AG222" s="5">
        <v>44760</v>
      </c>
      <c r="AH222" s="5"/>
      <c r="AI222" s="5"/>
      <c r="AJ222" s="4">
        <f t="shared" si="23"/>
        <v>0</v>
      </c>
      <c r="AK222" s="4" t="str">
        <f t="shared" si="24"/>
        <v/>
      </c>
      <c r="AL222" s="4" t="str">
        <f t="shared" si="25"/>
        <v/>
      </c>
      <c r="AM222" s="4" t="str">
        <f t="shared" si="26"/>
        <v/>
      </c>
      <c r="AN222" s="4">
        <f t="shared" si="27"/>
        <v>0</v>
      </c>
      <c r="AO222" s="3" t="s">
        <v>18</v>
      </c>
      <c r="AP222" s="3" t="s">
        <v>18</v>
      </c>
      <c r="AQ222" s="3"/>
      <c r="AR222" s="3"/>
      <c r="AS222" s="3" t="s">
        <v>1432</v>
      </c>
      <c r="AT222" s="3" t="s">
        <v>18</v>
      </c>
      <c r="AU222" s="3"/>
      <c r="AV222" s="3"/>
      <c r="AW222" s="3" t="s">
        <v>18</v>
      </c>
      <c r="AX222" s="3" t="s">
        <v>18</v>
      </c>
      <c r="AY222" s="3"/>
      <c r="AZ222" s="3"/>
      <c r="BA222" s="3" t="s">
        <v>302</v>
      </c>
      <c r="BB222" s="3" t="s">
        <v>1431</v>
      </c>
      <c r="BC222" s="2"/>
      <c r="BD222" s="2"/>
      <c r="BE222" s="1" t="s">
        <v>116</v>
      </c>
    </row>
    <row r="223" spans="1:57" ht="15" customHeight="1" x14ac:dyDescent="0.25">
      <c r="A223" s="8">
        <v>15</v>
      </c>
      <c r="B223" s="1" t="s">
        <v>9</v>
      </c>
      <c r="C223" s="1" t="s">
        <v>74</v>
      </c>
      <c r="D223" s="1" t="s">
        <v>73</v>
      </c>
      <c r="E223" s="1" t="s">
        <v>61</v>
      </c>
      <c r="F223" s="1" t="s">
        <v>60</v>
      </c>
      <c r="G223" s="1" t="s">
        <v>16</v>
      </c>
      <c r="H223" s="1" t="s">
        <v>72</v>
      </c>
      <c r="I223" s="1" t="s">
        <v>71</v>
      </c>
      <c r="J223" s="7">
        <v>44562</v>
      </c>
      <c r="K223" s="7">
        <v>44926</v>
      </c>
      <c r="L223" s="1" t="s">
        <v>70</v>
      </c>
      <c r="M223" s="1" t="s">
        <v>1419</v>
      </c>
      <c r="N223" s="1" t="s">
        <v>33</v>
      </c>
      <c r="O223" s="1" t="s">
        <v>77</v>
      </c>
      <c r="P223" s="1" t="s">
        <v>31</v>
      </c>
      <c r="Q223" s="1" t="s">
        <v>30</v>
      </c>
      <c r="R223" s="6">
        <f t="shared" si="21"/>
        <v>4</v>
      </c>
      <c r="S223" s="6">
        <v>1</v>
      </c>
      <c r="T223" s="6">
        <v>1</v>
      </c>
      <c r="U223" s="6">
        <v>1</v>
      </c>
      <c r="V223" s="6">
        <v>1</v>
      </c>
      <c r="W223" s="6">
        <v>1</v>
      </c>
      <c r="X223" s="6" t="s">
        <v>1430</v>
      </c>
      <c r="Y223" s="6">
        <v>1</v>
      </c>
      <c r="Z223" s="6" t="s">
        <v>1429</v>
      </c>
      <c r="AA223" s="6"/>
      <c r="AB223" s="6"/>
      <c r="AC223" s="6"/>
      <c r="AD223" s="6"/>
      <c r="AE223" s="6">
        <f t="shared" si="22"/>
        <v>2</v>
      </c>
      <c r="AF223" s="5">
        <v>44662</v>
      </c>
      <c r="AG223" s="5">
        <v>44760</v>
      </c>
      <c r="AH223" s="5"/>
      <c r="AI223" s="5"/>
      <c r="AJ223" s="4">
        <f t="shared" si="23"/>
        <v>0.5</v>
      </c>
      <c r="AK223" s="4">
        <f t="shared" si="24"/>
        <v>1</v>
      </c>
      <c r="AL223" s="4">
        <f t="shared" si="25"/>
        <v>1</v>
      </c>
      <c r="AM223" s="4">
        <f t="shared" si="26"/>
        <v>0</v>
      </c>
      <c r="AN223" s="4">
        <f t="shared" si="27"/>
        <v>0</v>
      </c>
      <c r="AO223" s="3" t="s">
        <v>20</v>
      </c>
      <c r="AP223" s="3" t="s">
        <v>20</v>
      </c>
      <c r="AQ223" s="3"/>
      <c r="AR223" s="3"/>
      <c r="AS223" s="3" t="s">
        <v>381</v>
      </c>
      <c r="AT223" s="3" t="s">
        <v>329</v>
      </c>
      <c r="AU223" s="3"/>
      <c r="AV223" s="3"/>
      <c r="AW223" s="3" t="s">
        <v>20</v>
      </c>
      <c r="AX223" s="3" t="s">
        <v>20</v>
      </c>
      <c r="AY223" s="3"/>
      <c r="AZ223" s="3"/>
      <c r="BA223" s="3" t="s">
        <v>1428</v>
      </c>
      <c r="BB223" s="3" t="s">
        <v>1427</v>
      </c>
      <c r="BC223" s="2"/>
      <c r="BD223" s="2"/>
      <c r="BE223" s="1" t="s">
        <v>116</v>
      </c>
    </row>
    <row r="224" spans="1:57" ht="15" customHeight="1" x14ac:dyDescent="0.25">
      <c r="A224" s="8">
        <v>16</v>
      </c>
      <c r="B224" s="1" t="s">
        <v>9</v>
      </c>
      <c r="C224" s="1" t="s">
        <v>43</v>
      </c>
      <c r="D224" s="1" t="s">
        <v>42</v>
      </c>
      <c r="E224" s="10" t="s">
        <v>41</v>
      </c>
      <c r="F224" s="1" t="s">
        <v>40</v>
      </c>
      <c r="G224" s="10" t="s">
        <v>16</v>
      </c>
      <c r="H224" s="10" t="s">
        <v>284</v>
      </c>
      <c r="I224" s="29" t="s">
        <v>1426</v>
      </c>
      <c r="J224" s="40">
        <v>44652</v>
      </c>
      <c r="K224" s="40">
        <v>44926</v>
      </c>
      <c r="L224" s="1" t="s">
        <v>1425</v>
      </c>
      <c r="M224" s="1" t="s">
        <v>1419</v>
      </c>
      <c r="N224" s="1" t="s">
        <v>33</v>
      </c>
      <c r="O224" s="1" t="s">
        <v>32</v>
      </c>
      <c r="P224" s="1" t="s">
        <v>31</v>
      </c>
      <c r="Q224" s="1" t="s">
        <v>30</v>
      </c>
      <c r="R224" s="6">
        <f t="shared" si="21"/>
        <v>4</v>
      </c>
      <c r="S224" s="6">
        <v>0</v>
      </c>
      <c r="T224" s="6">
        <v>1</v>
      </c>
      <c r="U224" s="6">
        <v>2</v>
      </c>
      <c r="V224" s="6">
        <v>1</v>
      </c>
      <c r="W224" s="6">
        <v>0</v>
      </c>
      <c r="X224" s="6" t="s">
        <v>1423</v>
      </c>
      <c r="Y224" s="6">
        <v>1</v>
      </c>
      <c r="Z224" s="6" t="s">
        <v>1424</v>
      </c>
      <c r="AA224" s="6"/>
      <c r="AB224" s="6"/>
      <c r="AC224" s="6"/>
      <c r="AD224" s="6"/>
      <c r="AE224" s="6">
        <f t="shared" si="22"/>
        <v>1</v>
      </c>
      <c r="AF224" s="5">
        <v>44662</v>
      </c>
      <c r="AG224" s="5">
        <v>44761</v>
      </c>
      <c r="AH224" s="5"/>
      <c r="AI224" s="5"/>
      <c r="AJ224" s="4">
        <f t="shared" si="23"/>
        <v>0.25</v>
      </c>
      <c r="AK224" s="4" t="str">
        <f t="shared" si="24"/>
        <v/>
      </c>
      <c r="AL224" s="4">
        <f t="shared" si="25"/>
        <v>1</v>
      </c>
      <c r="AM224" s="4">
        <f t="shared" si="26"/>
        <v>0</v>
      </c>
      <c r="AN224" s="4">
        <f t="shared" si="27"/>
        <v>0</v>
      </c>
      <c r="AO224" s="3" t="s">
        <v>18</v>
      </c>
      <c r="AP224" s="3" t="s">
        <v>20</v>
      </c>
      <c r="AQ224" s="3"/>
      <c r="AR224" s="3"/>
      <c r="AS224" s="3" t="s">
        <v>1423</v>
      </c>
      <c r="AT224" s="3" t="s">
        <v>359</v>
      </c>
      <c r="AU224" s="3"/>
      <c r="AV224" s="3"/>
      <c r="AW224" s="3" t="s">
        <v>18</v>
      </c>
      <c r="AX224" s="3" t="s">
        <v>20</v>
      </c>
      <c r="AY224" s="3"/>
      <c r="AZ224" s="3"/>
      <c r="BA224" s="3" t="s">
        <v>302</v>
      </c>
      <c r="BB224" s="3" t="s">
        <v>1422</v>
      </c>
      <c r="BC224" s="2"/>
      <c r="BD224" s="2"/>
      <c r="BE224" s="1" t="s">
        <v>26</v>
      </c>
    </row>
    <row r="225" spans="1:57" ht="15" customHeight="1" x14ac:dyDescent="0.25">
      <c r="A225" s="8">
        <v>17</v>
      </c>
      <c r="B225" s="1" t="s">
        <v>9</v>
      </c>
      <c r="C225" s="1" t="s">
        <v>43</v>
      </c>
      <c r="D225" s="1" t="s">
        <v>42</v>
      </c>
      <c r="E225" s="10" t="s">
        <v>41</v>
      </c>
      <c r="F225" s="1" t="s">
        <v>40</v>
      </c>
      <c r="G225" s="1" t="s">
        <v>309</v>
      </c>
      <c r="H225" s="1" t="s">
        <v>308</v>
      </c>
      <c r="I225" s="29" t="s">
        <v>1421</v>
      </c>
      <c r="J225" s="37">
        <v>44562</v>
      </c>
      <c r="K225" s="37">
        <v>44926</v>
      </c>
      <c r="L225" s="1" t="s">
        <v>1420</v>
      </c>
      <c r="M225" s="1" t="s">
        <v>1419</v>
      </c>
      <c r="N225" s="1" t="s">
        <v>33</v>
      </c>
      <c r="O225" s="1" t="s">
        <v>32</v>
      </c>
      <c r="P225" s="1" t="s">
        <v>31</v>
      </c>
      <c r="Q225" s="1" t="s">
        <v>30</v>
      </c>
      <c r="R225" s="6">
        <f t="shared" si="21"/>
        <v>8</v>
      </c>
      <c r="S225" s="6">
        <v>2</v>
      </c>
      <c r="T225" s="6">
        <v>2</v>
      </c>
      <c r="U225" s="6">
        <v>2</v>
      </c>
      <c r="V225" s="6">
        <v>2</v>
      </c>
      <c r="W225" s="6">
        <v>2</v>
      </c>
      <c r="X225" s="6" t="s">
        <v>1418</v>
      </c>
      <c r="Y225" s="6">
        <v>2</v>
      </c>
      <c r="Z225" s="6" t="s">
        <v>1417</v>
      </c>
      <c r="AA225" s="6"/>
      <c r="AB225" s="6"/>
      <c r="AC225" s="6"/>
      <c r="AD225" s="6"/>
      <c r="AE225" s="6">
        <f t="shared" si="22"/>
        <v>4</v>
      </c>
      <c r="AF225" s="5">
        <v>44662</v>
      </c>
      <c r="AG225" s="5">
        <v>44757</v>
      </c>
      <c r="AH225" s="5"/>
      <c r="AI225" s="5"/>
      <c r="AJ225" s="4">
        <f t="shared" si="23"/>
        <v>0.5</v>
      </c>
      <c r="AK225" s="4">
        <f t="shared" si="24"/>
        <v>1</v>
      </c>
      <c r="AL225" s="4">
        <f t="shared" si="25"/>
        <v>1</v>
      </c>
      <c r="AM225" s="4">
        <f t="shared" si="26"/>
        <v>0</v>
      </c>
      <c r="AN225" s="4">
        <f t="shared" si="27"/>
        <v>0</v>
      </c>
      <c r="AO225" s="3" t="s">
        <v>20</v>
      </c>
      <c r="AP225" s="3" t="s">
        <v>20</v>
      </c>
      <c r="AQ225" s="3"/>
      <c r="AR225" s="3"/>
      <c r="AS225" s="3" t="s">
        <v>1416</v>
      </c>
      <c r="AT225" s="3" t="s">
        <v>1415</v>
      </c>
      <c r="AU225" s="3"/>
      <c r="AV225" s="3"/>
      <c r="AW225" s="3" t="s">
        <v>20</v>
      </c>
      <c r="AX225" s="3" t="s">
        <v>20</v>
      </c>
      <c r="AY225" s="3"/>
      <c r="AZ225" s="3"/>
      <c r="BA225" s="3" t="s">
        <v>1414</v>
      </c>
      <c r="BB225" s="3" t="s">
        <v>1413</v>
      </c>
      <c r="BC225" s="2"/>
      <c r="BD225" s="2"/>
      <c r="BE225" s="1" t="s">
        <v>26</v>
      </c>
    </row>
    <row r="226" spans="1:57" ht="15" customHeight="1" x14ac:dyDescent="0.25">
      <c r="A226" s="8">
        <v>1</v>
      </c>
      <c r="B226" s="1" t="s">
        <v>8</v>
      </c>
      <c r="C226" s="1" t="s">
        <v>1321</v>
      </c>
      <c r="D226" s="1" t="s">
        <v>1389</v>
      </c>
      <c r="E226" s="1" t="s">
        <v>50</v>
      </c>
      <c r="F226" s="1" t="s">
        <v>849</v>
      </c>
      <c r="G226" s="1" t="s">
        <v>274</v>
      </c>
      <c r="H226" s="1" t="s">
        <v>1293</v>
      </c>
      <c r="I226" s="1" t="s">
        <v>1412</v>
      </c>
      <c r="J226" s="7">
        <v>44562</v>
      </c>
      <c r="K226" s="7">
        <v>44834</v>
      </c>
      <c r="L226" s="1" t="s">
        <v>1411</v>
      </c>
      <c r="M226" s="1" t="s">
        <v>1187</v>
      </c>
      <c r="N226" s="1" t="s">
        <v>33</v>
      </c>
      <c r="O226" s="1" t="s">
        <v>1410</v>
      </c>
      <c r="P226" s="1" t="s">
        <v>875</v>
      </c>
      <c r="Q226" s="1" t="s">
        <v>30</v>
      </c>
      <c r="R226" s="6">
        <f t="shared" si="21"/>
        <v>1</v>
      </c>
      <c r="S226" s="6">
        <v>0</v>
      </c>
      <c r="T226" s="6">
        <v>0</v>
      </c>
      <c r="U226" s="6">
        <v>1</v>
      </c>
      <c r="V226" s="6">
        <v>0</v>
      </c>
      <c r="W226" s="6">
        <v>0</v>
      </c>
      <c r="X226" s="6" t="s">
        <v>1191</v>
      </c>
      <c r="Y226" s="6">
        <v>0</v>
      </c>
      <c r="Z226" s="6" t="s">
        <v>1191</v>
      </c>
      <c r="AA226" s="6"/>
      <c r="AB226" s="6"/>
      <c r="AC226" s="6"/>
      <c r="AD226" s="6"/>
      <c r="AE226" s="6">
        <f t="shared" si="22"/>
        <v>0</v>
      </c>
      <c r="AF226" s="5">
        <v>44670</v>
      </c>
      <c r="AG226" s="5">
        <v>44761</v>
      </c>
      <c r="AH226" s="5"/>
      <c r="AI226" s="5"/>
      <c r="AJ226" s="4">
        <f t="shared" si="23"/>
        <v>0</v>
      </c>
      <c r="AK226" s="4" t="str">
        <f t="shared" si="24"/>
        <v/>
      </c>
      <c r="AL226" s="4" t="str">
        <f t="shared" si="25"/>
        <v/>
      </c>
      <c r="AM226" s="4">
        <f t="shared" si="26"/>
        <v>0</v>
      </c>
      <c r="AN226" s="4" t="str">
        <f t="shared" si="27"/>
        <v/>
      </c>
      <c r="AO226" s="3" t="s">
        <v>18</v>
      </c>
      <c r="AP226" s="3" t="s">
        <v>18</v>
      </c>
      <c r="AQ226" s="3"/>
      <c r="AR226" s="3"/>
      <c r="AS226" s="3" t="s">
        <v>18</v>
      </c>
      <c r="AT226" s="3" t="s">
        <v>1281</v>
      </c>
      <c r="AU226" s="3"/>
      <c r="AV226" s="3"/>
      <c r="AW226" s="3" t="s">
        <v>18</v>
      </c>
      <c r="AX226" s="3" t="s">
        <v>18</v>
      </c>
      <c r="AY226" s="3"/>
      <c r="AZ226" s="3"/>
      <c r="BA226" s="3" t="s">
        <v>1264</v>
      </c>
      <c r="BB226" s="3" t="s">
        <v>1281</v>
      </c>
      <c r="BC226" s="3"/>
      <c r="BD226" s="3"/>
      <c r="BE226" s="1" t="s">
        <v>62</v>
      </c>
    </row>
    <row r="227" spans="1:57" ht="15" customHeight="1" x14ac:dyDescent="0.25">
      <c r="A227" s="8">
        <v>2</v>
      </c>
      <c r="B227" s="1" t="s">
        <v>8</v>
      </c>
      <c r="C227" s="1" t="s">
        <v>1321</v>
      </c>
      <c r="D227" s="1" t="s">
        <v>1389</v>
      </c>
      <c r="E227" s="1" t="s">
        <v>50</v>
      </c>
      <c r="F227" s="1" t="s">
        <v>849</v>
      </c>
      <c r="G227" s="1" t="s">
        <v>274</v>
      </c>
      <c r="H227" s="1" t="s">
        <v>1293</v>
      </c>
      <c r="I227" s="1" t="s">
        <v>1409</v>
      </c>
      <c r="J227" s="7">
        <v>44562</v>
      </c>
      <c r="K227" s="7">
        <v>44926</v>
      </c>
      <c r="L227" s="1" t="s">
        <v>1408</v>
      </c>
      <c r="M227" s="1" t="s">
        <v>1187</v>
      </c>
      <c r="N227" s="1" t="s">
        <v>33</v>
      </c>
      <c r="O227" s="1" t="s">
        <v>1407</v>
      </c>
      <c r="P227" s="1" t="s">
        <v>875</v>
      </c>
      <c r="Q227" s="1" t="s">
        <v>30</v>
      </c>
      <c r="R227" s="6">
        <f t="shared" si="21"/>
        <v>4</v>
      </c>
      <c r="S227" s="6">
        <v>1</v>
      </c>
      <c r="T227" s="6">
        <v>1</v>
      </c>
      <c r="U227" s="6">
        <v>1</v>
      </c>
      <c r="V227" s="6">
        <v>1</v>
      </c>
      <c r="W227" s="6">
        <v>1</v>
      </c>
      <c r="X227" s="6" t="s">
        <v>1406</v>
      </c>
      <c r="Y227" s="6">
        <v>1</v>
      </c>
      <c r="Z227" s="6" t="s">
        <v>1405</v>
      </c>
      <c r="AA227" s="6"/>
      <c r="AB227" s="6"/>
      <c r="AC227" s="6"/>
      <c r="AD227" s="6"/>
      <c r="AE227" s="6">
        <f t="shared" si="22"/>
        <v>2</v>
      </c>
      <c r="AF227" s="5">
        <v>44670</v>
      </c>
      <c r="AG227" s="5">
        <v>44761</v>
      </c>
      <c r="AH227" s="5"/>
      <c r="AI227" s="5"/>
      <c r="AJ227" s="4">
        <f t="shared" si="23"/>
        <v>0.5</v>
      </c>
      <c r="AK227" s="4">
        <f t="shared" si="24"/>
        <v>1</v>
      </c>
      <c r="AL227" s="4">
        <f t="shared" si="25"/>
        <v>1</v>
      </c>
      <c r="AM227" s="4">
        <f t="shared" si="26"/>
        <v>0</v>
      </c>
      <c r="AN227" s="4">
        <f t="shared" si="27"/>
        <v>0</v>
      </c>
      <c r="AO227" s="3" t="s">
        <v>20</v>
      </c>
      <c r="AP227" s="3" t="s">
        <v>20</v>
      </c>
      <c r="AQ227" s="3"/>
      <c r="AR227" s="3"/>
      <c r="AS227" s="3" t="s">
        <v>1404</v>
      </c>
      <c r="AT227" s="3" t="s">
        <v>1403</v>
      </c>
      <c r="AU227" s="3"/>
      <c r="AV227" s="3"/>
      <c r="AW227" s="3" t="s">
        <v>20</v>
      </c>
      <c r="AX227" s="3" t="s">
        <v>20</v>
      </c>
      <c r="AY227" s="3"/>
      <c r="AZ227" s="3"/>
      <c r="BA227" s="3" t="s">
        <v>1402</v>
      </c>
      <c r="BB227" s="3" t="s">
        <v>1401</v>
      </c>
      <c r="BC227" s="3"/>
      <c r="BD227" s="3"/>
      <c r="BE227" s="1" t="s">
        <v>62</v>
      </c>
    </row>
    <row r="228" spans="1:57" ht="15" customHeight="1" x14ac:dyDescent="0.25">
      <c r="A228" s="8">
        <v>3</v>
      </c>
      <c r="B228" s="1" t="s">
        <v>8</v>
      </c>
      <c r="C228" s="1" t="s">
        <v>1321</v>
      </c>
      <c r="D228" s="1" t="s">
        <v>1389</v>
      </c>
      <c r="E228" s="1" t="s">
        <v>50</v>
      </c>
      <c r="F228" s="1" t="s">
        <v>849</v>
      </c>
      <c r="G228" s="1" t="s">
        <v>274</v>
      </c>
      <c r="H228" s="1" t="s">
        <v>1293</v>
      </c>
      <c r="I228" s="1" t="s">
        <v>1400</v>
      </c>
      <c r="J228" s="7">
        <v>44562</v>
      </c>
      <c r="K228" s="7">
        <v>44926</v>
      </c>
      <c r="L228" s="1" t="s">
        <v>1399</v>
      </c>
      <c r="M228" s="1" t="s">
        <v>1187</v>
      </c>
      <c r="N228" s="1" t="s">
        <v>86</v>
      </c>
      <c r="O228" s="1" t="s">
        <v>1398</v>
      </c>
      <c r="P228" s="1" t="s">
        <v>111</v>
      </c>
      <c r="Q228" s="1" t="s">
        <v>30</v>
      </c>
      <c r="R228" s="20">
        <f t="shared" si="21"/>
        <v>1</v>
      </c>
      <c r="S228" s="20">
        <v>0.4</v>
      </c>
      <c r="T228" s="20">
        <v>0.2</v>
      </c>
      <c r="U228" s="20">
        <v>0.2</v>
      </c>
      <c r="V228" s="20">
        <v>0.2</v>
      </c>
      <c r="W228" s="20">
        <v>0.4</v>
      </c>
      <c r="X228" s="20" t="s">
        <v>1246</v>
      </c>
      <c r="Y228" s="20">
        <v>0.2</v>
      </c>
      <c r="Z228" s="20" t="s">
        <v>1397</v>
      </c>
      <c r="AA228" s="20"/>
      <c r="AB228" s="20"/>
      <c r="AC228" s="20"/>
      <c r="AD228" s="20"/>
      <c r="AE228" s="20">
        <f t="shared" si="22"/>
        <v>0.60000000000000009</v>
      </c>
      <c r="AF228" s="5">
        <v>44670</v>
      </c>
      <c r="AG228" s="5">
        <v>44761</v>
      </c>
      <c r="AH228" s="5"/>
      <c r="AI228" s="5"/>
      <c r="AJ228" s="4">
        <f t="shared" si="23"/>
        <v>0.60000000000000009</v>
      </c>
      <c r="AK228" s="4">
        <f t="shared" si="24"/>
        <v>1</v>
      </c>
      <c r="AL228" s="4">
        <f t="shared" si="25"/>
        <v>1</v>
      </c>
      <c r="AM228" s="4">
        <f t="shared" si="26"/>
        <v>0</v>
      </c>
      <c r="AN228" s="4">
        <f t="shared" si="27"/>
        <v>0</v>
      </c>
      <c r="AO228" s="3" t="s">
        <v>20</v>
      </c>
      <c r="AP228" s="3" t="s">
        <v>20</v>
      </c>
      <c r="AQ228" s="3"/>
      <c r="AR228" s="3"/>
      <c r="AS228" s="3" t="s">
        <v>1396</v>
      </c>
      <c r="AT228" s="3" t="s">
        <v>1395</v>
      </c>
      <c r="AU228" s="3"/>
      <c r="AV228" s="3"/>
      <c r="AW228" s="3" t="s">
        <v>20</v>
      </c>
      <c r="AX228" s="3" t="s">
        <v>20</v>
      </c>
      <c r="AY228" s="3"/>
      <c r="AZ228" s="3"/>
      <c r="BA228" s="3" t="s">
        <v>1394</v>
      </c>
      <c r="BB228" s="3" t="s">
        <v>1393</v>
      </c>
      <c r="BC228" s="3"/>
      <c r="BD228" s="3"/>
      <c r="BE228" s="1" t="s">
        <v>62</v>
      </c>
    </row>
    <row r="229" spans="1:57" ht="15" customHeight="1" x14ac:dyDescent="0.25">
      <c r="A229" s="8">
        <v>4</v>
      </c>
      <c r="B229" s="1" t="s">
        <v>8</v>
      </c>
      <c r="C229" s="1" t="s">
        <v>1321</v>
      </c>
      <c r="D229" s="1" t="s">
        <v>1389</v>
      </c>
      <c r="E229" s="1" t="s">
        <v>50</v>
      </c>
      <c r="F229" s="1" t="s">
        <v>849</v>
      </c>
      <c r="G229" s="1" t="s">
        <v>274</v>
      </c>
      <c r="H229" s="1" t="s">
        <v>1293</v>
      </c>
      <c r="I229" s="1" t="s">
        <v>1392</v>
      </c>
      <c r="J229" s="7">
        <v>44743</v>
      </c>
      <c r="K229" s="7">
        <v>44834</v>
      </c>
      <c r="L229" s="1" t="s">
        <v>1391</v>
      </c>
      <c r="M229" s="1" t="s">
        <v>1187</v>
      </c>
      <c r="N229" s="1" t="s">
        <v>33</v>
      </c>
      <c r="O229" s="1" t="s">
        <v>1390</v>
      </c>
      <c r="P229" s="1" t="s">
        <v>111</v>
      </c>
      <c r="Q229" s="1" t="s">
        <v>30</v>
      </c>
      <c r="R229" s="6">
        <f t="shared" si="21"/>
        <v>1</v>
      </c>
      <c r="S229" s="6">
        <v>0</v>
      </c>
      <c r="T229" s="6">
        <v>0</v>
      </c>
      <c r="U229" s="6">
        <v>1</v>
      </c>
      <c r="V229" s="6">
        <v>0</v>
      </c>
      <c r="W229" s="6">
        <v>0</v>
      </c>
      <c r="X229" s="6" t="s">
        <v>1191</v>
      </c>
      <c r="Y229" s="6">
        <v>0</v>
      </c>
      <c r="Z229" s="6" t="s">
        <v>1190</v>
      </c>
      <c r="AA229" s="6"/>
      <c r="AB229" s="6"/>
      <c r="AC229" s="6"/>
      <c r="AD229" s="6"/>
      <c r="AE229" s="6">
        <f t="shared" si="22"/>
        <v>0</v>
      </c>
      <c r="AF229" s="5">
        <v>44670</v>
      </c>
      <c r="AG229" s="5">
        <v>44761</v>
      </c>
      <c r="AH229" s="5"/>
      <c r="AI229" s="5"/>
      <c r="AJ229" s="4">
        <f t="shared" si="23"/>
        <v>0</v>
      </c>
      <c r="AK229" s="4" t="str">
        <f t="shared" si="24"/>
        <v/>
      </c>
      <c r="AL229" s="4" t="str">
        <f t="shared" si="25"/>
        <v/>
      </c>
      <c r="AM229" s="4">
        <f t="shared" si="26"/>
        <v>0</v>
      </c>
      <c r="AN229" s="4" t="str">
        <f t="shared" si="27"/>
        <v/>
      </c>
      <c r="AO229" s="3" t="s">
        <v>18</v>
      </c>
      <c r="AP229" s="3" t="s">
        <v>18</v>
      </c>
      <c r="AQ229" s="3"/>
      <c r="AR229" s="3"/>
      <c r="AS229" s="3" t="s">
        <v>18</v>
      </c>
      <c r="AT229" s="3" t="s">
        <v>1281</v>
      </c>
      <c r="AU229" s="3"/>
      <c r="AV229" s="3"/>
      <c r="AW229" s="3" t="s">
        <v>18</v>
      </c>
      <c r="AX229" s="3" t="s">
        <v>20</v>
      </c>
      <c r="AY229" s="3"/>
      <c r="AZ229" s="3"/>
      <c r="BA229" s="3" t="s">
        <v>302</v>
      </c>
      <c r="BB229" s="3" t="s">
        <v>18</v>
      </c>
      <c r="BC229" s="3"/>
      <c r="BD229" s="3"/>
      <c r="BE229" s="1" t="s">
        <v>62</v>
      </c>
    </row>
    <row r="230" spans="1:57" ht="15" customHeight="1" x14ac:dyDescent="0.25">
      <c r="A230" s="8">
        <v>5</v>
      </c>
      <c r="B230" s="1" t="s">
        <v>8</v>
      </c>
      <c r="C230" s="1" t="s">
        <v>1321</v>
      </c>
      <c r="D230" s="1" t="s">
        <v>1389</v>
      </c>
      <c r="E230" s="1" t="s">
        <v>50</v>
      </c>
      <c r="F230" s="1" t="s">
        <v>849</v>
      </c>
      <c r="G230" s="1" t="s">
        <v>274</v>
      </c>
      <c r="H230" s="1" t="s">
        <v>1293</v>
      </c>
      <c r="I230" s="1" t="s">
        <v>1388</v>
      </c>
      <c r="J230" s="7">
        <v>44562</v>
      </c>
      <c r="K230" s="7">
        <v>44926</v>
      </c>
      <c r="L230" s="1" t="s">
        <v>1387</v>
      </c>
      <c r="M230" s="1" t="s">
        <v>1187</v>
      </c>
      <c r="N230" s="1" t="s">
        <v>33</v>
      </c>
      <c r="O230" s="1" t="s">
        <v>1386</v>
      </c>
      <c r="P230" s="1" t="s">
        <v>875</v>
      </c>
      <c r="Q230" s="1" t="s">
        <v>30</v>
      </c>
      <c r="R230" s="6">
        <f t="shared" si="21"/>
        <v>8</v>
      </c>
      <c r="S230" s="6">
        <v>2</v>
      </c>
      <c r="T230" s="6">
        <v>2</v>
      </c>
      <c r="U230" s="6">
        <v>2</v>
      </c>
      <c r="V230" s="6">
        <v>2</v>
      </c>
      <c r="W230" s="6">
        <v>2</v>
      </c>
      <c r="X230" s="6" t="s">
        <v>1385</v>
      </c>
      <c r="Y230" s="6">
        <v>2</v>
      </c>
      <c r="Z230" s="6" t="s">
        <v>1384</v>
      </c>
      <c r="AA230" s="6"/>
      <c r="AB230" s="6"/>
      <c r="AC230" s="6"/>
      <c r="AD230" s="6"/>
      <c r="AE230" s="6">
        <f t="shared" si="22"/>
        <v>4</v>
      </c>
      <c r="AF230" s="5">
        <v>44670</v>
      </c>
      <c r="AG230" s="5">
        <v>44761</v>
      </c>
      <c r="AH230" s="5"/>
      <c r="AI230" s="5"/>
      <c r="AJ230" s="4">
        <f t="shared" si="23"/>
        <v>0.5</v>
      </c>
      <c r="AK230" s="4">
        <f t="shared" si="24"/>
        <v>1</v>
      </c>
      <c r="AL230" s="4">
        <f t="shared" si="25"/>
        <v>1</v>
      </c>
      <c r="AM230" s="4">
        <f t="shared" si="26"/>
        <v>0</v>
      </c>
      <c r="AN230" s="4">
        <f t="shared" si="27"/>
        <v>0</v>
      </c>
      <c r="AO230" s="3" t="s">
        <v>20</v>
      </c>
      <c r="AP230" s="3" t="s">
        <v>20</v>
      </c>
      <c r="AQ230" s="3"/>
      <c r="AR230" s="3"/>
      <c r="AS230" s="3" t="s">
        <v>1383</v>
      </c>
      <c r="AT230" s="3" t="s">
        <v>1382</v>
      </c>
      <c r="AU230" s="3"/>
      <c r="AV230" s="3"/>
      <c r="AW230" s="3" t="s">
        <v>20</v>
      </c>
      <c r="AX230" s="3" t="s">
        <v>20</v>
      </c>
      <c r="AY230" s="3"/>
      <c r="AZ230" s="3"/>
      <c r="BA230" s="3" t="s">
        <v>1381</v>
      </c>
      <c r="BB230" s="3" t="s">
        <v>1380</v>
      </c>
      <c r="BC230" s="3"/>
      <c r="BD230" s="3"/>
      <c r="BE230" s="1" t="s">
        <v>62</v>
      </c>
    </row>
    <row r="231" spans="1:57" ht="15" customHeight="1" x14ac:dyDescent="0.25">
      <c r="A231" s="8">
        <v>6</v>
      </c>
      <c r="B231" s="1" t="s">
        <v>8</v>
      </c>
      <c r="C231" s="1" t="s">
        <v>1321</v>
      </c>
      <c r="D231" s="1" t="s">
        <v>1371</v>
      </c>
      <c r="E231" s="1" t="s">
        <v>50</v>
      </c>
      <c r="F231" s="1" t="s">
        <v>849</v>
      </c>
      <c r="G231" s="1" t="s">
        <v>274</v>
      </c>
      <c r="H231" s="1" t="s">
        <v>1293</v>
      </c>
      <c r="I231" s="1" t="s">
        <v>1379</v>
      </c>
      <c r="J231" s="7">
        <v>44562</v>
      </c>
      <c r="K231" s="7">
        <v>44926</v>
      </c>
      <c r="L231" s="1" t="s">
        <v>1378</v>
      </c>
      <c r="M231" s="1" t="s">
        <v>1187</v>
      </c>
      <c r="N231" s="1" t="s">
        <v>33</v>
      </c>
      <c r="O231" s="1" t="s">
        <v>1368</v>
      </c>
      <c r="P231" s="1" t="s">
        <v>875</v>
      </c>
      <c r="Q231" s="1" t="s">
        <v>30</v>
      </c>
      <c r="R231" s="6">
        <f t="shared" si="21"/>
        <v>12</v>
      </c>
      <c r="S231" s="6">
        <v>3</v>
      </c>
      <c r="T231" s="6">
        <v>3</v>
      </c>
      <c r="U231" s="6">
        <v>3</v>
      </c>
      <c r="V231" s="6">
        <v>3</v>
      </c>
      <c r="W231" s="6">
        <v>3</v>
      </c>
      <c r="X231" s="6" t="s">
        <v>1377</v>
      </c>
      <c r="Y231" s="6">
        <v>3</v>
      </c>
      <c r="Z231" s="6" t="s">
        <v>1376</v>
      </c>
      <c r="AA231" s="6"/>
      <c r="AB231" s="6"/>
      <c r="AC231" s="6"/>
      <c r="AD231" s="6"/>
      <c r="AE231" s="6">
        <f t="shared" si="22"/>
        <v>6</v>
      </c>
      <c r="AF231" s="5">
        <v>44670</v>
      </c>
      <c r="AG231" s="5">
        <v>44761</v>
      </c>
      <c r="AH231" s="5"/>
      <c r="AI231" s="5"/>
      <c r="AJ231" s="4">
        <f t="shared" si="23"/>
        <v>0.5</v>
      </c>
      <c r="AK231" s="4">
        <f t="shared" si="24"/>
        <v>1</v>
      </c>
      <c r="AL231" s="4">
        <f t="shared" si="25"/>
        <v>1</v>
      </c>
      <c r="AM231" s="4">
        <f t="shared" si="26"/>
        <v>0</v>
      </c>
      <c r="AN231" s="4">
        <f t="shared" si="27"/>
        <v>0</v>
      </c>
      <c r="AO231" s="3" t="s">
        <v>20</v>
      </c>
      <c r="AP231" s="3" t="s">
        <v>20</v>
      </c>
      <c r="AQ231" s="3"/>
      <c r="AR231" s="3"/>
      <c r="AS231" s="3" t="s">
        <v>1375</v>
      </c>
      <c r="AT231" s="3" t="s">
        <v>1374</v>
      </c>
      <c r="AU231" s="3"/>
      <c r="AV231" s="3"/>
      <c r="AW231" s="3" t="s">
        <v>20</v>
      </c>
      <c r="AX231" s="3" t="s">
        <v>20</v>
      </c>
      <c r="AY231" s="3"/>
      <c r="AZ231" s="3"/>
      <c r="BA231" s="3" t="s">
        <v>1373</v>
      </c>
      <c r="BB231" s="3" t="s">
        <v>1372</v>
      </c>
      <c r="BC231" s="3"/>
      <c r="BD231" s="3"/>
      <c r="BE231" s="1" t="s">
        <v>62</v>
      </c>
    </row>
    <row r="232" spans="1:57" ht="15" customHeight="1" x14ac:dyDescent="0.25">
      <c r="A232" s="8">
        <v>7</v>
      </c>
      <c r="B232" s="1" t="s">
        <v>8</v>
      </c>
      <c r="C232" s="1" t="s">
        <v>1321</v>
      </c>
      <c r="D232" s="1" t="s">
        <v>1371</v>
      </c>
      <c r="E232" s="1" t="s">
        <v>50</v>
      </c>
      <c r="F232" s="1" t="s">
        <v>849</v>
      </c>
      <c r="G232" s="1" t="s">
        <v>274</v>
      </c>
      <c r="H232" s="1" t="s">
        <v>1293</v>
      </c>
      <c r="I232" s="1" t="s">
        <v>1370</v>
      </c>
      <c r="J232" s="7">
        <v>44562</v>
      </c>
      <c r="K232" s="7">
        <v>44926</v>
      </c>
      <c r="L232" s="1" t="s">
        <v>1369</v>
      </c>
      <c r="M232" s="1" t="s">
        <v>1187</v>
      </c>
      <c r="N232" s="1" t="s">
        <v>33</v>
      </c>
      <c r="O232" s="1" t="s">
        <v>1368</v>
      </c>
      <c r="P232" s="1" t="s">
        <v>875</v>
      </c>
      <c r="Q232" s="1" t="s">
        <v>30</v>
      </c>
      <c r="R232" s="6">
        <f t="shared" si="21"/>
        <v>12</v>
      </c>
      <c r="S232" s="6">
        <v>3</v>
      </c>
      <c r="T232" s="6">
        <v>3</v>
      </c>
      <c r="U232" s="6">
        <v>3</v>
      </c>
      <c r="V232" s="6">
        <v>3</v>
      </c>
      <c r="W232" s="6">
        <v>3</v>
      </c>
      <c r="X232" s="6" t="s">
        <v>1367</v>
      </c>
      <c r="Y232" s="6">
        <v>3</v>
      </c>
      <c r="Z232" s="6" t="s">
        <v>1366</v>
      </c>
      <c r="AA232" s="6"/>
      <c r="AB232" s="6"/>
      <c r="AC232" s="6"/>
      <c r="AD232" s="6"/>
      <c r="AE232" s="6">
        <f t="shared" si="22"/>
        <v>6</v>
      </c>
      <c r="AF232" s="5">
        <v>44670</v>
      </c>
      <c r="AG232" s="5">
        <v>44761</v>
      </c>
      <c r="AH232" s="5"/>
      <c r="AI232" s="5"/>
      <c r="AJ232" s="4">
        <f t="shared" si="23"/>
        <v>0.5</v>
      </c>
      <c r="AK232" s="4">
        <f t="shared" si="24"/>
        <v>1</v>
      </c>
      <c r="AL232" s="4">
        <f t="shared" si="25"/>
        <v>1</v>
      </c>
      <c r="AM232" s="4">
        <f t="shared" si="26"/>
        <v>0</v>
      </c>
      <c r="AN232" s="4">
        <f t="shared" si="27"/>
        <v>0</v>
      </c>
      <c r="AO232" s="3" t="s">
        <v>20</v>
      </c>
      <c r="AP232" s="3" t="s">
        <v>20</v>
      </c>
      <c r="AQ232" s="3"/>
      <c r="AR232" s="3"/>
      <c r="AS232" s="3" t="s">
        <v>1365</v>
      </c>
      <c r="AT232" s="3" t="s">
        <v>1364</v>
      </c>
      <c r="AU232" s="3"/>
      <c r="AV232" s="3"/>
      <c r="AW232" s="3" t="s">
        <v>20</v>
      </c>
      <c r="AX232" s="3" t="s">
        <v>20</v>
      </c>
      <c r="AY232" s="3"/>
      <c r="AZ232" s="3"/>
      <c r="BA232" s="3" t="s">
        <v>1363</v>
      </c>
      <c r="BB232" s="3" t="s">
        <v>1362</v>
      </c>
      <c r="BC232" s="3"/>
      <c r="BD232" s="3"/>
      <c r="BE232" s="1" t="s">
        <v>62</v>
      </c>
    </row>
    <row r="233" spans="1:57" ht="15" customHeight="1" x14ac:dyDescent="0.25">
      <c r="A233" s="8">
        <v>8</v>
      </c>
      <c r="B233" s="1" t="s">
        <v>8</v>
      </c>
      <c r="C233" s="1" t="s">
        <v>1321</v>
      </c>
      <c r="D233" s="1" t="s">
        <v>1294</v>
      </c>
      <c r="E233" s="1" t="s">
        <v>50</v>
      </c>
      <c r="F233" s="1" t="s">
        <v>849</v>
      </c>
      <c r="G233" s="1" t="s">
        <v>274</v>
      </c>
      <c r="H233" s="1" t="s">
        <v>1293</v>
      </c>
      <c r="I233" s="1" t="s">
        <v>1361</v>
      </c>
      <c r="J233" s="7">
        <v>44562</v>
      </c>
      <c r="K233" s="7">
        <v>44926</v>
      </c>
      <c r="L233" s="1" t="s">
        <v>1360</v>
      </c>
      <c r="M233" s="1" t="s">
        <v>1187</v>
      </c>
      <c r="N233" s="1" t="s">
        <v>33</v>
      </c>
      <c r="O233" s="1" t="s">
        <v>1359</v>
      </c>
      <c r="P233" s="1" t="s">
        <v>875</v>
      </c>
      <c r="Q233" s="1" t="s">
        <v>30</v>
      </c>
      <c r="R233" s="6">
        <f t="shared" si="21"/>
        <v>2</v>
      </c>
      <c r="S233" s="6">
        <v>0</v>
      </c>
      <c r="T233" s="6">
        <v>1</v>
      </c>
      <c r="U233" s="6">
        <v>0</v>
      </c>
      <c r="V233" s="6">
        <v>1</v>
      </c>
      <c r="W233" s="6">
        <v>0</v>
      </c>
      <c r="X233" s="6" t="s">
        <v>1230</v>
      </c>
      <c r="Y233" s="6">
        <v>1</v>
      </c>
      <c r="Z233" s="6" t="s">
        <v>1229</v>
      </c>
      <c r="AA233" s="6"/>
      <c r="AB233" s="6"/>
      <c r="AC233" s="6"/>
      <c r="AD233" s="6"/>
      <c r="AE233" s="6">
        <f t="shared" si="22"/>
        <v>1</v>
      </c>
      <c r="AF233" s="5">
        <v>44670</v>
      </c>
      <c r="AG233" s="5">
        <v>44761</v>
      </c>
      <c r="AH233" s="5"/>
      <c r="AI233" s="5"/>
      <c r="AJ233" s="4">
        <f t="shared" si="23"/>
        <v>0.5</v>
      </c>
      <c r="AK233" s="4" t="str">
        <f t="shared" si="24"/>
        <v/>
      </c>
      <c r="AL233" s="4">
        <f t="shared" si="25"/>
        <v>1</v>
      </c>
      <c r="AM233" s="4" t="str">
        <f t="shared" si="26"/>
        <v/>
      </c>
      <c r="AN233" s="4">
        <f t="shared" si="27"/>
        <v>0</v>
      </c>
      <c r="AO233" s="3" t="s">
        <v>18</v>
      </c>
      <c r="AP233" s="3" t="s">
        <v>20</v>
      </c>
      <c r="AQ233" s="3"/>
      <c r="AR233" s="3"/>
      <c r="AS233" s="3" t="s">
        <v>1358</v>
      </c>
      <c r="AT233" s="3" t="s">
        <v>1357</v>
      </c>
      <c r="AU233" s="3"/>
      <c r="AV233" s="3"/>
      <c r="AW233" s="3" t="s">
        <v>18</v>
      </c>
      <c r="AX233" s="3" t="s">
        <v>20</v>
      </c>
      <c r="AY233" s="3"/>
      <c r="AZ233" s="3"/>
      <c r="BA233" s="3" t="s">
        <v>1356</v>
      </c>
      <c r="BB233" s="3" t="s">
        <v>1355</v>
      </c>
      <c r="BC233" s="3"/>
      <c r="BD233" s="3"/>
      <c r="BE233" s="1" t="s">
        <v>62</v>
      </c>
    </row>
    <row r="234" spans="1:57" ht="15" customHeight="1" x14ac:dyDescent="0.25">
      <c r="A234" s="8">
        <v>9</v>
      </c>
      <c r="B234" s="1" t="s">
        <v>8</v>
      </c>
      <c r="C234" s="1" t="s">
        <v>1321</v>
      </c>
      <c r="D234" s="1" t="s">
        <v>1294</v>
      </c>
      <c r="E234" s="1" t="s">
        <v>50</v>
      </c>
      <c r="F234" s="1" t="s">
        <v>849</v>
      </c>
      <c r="G234" s="1" t="s">
        <v>274</v>
      </c>
      <c r="H234" s="1" t="s">
        <v>1293</v>
      </c>
      <c r="I234" s="1" t="s">
        <v>1354</v>
      </c>
      <c r="J234" s="7">
        <v>44562</v>
      </c>
      <c r="K234" s="7">
        <v>44926</v>
      </c>
      <c r="L234" s="1" t="s">
        <v>1353</v>
      </c>
      <c r="M234" s="1" t="s">
        <v>1187</v>
      </c>
      <c r="N234" s="1" t="s">
        <v>33</v>
      </c>
      <c r="O234" s="1" t="s">
        <v>1352</v>
      </c>
      <c r="P234" s="1" t="s">
        <v>875</v>
      </c>
      <c r="Q234" s="1" t="s">
        <v>30</v>
      </c>
      <c r="R234" s="6">
        <f t="shared" si="21"/>
        <v>4</v>
      </c>
      <c r="S234" s="6">
        <v>1</v>
      </c>
      <c r="T234" s="6">
        <v>1</v>
      </c>
      <c r="U234" s="6">
        <v>1</v>
      </c>
      <c r="V234" s="6">
        <v>1</v>
      </c>
      <c r="W234" s="6">
        <v>1</v>
      </c>
      <c r="X234" s="6" t="s">
        <v>1351</v>
      </c>
      <c r="Y234" s="6">
        <v>1</v>
      </c>
      <c r="Z234" s="6" t="s">
        <v>1350</v>
      </c>
      <c r="AA234" s="6"/>
      <c r="AB234" s="6"/>
      <c r="AC234" s="6"/>
      <c r="AD234" s="6"/>
      <c r="AE234" s="6">
        <f t="shared" si="22"/>
        <v>2</v>
      </c>
      <c r="AF234" s="5">
        <v>44670</v>
      </c>
      <c r="AG234" s="5">
        <v>44761</v>
      </c>
      <c r="AH234" s="5"/>
      <c r="AI234" s="5"/>
      <c r="AJ234" s="4">
        <f t="shared" si="23"/>
        <v>0.5</v>
      </c>
      <c r="AK234" s="4">
        <f t="shared" si="24"/>
        <v>1</v>
      </c>
      <c r="AL234" s="4">
        <f t="shared" si="25"/>
        <v>1</v>
      </c>
      <c r="AM234" s="4">
        <f t="shared" si="26"/>
        <v>0</v>
      </c>
      <c r="AN234" s="4">
        <f t="shared" si="27"/>
        <v>0</v>
      </c>
      <c r="AO234" s="3" t="s">
        <v>20</v>
      </c>
      <c r="AP234" s="3" t="s">
        <v>20</v>
      </c>
      <c r="AQ234" s="3"/>
      <c r="AR234" s="3"/>
      <c r="AS234" s="3" t="s">
        <v>1349</v>
      </c>
      <c r="AT234" s="3" t="s">
        <v>1348</v>
      </c>
      <c r="AU234" s="3"/>
      <c r="AV234" s="3"/>
      <c r="AW234" s="3" t="s">
        <v>20</v>
      </c>
      <c r="AX234" s="3" t="s">
        <v>20</v>
      </c>
      <c r="AY234" s="3"/>
      <c r="AZ234" s="3"/>
      <c r="BA234" s="3" t="s">
        <v>1347</v>
      </c>
      <c r="BB234" s="3" t="s">
        <v>1346</v>
      </c>
      <c r="BC234" s="3"/>
      <c r="BD234" s="3"/>
      <c r="BE234" s="1" t="s">
        <v>62</v>
      </c>
    </row>
    <row r="235" spans="1:57" ht="15" customHeight="1" x14ac:dyDescent="0.25">
      <c r="A235" s="8">
        <v>10</v>
      </c>
      <c r="B235" s="1" t="s">
        <v>8</v>
      </c>
      <c r="C235" s="1" t="s">
        <v>1321</v>
      </c>
      <c r="D235" s="1" t="s">
        <v>1294</v>
      </c>
      <c r="E235" s="1" t="s">
        <v>50</v>
      </c>
      <c r="F235" s="1" t="s">
        <v>849</v>
      </c>
      <c r="G235" s="1" t="s">
        <v>274</v>
      </c>
      <c r="H235" s="1" t="s">
        <v>1293</v>
      </c>
      <c r="I235" s="1" t="s">
        <v>1345</v>
      </c>
      <c r="J235" s="7">
        <v>44562</v>
      </c>
      <c r="K235" s="7">
        <v>44926</v>
      </c>
      <c r="L235" s="1" t="s">
        <v>1344</v>
      </c>
      <c r="M235" s="1" t="s">
        <v>1187</v>
      </c>
      <c r="N235" s="1" t="s">
        <v>86</v>
      </c>
      <c r="O235" s="1" t="s">
        <v>1343</v>
      </c>
      <c r="P235" s="1" t="s">
        <v>875</v>
      </c>
      <c r="Q235" s="1" t="s">
        <v>30</v>
      </c>
      <c r="R235" s="20">
        <f t="shared" si="21"/>
        <v>1</v>
      </c>
      <c r="S235" s="20">
        <v>0.4</v>
      </c>
      <c r="T235" s="20">
        <v>0.2</v>
      </c>
      <c r="U235" s="20">
        <v>0.2</v>
      </c>
      <c r="V235" s="20">
        <v>0.2</v>
      </c>
      <c r="W235" s="20">
        <v>0.4</v>
      </c>
      <c r="X235" s="20" t="s">
        <v>1342</v>
      </c>
      <c r="Y235" s="20">
        <v>0.2</v>
      </c>
      <c r="Z235" s="20" t="s">
        <v>1341</v>
      </c>
      <c r="AA235" s="20"/>
      <c r="AB235" s="20"/>
      <c r="AC235" s="20"/>
      <c r="AD235" s="20"/>
      <c r="AE235" s="20">
        <f t="shared" si="22"/>
        <v>0.60000000000000009</v>
      </c>
      <c r="AF235" s="5">
        <v>44670</v>
      </c>
      <c r="AG235" s="5">
        <v>44761</v>
      </c>
      <c r="AH235" s="5"/>
      <c r="AI235" s="5"/>
      <c r="AJ235" s="4">
        <f t="shared" si="23"/>
        <v>0.60000000000000009</v>
      </c>
      <c r="AK235" s="4">
        <f t="shared" si="24"/>
        <v>1</v>
      </c>
      <c r="AL235" s="4">
        <f t="shared" si="25"/>
        <v>1</v>
      </c>
      <c r="AM235" s="4">
        <f t="shared" si="26"/>
        <v>0</v>
      </c>
      <c r="AN235" s="4">
        <f t="shared" si="27"/>
        <v>0</v>
      </c>
      <c r="AO235" s="3" t="s">
        <v>20</v>
      </c>
      <c r="AP235" s="3" t="s">
        <v>20</v>
      </c>
      <c r="AQ235" s="3"/>
      <c r="AR235" s="3"/>
      <c r="AS235" s="3" t="s">
        <v>1340</v>
      </c>
      <c r="AT235" s="3" t="s">
        <v>1339</v>
      </c>
      <c r="AU235" s="3"/>
      <c r="AV235" s="3"/>
      <c r="AW235" s="3" t="s">
        <v>20</v>
      </c>
      <c r="AX235" s="3" t="s">
        <v>20</v>
      </c>
      <c r="AY235" s="3"/>
      <c r="AZ235" s="3"/>
      <c r="BA235" s="3" t="s">
        <v>1338</v>
      </c>
      <c r="BB235" s="3" t="s">
        <v>1337</v>
      </c>
      <c r="BC235" s="3"/>
      <c r="BD235" s="3"/>
      <c r="BE235" s="1" t="s">
        <v>62</v>
      </c>
    </row>
    <row r="236" spans="1:57" ht="15" customHeight="1" x14ac:dyDescent="0.25">
      <c r="A236" s="8">
        <v>11</v>
      </c>
      <c r="B236" s="1" t="s">
        <v>8</v>
      </c>
      <c r="C236" s="1" t="s">
        <v>1321</v>
      </c>
      <c r="D236" s="1" t="s">
        <v>1294</v>
      </c>
      <c r="E236" s="1" t="s">
        <v>50</v>
      </c>
      <c r="F236" s="1" t="s">
        <v>849</v>
      </c>
      <c r="G236" s="1" t="s">
        <v>274</v>
      </c>
      <c r="H236" s="1" t="s">
        <v>1293</v>
      </c>
      <c r="I236" s="1" t="s">
        <v>1336</v>
      </c>
      <c r="J236" s="7">
        <v>44562</v>
      </c>
      <c r="K236" s="7">
        <v>44926</v>
      </c>
      <c r="L236" s="1" t="s">
        <v>1335</v>
      </c>
      <c r="M236" s="1" t="s">
        <v>1187</v>
      </c>
      <c r="N236" s="1" t="s">
        <v>86</v>
      </c>
      <c r="O236" s="1" t="s">
        <v>1334</v>
      </c>
      <c r="P236" s="1" t="s">
        <v>875</v>
      </c>
      <c r="Q236" s="1" t="s">
        <v>30</v>
      </c>
      <c r="R236" s="20">
        <f t="shared" si="21"/>
        <v>1</v>
      </c>
      <c r="S236" s="20">
        <v>0.25</v>
      </c>
      <c r="T236" s="20">
        <v>0.25</v>
      </c>
      <c r="U236" s="20">
        <v>0.25</v>
      </c>
      <c r="V236" s="20">
        <v>0.25</v>
      </c>
      <c r="W236" s="20">
        <v>0.25</v>
      </c>
      <c r="X236" s="20" t="s">
        <v>1333</v>
      </c>
      <c r="Y236" s="20">
        <v>0.25</v>
      </c>
      <c r="Z236" s="20" t="s">
        <v>1332</v>
      </c>
      <c r="AA236" s="20"/>
      <c r="AB236" s="20"/>
      <c r="AC236" s="20"/>
      <c r="AD236" s="20"/>
      <c r="AE236" s="20">
        <f t="shared" si="22"/>
        <v>0.5</v>
      </c>
      <c r="AF236" s="5">
        <v>44670</v>
      </c>
      <c r="AG236" s="5">
        <v>44761</v>
      </c>
      <c r="AH236" s="5"/>
      <c r="AI236" s="5"/>
      <c r="AJ236" s="4">
        <f t="shared" si="23"/>
        <v>0.5</v>
      </c>
      <c r="AK236" s="4">
        <f t="shared" si="24"/>
        <v>1</v>
      </c>
      <c r="AL236" s="4">
        <f t="shared" si="25"/>
        <v>1</v>
      </c>
      <c r="AM236" s="4">
        <f t="shared" si="26"/>
        <v>0</v>
      </c>
      <c r="AN236" s="4">
        <f t="shared" si="27"/>
        <v>0</v>
      </c>
      <c r="AO236" s="3" t="s">
        <v>20</v>
      </c>
      <c r="AP236" s="3" t="s">
        <v>20</v>
      </c>
      <c r="AQ236" s="3"/>
      <c r="AR236" s="3"/>
      <c r="AS236" s="3" t="s">
        <v>1331</v>
      </c>
      <c r="AT236" s="3" t="s">
        <v>1330</v>
      </c>
      <c r="AU236" s="3"/>
      <c r="AV236" s="3"/>
      <c r="AW236" s="3" t="s">
        <v>20</v>
      </c>
      <c r="AX236" s="3" t="s">
        <v>20</v>
      </c>
      <c r="AY236" s="3"/>
      <c r="AZ236" s="3"/>
      <c r="BA236" s="3" t="s">
        <v>1329</v>
      </c>
      <c r="BB236" s="3" t="s">
        <v>1328</v>
      </c>
      <c r="BC236" s="3"/>
      <c r="BD236" s="3"/>
      <c r="BE236" s="1" t="s">
        <v>62</v>
      </c>
    </row>
    <row r="237" spans="1:57" ht="15" customHeight="1" x14ac:dyDescent="0.25">
      <c r="A237" s="8">
        <v>12</v>
      </c>
      <c r="B237" s="1" t="s">
        <v>8</v>
      </c>
      <c r="C237" s="1" t="s">
        <v>1321</v>
      </c>
      <c r="D237" s="1" t="s">
        <v>1294</v>
      </c>
      <c r="E237" s="1" t="s">
        <v>50</v>
      </c>
      <c r="F237" s="1" t="s">
        <v>849</v>
      </c>
      <c r="G237" s="1" t="s">
        <v>274</v>
      </c>
      <c r="H237" s="1" t="s">
        <v>1293</v>
      </c>
      <c r="I237" s="1" t="s">
        <v>1327</v>
      </c>
      <c r="J237" s="7">
        <v>44562</v>
      </c>
      <c r="K237" s="7">
        <v>44926</v>
      </c>
      <c r="L237" s="1" t="s">
        <v>1326</v>
      </c>
      <c r="M237" s="1" t="s">
        <v>1187</v>
      </c>
      <c r="N237" s="1" t="s">
        <v>33</v>
      </c>
      <c r="O237" s="1" t="s">
        <v>1325</v>
      </c>
      <c r="P237" s="1" t="s">
        <v>875</v>
      </c>
      <c r="Q237" s="1" t="s">
        <v>30</v>
      </c>
      <c r="R237" s="6">
        <f t="shared" si="21"/>
        <v>1</v>
      </c>
      <c r="S237" s="6">
        <v>0</v>
      </c>
      <c r="T237" s="6">
        <v>0</v>
      </c>
      <c r="U237" s="6">
        <v>0</v>
      </c>
      <c r="V237" s="6">
        <v>1</v>
      </c>
      <c r="W237" s="6">
        <v>0</v>
      </c>
      <c r="X237" s="6" t="s">
        <v>1324</v>
      </c>
      <c r="Y237" s="6">
        <v>0</v>
      </c>
      <c r="Z237" s="6" t="s">
        <v>1185</v>
      </c>
      <c r="AA237" s="6"/>
      <c r="AB237" s="6"/>
      <c r="AC237" s="6"/>
      <c r="AD237" s="6"/>
      <c r="AE237" s="6">
        <f t="shared" si="22"/>
        <v>0</v>
      </c>
      <c r="AF237" s="5">
        <v>44670</v>
      </c>
      <c r="AG237" s="5">
        <v>44761</v>
      </c>
      <c r="AH237" s="5"/>
      <c r="AI237" s="5"/>
      <c r="AJ237" s="4">
        <f t="shared" si="23"/>
        <v>0</v>
      </c>
      <c r="AK237" s="4" t="str">
        <f t="shared" si="24"/>
        <v/>
      </c>
      <c r="AL237" s="4" t="str">
        <f t="shared" si="25"/>
        <v/>
      </c>
      <c r="AM237" s="4" t="str">
        <f t="shared" si="26"/>
        <v/>
      </c>
      <c r="AN237" s="4">
        <f t="shared" si="27"/>
        <v>0</v>
      </c>
      <c r="AO237" s="3" t="s">
        <v>18</v>
      </c>
      <c r="AP237" s="3" t="s">
        <v>18</v>
      </c>
      <c r="AQ237" s="3"/>
      <c r="AR237" s="3"/>
      <c r="AS237" s="3" t="s">
        <v>1323</v>
      </c>
      <c r="AT237" s="3" t="s">
        <v>1323</v>
      </c>
      <c r="AU237" s="3"/>
      <c r="AV237" s="3"/>
      <c r="AW237" s="3" t="s">
        <v>18</v>
      </c>
      <c r="AX237" s="3" t="s">
        <v>18</v>
      </c>
      <c r="AY237" s="3"/>
      <c r="AZ237" s="3"/>
      <c r="BA237" s="3" t="s">
        <v>1322</v>
      </c>
      <c r="BB237" s="3" t="s">
        <v>18</v>
      </c>
      <c r="BC237" s="3"/>
      <c r="BD237" s="3"/>
      <c r="BE237" s="1" t="s">
        <v>62</v>
      </c>
    </row>
    <row r="238" spans="1:57" ht="15" customHeight="1" x14ac:dyDescent="0.25">
      <c r="A238" s="8">
        <v>13</v>
      </c>
      <c r="B238" s="1" t="s">
        <v>8</v>
      </c>
      <c r="C238" s="1" t="s">
        <v>1321</v>
      </c>
      <c r="D238" s="1" t="s">
        <v>1320</v>
      </c>
      <c r="E238" s="1" t="s">
        <v>50</v>
      </c>
      <c r="F238" s="1" t="s">
        <v>849</v>
      </c>
      <c r="G238" s="1" t="s">
        <v>274</v>
      </c>
      <c r="H238" s="1" t="s">
        <v>1293</v>
      </c>
      <c r="I238" s="1" t="s">
        <v>1319</v>
      </c>
      <c r="J238" s="7">
        <v>44562</v>
      </c>
      <c r="K238" s="7">
        <v>44926</v>
      </c>
      <c r="L238" s="1" t="s">
        <v>1318</v>
      </c>
      <c r="M238" s="1" t="s">
        <v>1187</v>
      </c>
      <c r="N238" s="1" t="s">
        <v>86</v>
      </c>
      <c r="O238" s="1" t="s">
        <v>1317</v>
      </c>
      <c r="P238" s="1" t="s">
        <v>875</v>
      </c>
      <c r="Q238" s="1" t="s">
        <v>30</v>
      </c>
      <c r="R238" s="20">
        <f t="shared" si="21"/>
        <v>1</v>
      </c>
      <c r="S238" s="20">
        <v>0.25</v>
      </c>
      <c r="T238" s="20">
        <v>0.25</v>
      </c>
      <c r="U238" s="20">
        <v>0.25</v>
      </c>
      <c r="V238" s="20">
        <v>0.25</v>
      </c>
      <c r="W238" s="20">
        <v>0.25</v>
      </c>
      <c r="X238" s="20" t="s">
        <v>1316</v>
      </c>
      <c r="Y238" s="20">
        <v>0.25</v>
      </c>
      <c r="Z238" s="20" t="s">
        <v>1315</v>
      </c>
      <c r="AA238" s="20"/>
      <c r="AB238" s="20"/>
      <c r="AC238" s="20"/>
      <c r="AD238" s="20"/>
      <c r="AE238" s="20">
        <f t="shared" si="22"/>
        <v>0.5</v>
      </c>
      <c r="AF238" s="5">
        <v>44670</v>
      </c>
      <c r="AG238" s="5">
        <v>44761</v>
      </c>
      <c r="AH238" s="5"/>
      <c r="AI238" s="5"/>
      <c r="AJ238" s="4">
        <f t="shared" si="23"/>
        <v>0.5</v>
      </c>
      <c r="AK238" s="4">
        <f t="shared" si="24"/>
        <v>1</v>
      </c>
      <c r="AL238" s="4">
        <f t="shared" si="25"/>
        <v>1</v>
      </c>
      <c r="AM238" s="4">
        <f t="shared" si="26"/>
        <v>0</v>
      </c>
      <c r="AN238" s="4">
        <f t="shared" si="27"/>
        <v>0</v>
      </c>
      <c r="AO238" s="3" t="s">
        <v>20</v>
      </c>
      <c r="AP238" s="3" t="s">
        <v>20</v>
      </c>
      <c r="AQ238" s="3"/>
      <c r="AR238" s="3"/>
      <c r="AS238" s="3" t="s">
        <v>1314</v>
      </c>
      <c r="AT238" s="3" t="s">
        <v>1313</v>
      </c>
      <c r="AU238" s="3"/>
      <c r="AV238" s="3"/>
      <c r="AW238" s="3" t="s">
        <v>20</v>
      </c>
      <c r="AX238" s="3" t="s">
        <v>20</v>
      </c>
      <c r="AY238" s="3"/>
      <c r="AZ238" s="3"/>
      <c r="BA238" s="3" t="s">
        <v>1312</v>
      </c>
      <c r="BB238" s="3" t="s">
        <v>1311</v>
      </c>
      <c r="BC238" s="3"/>
      <c r="BD238" s="3"/>
      <c r="BE238" s="1" t="s">
        <v>62</v>
      </c>
    </row>
    <row r="239" spans="1:57" ht="15" customHeight="1" x14ac:dyDescent="0.25">
      <c r="A239" s="8">
        <v>14</v>
      </c>
      <c r="B239" s="1" t="s">
        <v>8</v>
      </c>
      <c r="C239" s="1" t="s">
        <v>1295</v>
      </c>
      <c r="D239" s="1" t="s">
        <v>1303</v>
      </c>
      <c r="E239" s="1" t="s">
        <v>50</v>
      </c>
      <c r="F239" s="1" t="s">
        <v>49</v>
      </c>
      <c r="G239" s="1" t="s">
        <v>274</v>
      </c>
      <c r="H239" s="1" t="s">
        <v>1293</v>
      </c>
      <c r="I239" s="10" t="s">
        <v>1310</v>
      </c>
      <c r="J239" s="7">
        <v>44562</v>
      </c>
      <c r="K239" s="7">
        <v>44651</v>
      </c>
      <c r="L239" s="1" t="s">
        <v>1309</v>
      </c>
      <c r="M239" s="1" t="s">
        <v>1187</v>
      </c>
      <c r="N239" s="1" t="s">
        <v>33</v>
      </c>
      <c r="O239" s="1" t="s">
        <v>1300</v>
      </c>
      <c r="P239" s="1" t="s">
        <v>875</v>
      </c>
      <c r="Q239" s="1" t="s">
        <v>30</v>
      </c>
      <c r="R239" s="6">
        <f t="shared" si="21"/>
        <v>1</v>
      </c>
      <c r="S239" s="6">
        <v>1</v>
      </c>
      <c r="T239" s="6">
        <v>0</v>
      </c>
      <c r="U239" s="6">
        <v>0</v>
      </c>
      <c r="V239" s="6">
        <v>0</v>
      </c>
      <c r="W239" s="6">
        <v>1</v>
      </c>
      <c r="X239" s="6" t="s">
        <v>1308</v>
      </c>
      <c r="Y239" s="6">
        <v>0</v>
      </c>
      <c r="Z239" s="6" t="s">
        <v>1307</v>
      </c>
      <c r="AA239" s="6"/>
      <c r="AB239" s="6"/>
      <c r="AC239" s="6"/>
      <c r="AD239" s="6"/>
      <c r="AE239" s="6">
        <f t="shared" si="22"/>
        <v>1</v>
      </c>
      <c r="AF239" s="5">
        <v>44670</v>
      </c>
      <c r="AG239" s="5">
        <v>44761</v>
      </c>
      <c r="AH239" s="5"/>
      <c r="AI239" s="5"/>
      <c r="AJ239" s="4">
        <f t="shared" si="23"/>
        <v>1</v>
      </c>
      <c r="AK239" s="4">
        <f t="shared" si="24"/>
        <v>1</v>
      </c>
      <c r="AL239" s="4" t="str">
        <f t="shared" si="25"/>
        <v/>
      </c>
      <c r="AM239" s="4" t="str">
        <f t="shared" si="26"/>
        <v/>
      </c>
      <c r="AN239" s="4" t="str">
        <f t="shared" si="27"/>
        <v/>
      </c>
      <c r="AO239" s="3" t="s">
        <v>20</v>
      </c>
      <c r="AP239" s="3" t="s">
        <v>18</v>
      </c>
      <c r="AQ239" s="3"/>
      <c r="AR239" s="3"/>
      <c r="AS239" s="3" t="s">
        <v>1306</v>
      </c>
      <c r="AT239" s="3" t="s">
        <v>1305</v>
      </c>
      <c r="AU239" s="3"/>
      <c r="AV239" s="3"/>
      <c r="AW239" s="3" t="s">
        <v>20</v>
      </c>
      <c r="AX239" s="3" t="s">
        <v>18</v>
      </c>
      <c r="AY239" s="3"/>
      <c r="AZ239" s="3"/>
      <c r="BA239" s="3" t="s">
        <v>1304</v>
      </c>
      <c r="BB239" s="3" t="s">
        <v>279</v>
      </c>
      <c r="BC239" s="3"/>
      <c r="BD239" s="3"/>
      <c r="BE239" s="1" t="s">
        <v>62</v>
      </c>
    </row>
    <row r="240" spans="1:57" ht="15" customHeight="1" x14ac:dyDescent="0.25">
      <c r="A240" s="8">
        <v>15</v>
      </c>
      <c r="B240" s="1" t="s">
        <v>8</v>
      </c>
      <c r="C240" s="1" t="s">
        <v>1295</v>
      </c>
      <c r="D240" s="1" t="s">
        <v>1303</v>
      </c>
      <c r="E240" s="1" t="s">
        <v>50</v>
      </c>
      <c r="F240" s="1" t="s">
        <v>49</v>
      </c>
      <c r="G240" s="1" t="s">
        <v>274</v>
      </c>
      <c r="H240" s="1" t="s">
        <v>1293</v>
      </c>
      <c r="I240" s="10" t="s">
        <v>1302</v>
      </c>
      <c r="J240" s="7">
        <v>44562</v>
      </c>
      <c r="K240" s="7">
        <v>44620</v>
      </c>
      <c r="L240" s="1" t="s">
        <v>1301</v>
      </c>
      <c r="M240" s="1" t="s">
        <v>1187</v>
      </c>
      <c r="N240" s="1" t="s">
        <v>33</v>
      </c>
      <c r="O240" s="1" t="s">
        <v>1300</v>
      </c>
      <c r="P240" s="1" t="s">
        <v>875</v>
      </c>
      <c r="Q240" s="1" t="s">
        <v>30</v>
      </c>
      <c r="R240" s="6">
        <f t="shared" si="21"/>
        <v>3</v>
      </c>
      <c r="S240" s="6">
        <v>0</v>
      </c>
      <c r="T240" s="6">
        <v>1</v>
      </c>
      <c r="U240" s="6">
        <v>1</v>
      </c>
      <c r="V240" s="6">
        <v>1</v>
      </c>
      <c r="W240" s="6">
        <v>0</v>
      </c>
      <c r="X240" s="6" t="s">
        <v>1299</v>
      </c>
      <c r="Y240" s="6">
        <v>1</v>
      </c>
      <c r="Z240" s="6" t="s">
        <v>1298</v>
      </c>
      <c r="AA240" s="6"/>
      <c r="AB240" s="6"/>
      <c r="AC240" s="6"/>
      <c r="AD240" s="6"/>
      <c r="AE240" s="6">
        <f t="shared" si="22"/>
        <v>1</v>
      </c>
      <c r="AF240" s="5">
        <v>44670</v>
      </c>
      <c r="AG240" s="5">
        <v>44761</v>
      </c>
      <c r="AH240" s="5"/>
      <c r="AI240" s="5"/>
      <c r="AJ240" s="4">
        <f t="shared" si="23"/>
        <v>0.33333333333333331</v>
      </c>
      <c r="AK240" s="4" t="str">
        <f t="shared" si="24"/>
        <v/>
      </c>
      <c r="AL240" s="4">
        <f t="shared" si="25"/>
        <v>1</v>
      </c>
      <c r="AM240" s="4">
        <f t="shared" si="26"/>
        <v>0</v>
      </c>
      <c r="AN240" s="4">
        <f t="shared" si="27"/>
        <v>0</v>
      </c>
      <c r="AO240" s="3" t="s">
        <v>18</v>
      </c>
      <c r="AP240" s="3" t="s">
        <v>19</v>
      </c>
      <c r="AQ240" s="3"/>
      <c r="AR240" s="3"/>
      <c r="AS240" s="3" t="s">
        <v>18</v>
      </c>
      <c r="AT240" s="3" t="s">
        <v>1297</v>
      </c>
      <c r="AU240" s="3"/>
      <c r="AV240" s="3"/>
      <c r="AW240" s="3" t="s">
        <v>18</v>
      </c>
      <c r="AX240" s="3" t="s">
        <v>19</v>
      </c>
      <c r="AY240" s="3"/>
      <c r="AZ240" s="3"/>
      <c r="BA240" s="3" t="s">
        <v>302</v>
      </c>
      <c r="BB240" s="3" t="s">
        <v>1296</v>
      </c>
      <c r="BC240" s="3"/>
      <c r="BD240" s="3"/>
      <c r="BE240" s="1" t="s">
        <v>62</v>
      </c>
    </row>
    <row r="241" spans="1:57" ht="15" customHeight="1" x14ac:dyDescent="0.25">
      <c r="A241" s="8">
        <v>16</v>
      </c>
      <c r="B241" s="1" t="s">
        <v>8</v>
      </c>
      <c r="C241" s="1" t="s">
        <v>1295</v>
      </c>
      <c r="D241" s="1" t="s">
        <v>1294</v>
      </c>
      <c r="E241" s="1" t="s">
        <v>50</v>
      </c>
      <c r="F241" s="1" t="s">
        <v>49</v>
      </c>
      <c r="G241" s="1" t="s">
        <v>274</v>
      </c>
      <c r="H241" s="1" t="s">
        <v>1293</v>
      </c>
      <c r="I241" s="1" t="s">
        <v>1292</v>
      </c>
      <c r="J241" s="7">
        <v>44621</v>
      </c>
      <c r="K241" s="7">
        <v>44926</v>
      </c>
      <c r="L241" s="1" t="s">
        <v>1291</v>
      </c>
      <c r="M241" s="1" t="s">
        <v>1187</v>
      </c>
      <c r="N241" s="1" t="s">
        <v>33</v>
      </c>
      <c r="O241" s="1" t="s">
        <v>1290</v>
      </c>
      <c r="P241" s="1" t="s">
        <v>875</v>
      </c>
      <c r="Q241" s="1" t="s">
        <v>1289</v>
      </c>
      <c r="R241" s="6">
        <f t="shared" si="21"/>
        <v>2</v>
      </c>
      <c r="S241" s="6">
        <v>0</v>
      </c>
      <c r="T241" s="6">
        <v>1</v>
      </c>
      <c r="U241" s="6">
        <v>0</v>
      </c>
      <c r="V241" s="6">
        <v>1</v>
      </c>
      <c r="W241" s="6">
        <v>0</v>
      </c>
      <c r="X241" s="6" t="s">
        <v>1223</v>
      </c>
      <c r="Y241" s="6">
        <v>1</v>
      </c>
      <c r="Z241" s="6" t="s">
        <v>1233</v>
      </c>
      <c r="AA241" s="6"/>
      <c r="AB241" s="6"/>
      <c r="AC241" s="6"/>
      <c r="AD241" s="6"/>
      <c r="AE241" s="6">
        <f t="shared" si="22"/>
        <v>1</v>
      </c>
      <c r="AF241" s="5">
        <v>44670</v>
      </c>
      <c r="AG241" s="5">
        <v>44761</v>
      </c>
      <c r="AH241" s="5"/>
      <c r="AI241" s="5"/>
      <c r="AJ241" s="4">
        <f t="shared" si="23"/>
        <v>0.5</v>
      </c>
      <c r="AK241" s="4" t="str">
        <f t="shared" si="24"/>
        <v/>
      </c>
      <c r="AL241" s="4">
        <f t="shared" si="25"/>
        <v>1</v>
      </c>
      <c r="AM241" s="4" t="str">
        <f t="shared" si="26"/>
        <v/>
      </c>
      <c r="AN241" s="4">
        <f t="shared" si="27"/>
        <v>0</v>
      </c>
      <c r="AO241" s="3" t="s">
        <v>18</v>
      </c>
      <c r="AP241" s="3" t="s">
        <v>20</v>
      </c>
      <c r="AQ241" s="3"/>
      <c r="AR241" s="3"/>
      <c r="AS241" s="3" t="s">
        <v>18</v>
      </c>
      <c r="AT241" s="3" t="s">
        <v>1288</v>
      </c>
      <c r="AU241" s="3"/>
      <c r="AV241" s="3"/>
      <c r="AW241" s="3" t="s">
        <v>18</v>
      </c>
      <c r="AX241" s="3" t="s">
        <v>20</v>
      </c>
      <c r="AY241" s="3"/>
      <c r="AZ241" s="3"/>
      <c r="BA241" s="3" t="s">
        <v>302</v>
      </c>
      <c r="BB241" s="3" t="s">
        <v>1287</v>
      </c>
      <c r="BC241" s="3"/>
      <c r="BD241" s="3"/>
      <c r="BE241" s="1" t="s">
        <v>62</v>
      </c>
    </row>
    <row r="242" spans="1:57" ht="15" customHeight="1" x14ac:dyDescent="0.25">
      <c r="A242" s="8">
        <v>17</v>
      </c>
      <c r="B242" s="1" t="s">
        <v>8</v>
      </c>
      <c r="C242" s="1" t="s">
        <v>97</v>
      </c>
      <c r="D242" s="1" t="s">
        <v>73</v>
      </c>
      <c r="E242" s="1" t="s">
        <v>61</v>
      </c>
      <c r="F242" s="1" t="s">
        <v>60</v>
      </c>
      <c r="G242" s="1" t="s">
        <v>16</v>
      </c>
      <c r="H242" s="1" t="s">
        <v>72</v>
      </c>
      <c r="I242" s="1" t="s">
        <v>104</v>
      </c>
      <c r="J242" s="7">
        <v>44562</v>
      </c>
      <c r="K242" s="7">
        <v>44926</v>
      </c>
      <c r="L242" s="1" t="s">
        <v>70</v>
      </c>
      <c r="M242" s="1" t="s">
        <v>1187</v>
      </c>
      <c r="N242" s="1" t="s">
        <v>33</v>
      </c>
      <c r="O242" s="1" t="s">
        <v>77</v>
      </c>
      <c r="P242" s="1" t="s">
        <v>31</v>
      </c>
      <c r="Q242" s="1" t="s">
        <v>30</v>
      </c>
      <c r="R242" s="6">
        <f t="shared" si="21"/>
        <v>4</v>
      </c>
      <c r="S242" s="6">
        <v>1</v>
      </c>
      <c r="T242" s="6">
        <v>1</v>
      </c>
      <c r="U242" s="6">
        <v>1</v>
      </c>
      <c r="V242" s="6">
        <v>1</v>
      </c>
      <c r="W242" s="6">
        <v>1</v>
      </c>
      <c r="X242" s="6" t="s">
        <v>1286</v>
      </c>
      <c r="Y242" s="6">
        <v>1</v>
      </c>
      <c r="Z242" s="6" t="s">
        <v>1285</v>
      </c>
      <c r="AA242" s="6"/>
      <c r="AB242" s="6"/>
      <c r="AC242" s="6"/>
      <c r="AD242" s="6"/>
      <c r="AE242" s="6">
        <f t="shared" si="22"/>
        <v>2</v>
      </c>
      <c r="AF242" s="5">
        <v>44670</v>
      </c>
      <c r="AG242" s="5">
        <v>44761</v>
      </c>
      <c r="AH242" s="5"/>
      <c r="AI242" s="5"/>
      <c r="AJ242" s="4">
        <f t="shared" si="23"/>
        <v>0.5</v>
      </c>
      <c r="AK242" s="4">
        <f t="shared" si="24"/>
        <v>1</v>
      </c>
      <c r="AL242" s="4">
        <f t="shared" si="25"/>
        <v>1</v>
      </c>
      <c r="AM242" s="4">
        <f t="shared" si="26"/>
        <v>0</v>
      </c>
      <c r="AN242" s="4">
        <f t="shared" si="27"/>
        <v>0</v>
      </c>
      <c r="AO242" s="3" t="s">
        <v>20</v>
      </c>
      <c r="AP242" s="3" t="s">
        <v>20</v>
      </c>
      <c r="AQ242" s="3"/>
      <c r="AR242" s="3"/>
      <c r="AS242" s="3" t="s">
        <v>1284</v>
      </c>
      <c r="AT242" s="3" t="s">
        <v>1283</v>
      </c>
      <c r="AU242" s="3"/>
      <c r="AV242" s="3"/>
      <c r="AW242" s="3" t="s">
        <v>20</v>
      </c>
      <c r="AX242" s="3" t="s">
        <v>20</v>
      </c>
      <c r="AY242" s="3"/>
      <c r="AZ242" s="3"/>
      <c r="BA242" s="3" t="s">
        <v>1282</v>
      </c>
      <c r="BB242" s="3" t="s">
        <v>1282</v>
      </c>
      <c r="BC242" s="3"/>
      <c r="BD242" s="3"/>
      <c r="BE242" s="1" t="s">
        <v>62</v>
      </c>
    </row>
    <row r="243" spans="1:57" ht="15" customHeight="1" x14ac:dyDescent="0.25">
      <c r="A243" s="8">
        <v>18</v>
      </c>
      <c r="B243" s="1" t="s">
        <v>8</v>
      </c>
      <c r="C243" s="1" t="s">
        <v>97</v>
      </c>
      <c r="D243" s="1" t="s">
        <v>73</v>
      </c>
      <c r="E243" s="1" t="s">
        <v>61</v>
      </c>
      <c r="F243" s="1" t="s">
        <v>60</v>
      </c>
      <c r="G243" s="1" t="s">
        <v>16</v>
      </c>
      <c r="H243" s="1" t="s">
        <v>72</v>
      </c>
      <c r="I243" s="1" t="s">
        <v>96</v>
      </c>
      <c r="J243" s="7">
        <v>44835</v>
      </c>
      <c r="K243" s="7">
        <v>44926</v>
      </c>
      <c r="L243" s="1" t="s">
        <v>95</v>
      </c>
      <c r="M243" s="1" t="s">
        <v>1187</v>
      </c>
      <c r="N243" s="1" t="s">
        <v>33</v>
      </c>
      <c r="O243" s="1" t="s">
        <v>77</v>
      </c>
      <c r="P243" s="1" t="s">
        <v>31</v>
      </c>
      <c r="Q243" s="1" t="s">
        <v>30</v>
      </c>
      <c r="R243" s="6">
        <f t="shared" si="21"/>
        <v>1</v>
      </c>
      <c r="S243" s="6">
        <v>0</v>
      </c>
      <c r="T243" s="6">
        <v>0</v>
      </c>
      <c r="U243" s="6">
        <v>0</v>
      </c>
      <c r="V243" s="6">
        <v>1</v>
      </c>
      <c r="W243" s="6">
        <v>0</v>
      </c>
      <c r="X243" s="6" t="s">
        <v>1186</v>
      </c>
      <c r="Y243" s="6">
        <v>0</v>
      </c>
      <c r="Z243" s="6" t="s">
        <v>1185</v>
      </c>
      <c r="AA243" s="6"/>
      <c r="AB243" s="6"/>
      <c r="AC243" s="6"/>
      <c r="AD243" s="6"/>
      <c r="AE243" s="6">
        <f t="shared" si="22"/>
        <v>0</v>
      </c>
      <c r="AF243" s="5">
        <v>44670</v>
      </c>
      <c r="AG243" s="5">
        <v>44761</v>
      </c>
      <c r="AH243" s="5"/>
      <c r="AI243" s="5"/>
      <c r="AJ243" s="4">
        <f t="shared" si="23"/>
        <v>0</v>
      </c>
      <c r="AK243" s="4" t="str">
        <f t="shared" si="24"/>
        <v/>
      </c>
      <c r="AL243" s="4" t="str">
        <f t="shared" si="25"/>
        <v/>
      </c>
      <c r="AM243" s="4" t="str">
        <f t="shared" si="26"/>
        <v/>
      </c>
      <c r="AN243" s="4">
        <f t="shared" si="27"/>
        <v>0</v>
      </c>
      <c r="AO243" s="3" t="s">
        <v>18</v>
      </c>
      <c r="AP243" s="3" t="s">
        <v>18</v>
      </c>
      <c r="AQ243" s="3"/>
      <c r="AR243" s="3"/>
      <c r="AS243" s="3" t="s">
        <v>18</v>
      </c>
      <c r="AT243" s="3" t="s">
        <v>1281</v>
      </c>
      <c r="AU243" s="3"/>
      <c r="AV243" s="3"/>
      <c r="AW243" s="3" t="s">
        <v>18</v>
      </c>
      <c r="AX243" s="3" t="s">
        <v>18</v>
      </c>
      <c r="AY243" s="3"/>
      <c r="AZ243" s="3"/>
      <c r="BA243" s="3" t="s">
        <v>302</v>
      </c>
      <c r="BB243" s="3" t="s">
        <v>18</v>
      </c>
      <c r="BC243" s="3"/>
      <c r="BD243" s="3"/>
      <c r="BE243" s="1" t="s">
        <v>62</v>
      </c>
    </row>
    <row r="244" spans="1:57" ht="15" customHeight="1" x14ac:dyDescent="0.25">
      <c r="A244" s="8">
        <v>19</v>
      </c>
      <c r="B244" s="1" t="s">
        <v>8</v>
      </c>
      <c r="C244" s="1" t="s">
        <v>89</v>
      </c>
      <c r="D244" s="1" t="s">
        <v>73</v>
      </c>
      <c r="E244" s="1" t="s">
        <v>61</v>
      </c>
      <c r="F244" s="1" t="s">
        <v>60</v>
      </c>
      <c r="G244" s="1" t="s">
        <v>16</v>
      </c>
      <c r="H244" s="1" t="s">
        <v>72</v>
      </c>
      <c r="I244" s="1" t="s">
        <v>88</v>
      </c>
      <c r="J244" s="7">
        <v>44562</v>
      </c>
      <c r="K244" s="7">
        <v>44926</v>
      </c>
      <c r="L244" s="10" t="s">
        <v>87</v>
      </c>
      <c r="M244" s="1" t="s">
        <v>1187</v>
      </c>
      <c r="N244" s="1" t="s">
        <v>86</v>
      </c>
      <c r="O244" s="1" t="s">
        <v>77</v>
      </c>
      <c r="P244" s="1" t="s">
        <v>31</v>
      </c>
      <c r="Q244" s="1" t="s">
        <v>30</v>
      </c>
      <c r="R244" s="9">
        <f t="shared" si="21"/>
        <v>1</v>
      </c>
      <c r="S244" s="9">
        <v>0.5</v>
      </c>
      <c r="T244" s="9">
        <v>0.5</v>
      </c>
      <c r="U244" s="9">
        <v>0</v>
      </c>
      <c r="V244" s="9">
        <v>0</v>
      </c>
      <c r="W244" s="9">
        <v>0.22</v>
      </c>
      <c r="X244" s="9" t="s">
        <v>1280</v>
      </c>
      <c r="Y244" s="9">
        <v>0.16</v>
      </c>
      <c r="Z244" s="9" t="s">
        <v>1279</v>
      </c>
      <c r="AA244" s="9"/>
      <c r="AB244" s="9"/>
      <c r="AC244" s="9"/>
      <c r="AD244" s="9"/>
      <c r="AE244" s="9">
        <f t="shared" si="22"/>
        <v>0.38</v>
      </c>
      <c r="AF244" s="5">
        <v>44670</v>
      </c>
      <c r="AG244" s="5">
        <v>44761</v>
      </c>
      <c r="AH244" s="5"/>
      <c r="AI244" s="5"/>
      <c r="AJ244" s="4">
        <f t="shared" si="23"/>
        <v>0.38</v>
      </c>
      <c r="AK244" s="4">
        <f t="shared" si="24"/>
        <v>0.44</v>
      </c>
      <c r="AL244" s="4">
        <f t="shared" si="25"/>
        <v>0.32</v>
      </c>
      <c r="AM244" s="4" t="str">
        <f t="shared" si="26"/>
        <v/>
      </c>
      <c r="AN244" s="4" t="str">
        <f t="shared" si="27"/>
        <v/>
      </c>
      <c r="AO244" s="3" t="s">
        <v>20</v>
      </c>
      <c r="AP244" s="3" t="s">
        <v>19</v>
      </c>
      <c r="AQ244" s="3"/>
      <c r="AR244" s="3"/>
      <c r="AS244" s="3" t="s">
        <v>1278</v>
      </c>
      <c r="AT244" s="3" t="s">
        <v>1277</v>
      </c>
      <c r="AU244" s="3"/>
      <c r="AV244" s="3"/>
      <c r="AW244" s="3" t="s">
        <v>19</v>
      </c>
      <c r="AX244" s="3" t="s">
        <v>20</v>
      </c>
      <c r="AY244" s="3"/>
      <c r="AZ244" s="3"/>
      <c r="BA244" s="3" t="s">
        <v>1276</v>
      </c>
      <c r="BB244" s="3" t="s">
        <v>1275</v>
      </c>
      <c r="BC244" s="3"/>
      <c r="BD244" s="3"/>
      <c r="BE244" s="1" t="s">
        <v>62</v>
      </c>
    </row>
    <row r="245" spans="1:57" ht="15" customHeight="1" x14ac:dyDescent="0.25">
      <c r="A245" s="8">
        <v>20</v>
      </c>
      <c r="B245" s="1" t="s">
        <v>8</v>
      </c>
      <c r="C245" s="1" t="s">
        <v>89</v>
      </c>
      <c r="D245" s="1" t="s">
        <v>73</v>
      </c>
      <c r="E245" s="1" t="s">
        <v>61</v>
      </c>
      <c r="F245" s="1" t="s">
        <v>60</v>
      </c>
      <c r="G245" s="1" t="s">
        <v>16</v>
      </c>
      <c r="H245" s="1" t="s">
        <v>72</v>
      </c>
      <c r="I245" s="1" t="s">
        <v>93</v>
      </c>
      <c r="J245" s="7">
        <v>44774</v>
      </c>
      <c r="K245" s="7">
        <v>44925</v>
      </c>
      <c r="L245" s="1" t="s">
        <v>92</v>
      </c>
      <c r="M245" s="1" t="s">
        <v>1187</v>
      </c>
      <c r="N245" s="1" t="s">
        <v>33</v>
      </c>
      <c r="O245" s="1" t="s">
        <v>77</v>
      </c>
      <c r="P245" s="1" t="s">
        <v>31</v>
      </c>
      <c r="Q245" s="1" t="s">
        <v>30</v>
      </c>
      <c r="R245" s="6">
        <f t="shared" si="21"/>
        <v>1</v>
      </c>
      <c r="S245" s="6">
        <v>0</v>
      </c>
      <c r="T245" s="6">
        <v>0</v>
      </c>
      <c r="U245" s="6">
        <v>1</v>
      </c>
      <c r="V245" s="6">
        <v>0</v>
      </c>
      <c r="W245" s="6">
        <v>0</v>
      </c>
      <c r="X245" s="6" t="s">
        <v>1274</v>
      </c>
      <c r="Y245" s="6">
        <v>0</v>
      </c>
      <c r="Z245" s="6" t="s">
        <v>1273</v>
      </c>
      <c r="AA245" s="6"/>
      <c r="AB245" s="6"/>
      <c r="AC245" s="6"/>
      <c r="AD245" s="6"/>
      <c r="AE245" s="6">
        <f t="shared" si="22"/>
        <v>0</v>
      </c>
      <c r="AF245" s="5">
        <v>44670</v>
      </c>
      <c r="AG245" s="5">
        <v>44761</v>
      </c>
      <c r="AH245" s="5"/>
      <c r="AI245" s="5"/>
      <c r="AJ245" s="4">
        <f t="shared" si="23"/>
        <v>0</v>
      </c>
      <c r="AK245" s="4" t="str">
        <f t="shared" si="24"/>
        <v/>
      </c>
      <c r="AL245" s="4" t="str">
        <f t="shared" si="25"/>
        <v/>
      </c>
      <c r="AM245" s="4">
        <f t="shared" si="26"/>
        <v>0</v>
      </c>
      <c r="AN245" s="4" t="str">
        <f t="shared" si="27"/>
        <v/>
      </c>
      <c r="AO245" s="3" t="s">
        <v>18</v>
      </c>
      <c r="AP245" s="3" t="s">
        <v>18</v>
      </c>
      <c r="AQ245" s="3"/>
      <c r="AR245" s="3"/>
      <c r="AS245" s="3" t="s">
        <v>18</v>
      </c>
      <c r="AT245" s="3" t="s">
        <v>1272</v>
      </c>
      <c r="AU245" s="3"/>
      <c r="AV245" s="3"/>
      <c r="AW245" s="3" t="s">
        <v>18</v>
      </c>
      <c r="AX245" s="3" t="s">
        <v>18</v>
      </c>
      <c r="AY245" s="3"/>
      <c r="AZ245" s="3"/>
      <c r="BA245" s="3" t="s">
        <v>1264</v>
      </c>
      <c r="BB245" s="3" t="s">
        <v>18</v>
      </c>
      <c r="BC245" s="3"/>
      <c r="BD245" s="3"/>
      <c r="BE245" s="1" t="s">
        <v>62</v>
      </c>
    </row>
    <row r="246" spans="1:57" ht="15" customHeight="1" x14ac:dyDescent="0.25">
      <c r="A246" s="8">
        <v>21</v>
      </c>
      <c r="B246" s="1" t="s">
        <v>8</v>
      </c>
      <c r="C246" s="1" t="s">
        <v>89</v>
      </c>
      <c r="D246" s="1" t="s">
        <v>73</v>
      </c>
      <c r="E246" s="1" t="s">
        <v>61</v>
      </c>
      <c r="F246" s="1" t="s">
        <v>60</v>
      </c>
      <c r="G246" s="1" t="s">
        <v>16</v>
      </c>
      <c r="H246" s="1" t="s">
        <v>72</v>
      </c>
      <c r="I246" s="1" t="s">
        <v>91</v>
      </c>
      <c r="J246" s="7">
        <v>44835</v>
      </c>
      <c r="K246" s="7">
        <v>44926</v>
      </c>
      <c r="L246" s="1" t="s">
        <v>90</v>
      </c>
      <c r="M246" s="1" t="s">
        <v>1187</v>
      </c>
      <c r="N246" s="1" t="s">
        <v>33</v>
      </c>
      <c r="O246" s="1" t="s">
        <v>77</v>
      </c>
      <c r="P246" s="1" t="s">
        <v>31</v>
      </c>
      <c r="Q246" s="1" t="s">
        <v>30</v>
      </c>
      <c r="R246" s="6">
        <f t="shared" si="21"/>
        <v>1</v>
      </c>
      <c r="S246" s="6">
        <v>0</v>
      </c>
      <c r="T246" s="6">
        <v>0</v>
      </c>
      <c r="U246" s="6">
        <v>0</v>
      </c>
      <c r="V246" s="6">
        <v>1</v>
      </c>
      <c r="W246" s="6">
        <v>0</v>
      </c>
      <c r="X246" s="6" t="s">
        <v>1186</v>
      </c>
      <c r="Y246" s="6">
        <v>0</v>
      </c>
      <c r="Z246" s="6" t="s">
        <v>1185</v>
      </c>
      <c r="AA246" s="6"/>
      <c r="AB246" s="6"/>
      <c r="AC246" s="6"/>
      <c r="AD246" s="6"/>
      <c r="AE246" s="6">
        <f t="shared" si="22"/>
        <v>0</v>
      </c>
      <c r="AF246" s="5">
        <v>44670</v>
      </c>
      <c r="AG246" s="5">
        <v>44761</v>
      </c>
      <c r="AH246" s="5"/>
      <c r="AI246" s="5"/>
      <c r="AJ246" s="4">
        <f t="shared" si="23"/>
        <v>0</v>
      </c>
      <c r="AK246" s="4" t="str">
        <f t="shared" si="24"/>
        <v/>
      </c>
      <c r="AL246" s="4" t="str">
        <f t="shared" si="25"/>
        <v/>
      </c>
      <c r="AM246" s="4" t="str">
        <f t="shared" si="26"/>
        <v/>
      </c>
      <c r="AN246" s="4">
        <f t="shared" si="27"/>
        <v>0</v>
      </c>
      <c r="AO246" s="3" t="s">
        <v>18</v>
      </c>
      <c r="AP246" s="3" t="s">
        <v>18</v>
      </c>
      <c r="AQ246" s="3"/>
      <c r="AR246" s="3"/>
      <c r="AS246" s="3" t="s">
        <v>18</v>
      </c>
      <c r="AT246" s="3" t="s">
        <v>1271</v>
      </c>
      <c r="AU246" s="3"/>
      <c r="AV246" s="3"/>
      <c r="AW246" s="3" t="s">
        <v>18</v>
      </c>
      <c r="AX246" s="3" t="s">
        <v>18</v>
      </c>
      <c r="AY246" s="3"/>
      <c r="AZ246" s="3"/>
      <c r="BA246" s="3" t="s">
        <v>164</v>
      </c>
      <c r="BB246" s="3" t="s">
        <v>18</v>
      </c>
      <c r="BC246" s="3"/>
      <c r="BD246" s="3"/>
      <c r="BE246" s="1" t="s">
        <v>62</v>
      </c>
    </row>
    <row r="247" spans="1:57" ht="15" customHeight="1" x14ac:dyDescent="0.25">
      <c r="A247" s="8">
        <v>22</v>
      </c>
      <c r="B247" s="1" t="s">
        <v>8</v>
      </c>
      <c r="C247" s="1" t="s">
        <v>74</v>
      </c>
      <c r="D247" s="1" t="s">
        <v>73</v>
      </c>
      <c r="E247" s="1" t="s">
        <v>61</v>
      </c>
      <c r="F247" s="1" t="s">
        <v>60</v>
      </c>
      <c r="G247" s="1" t="s">
        <v>16</v>
      </c>
      <c r="H247" s="1" t="s">
        <v>72</v>
      </c>
      <c r="I247" s="1" t="s">
        <v>71</v>
      </c>
      <c r="J247" s="7">
        <v>44562</v>
      </c>
      <c r="K247" s="7">
        <v>44926</v>
      </c>
      <c r="L247" s="1" t="s">
        <v>70</v>
      </c>
      <c r="M247" s="1" t="s">
        <v>1187</v>
      </c>
      <c r="N247" s="1" t="s">
        <v>33</v>
      </c>
      <c r="O247" s="1" t="s">
        <v>77</v>
      </c>
      <c r="P247" s="1" t="s">
        <v>31</v>
      </c>
      <c r="Q247" s="1" t="s">
        <v>30</v>
      </c>
      <c r="R247" s="6">
        <f t="shared" si="21"/>
        <v>4</v>
      </c>
      <c r="S247" s="6">
        <v>1</v>
      </c>
      <c r="T247" s="6">
        <v>1</v>
      </c>
      <c r="U247" s="6">
        <v>1</v>
      </c>
      <c r="V247" s="6">
        <v>1</v>
      </c>
      <c r="W247" s="6">
        <v>1</v>
      </c>
      <c r="X247" s="6" t="s">
        <v>1270</v>
      </c>
      <c r="Y247" s="6">
        <v>1</v>
      </c>
      <c r="Z247" s="6" t="s">
        <v>1269</v>
      </c>
      <c r="AA247" s="6"/>
      <c r="AB247" s="6"/>
      <c r="AC247" s="6"/>
      <c r="AD247" s="6"/>
      <c r="AE247" s="6">
        <f t="shared" si="22"/>
        <v>2</v>
      </c>
      <c r="AF247" s="5">
        <v>44670</v>
      </c>
      <c r="AG247" s="5">
        <v>44761</v>
      </c>
      <c r="AH247" s="5"/>
      <c r="AI247" s="5"/>
      <c r="AJ247" s="4">
        <f t="shared" si="23"/>
        <v>0.5</v>
      </c>
      <c r="AK247" s="4">
        <f t="shared" si="24"/>
        <v>1</v>
      </c>
      <c r="AL247" s="4">
        <f t="shared" si="25"/>
        <v>1</v>
      </c>
      <c r="AM247" s="4">
        <f t="shared" si="26"/>
        <v>0</v>
      </c>
      <c r="AN247" s="4">
        <f t="shared" si="27"/>
        <v>0</v>
      </c>
      <c r="AO247" s="3" t="s">
        <v>20</v>
      </c>
      <c r="AP247" s="3" t="s">
        <v>20</v>
      </c>
      <c r="AQ247" s="3"/>
      <c r="AR247" s="3"/>
      <c r="AS247" s="3" t="s">
        <v>1268</v>
      </c>
      <c r="AT247" s="3" t="s">
        <v>1267</v>
      </c>
      <c r="AU247" s="3"/>
      <c r="AV247" s="3"/>
      <c r="AW247" s="3" t="s">
        <v>20</v>
      </c>
      <c r="AX247" s="3" t="s">
        <v>20</v>
      </c>
      <c r="AY247" s="3"/>
      <c r="AZ247" s="3"/>
      <c r="BA247" s="3" t="s">
        <v>1266</v>
      </c>
      <c r="BB247" s="3" t="s">
        <v>1265</v>
      </c>
      <c r="BC247" s="3"/>
      <c r="BD247" s="3"/>
      <c r="BE247" s="1" t="s">
        <v>62</v>
      </c>
    </row>
    <row r="248" spans="1:57" ht="15" customHeight="1" x14ac:dyDescent="0.25">
      <c r="A248" s="8">
        <v>23</v>
      </c>
      <c r="B248" s="1" t="s">
        <v>8</v>
      </c>
      <c r="C248" s="1" t="s">
        <v>74</v>
      </c>
      <c r="D248" s="1" t="s">
        <v>73</v>
      </c>
      <c r="E248" s="1" t="s">
        <v>61</v>
      </c>
      <c r="F248" s="1" t="s">
        <v>60</v>
      </c>
      <c r="G248" s="1" t="s">
        <v>16</v>
      </c>
      <c r="H248" s="1" t="s">
        <v>72</v>
      </c>
      <c r="I248" s="1" t="s">
        <v>79</v>
      </c>
      <c r="J248" s="7">
        <v>44835</v>
      </c>
      <c r="K248" s="7">
        <v>44926</v>
      </c>
      <c r="L248" s="1" t="s">
        <v>78</v>
      </c>
      <c r="M248" s="1" t="s">
        <v>1187</v>
      </c>
      <c r="N248" s="1" t="s">
        <v>33</v>
      </c>
      <c r="O248" s="1" t="s">
        <v>77</v>
      </c>
      <c r="P248" s="1" t="s">
        <v>31</v>
      </c>
      <c r="Q248" s="1" t="s">
        <v>30</v>
      </c>
      <c r="R248" s="42">
        <f t="shared" si="21"/>
        <v>2</v>
      </c>
      <c r="S248" s="42">
        <v>0</v>
      </c>
      <c r="T248" s="42">
        <v>0</v>
      </c>
      <c r="U248" s="42">
        <v>0</v>
      </c>
      <c r="V248" s="42">
        <v>2</v>
      </c>
      <c r="W248" s="42">
        <v>0</v>
      </c>
      <c r="X248" s="42" t="s">
        <v>1186</v>
      </c>
      <c r="Y248" s="42">
        <v>0</v>
      </c>
      <c r="Z248" s="42" t="s">
        <v>1185</v>
      </c>
      <c r="AA248" s="42"/>
      <c r="AB248" s="42"/>
      <c r="AC248" s="42"/>
      <c r="AD248" s="42"/>
      <c r="AE248" s="42">
        <f t="shared" si="22"/>
        <v>0</v>
      </c>
      <c r="AF248" s="5">
        <v>44670</v>
      </c>
      <c r="AG248" s="5">
        <v>44761</v>
      </c>
      <c r="AH248" s="5"/>
      <c r="AI248" s="5"/>
      <c r="AJ248" s="4">
        <f t="shared" si="23"/>
        <v>0</v>
      </c>
      <c r="AK248" s="4" t="str">
        <f t="shared" si="24"/>
        <v/>
      </c>
      <c r="AL248" s="4" t="str">
        <f t="shared" si="25"/>
        <v/>
      </c>
      <c r="AM248" s="4" t="str">
        <f t="shared" si="26"/>
        <v/>
      </c>
      <c r="AN248" s="4">
        <f t="shared" si="27"/>
        <v>0</v>
      </c>
      <c r="AO248" s="3" t="s">
        <v>18</v>
      </c>
      <c r="AP248" s="3" t="s">
        <v>18</v>
      </c>
      <c r="AQ248" s="3"/>
      <c r="AR248" s="3"/>
      <c r="AS248" s="3" t="s">
        <v>18</v>
      </c>
      <c r="AT248" s="3" t="s">
        <v>18</v>
      </c>
      <c r="AU248" s="3"/>
      <c r="AV248" s="3"/>
      <c r="AW248" s="3" t="s">
        <v>18</v>
      </c>
      <c r="AX248" s="3" t="s">
        <v>18</v>
      </c>
      <c r="AY248" s="3"/>
      <c r="AZ248" s="3"/>
      <c r="BA248" s="3" t="s">
        <v>1264</v>
      </c>
      <c r="BB248" s="3" t="s">
        <v>18</v>
      </c>
      <c r="BC248" s="3"/>
      <c r="BD248" s="3"/>
      <c r="BE248" s="1" t="s">
        <v>62</v>
      </c>
    </row>
    <row r="249" spans="1:57" ht="15" customHeight="1" x14ac:dyDescent="0.25">
      <c r="A249" s="8">
        <v>24</v>
      </c>
      <c r="B249" s="1" t="s">
        <v>8</v>
      </c>
      <c r="C249" s="1" t="s">
        <v>43</v>
      </c>
      <c r="D249" s="1" t="s">
        <v>42</v>
      </c>
      <c r="E249" s="10" t="s">
        <v>41</v>
      </c>
      <c r="F249" s="1" t="s">
        <v>40</v>
      </c>
      <c r="G249" s="1" t="s">
        <v>309</v>
      </c>
      <c r="H249" s="1" t="s">
        <v>308</v>
      </c>
      <c r="I249" s="29" t="s">
        <v>1263</v>
      </c>
      <c r="J249" s="41">
        <v>44835</v>
      </c>
      <c r="K249" s="37">
        <v>44926</v>
      </c>
      <c r="L249" s="1" t="s">
        <v>1262</v>
      </c>
      <c r="M249" s="1" t="s">
        <v>1187</v>
      </c>
      <c r="N249" s="1" t="s">
        <v>33</v>
      </c>
      <c r="O249" s="1" t="s">
        <v>32</v>
      </c>
      <c r="P249" s="1" t="s">
        <v>31</v>
      </c>
      <c r="Q249" s="1" t="s">
        <v>30</v>
      </c>
      <c r="R249" s="36">
        <f t="shared" si="21"/>
        <v>2</v>
      </c>
      <c r="S249" s="36">
        <v>0</v>
      </c>
      <c r="T249" s="36">
        <v>0</v>
      </c>
      <c r="U249" s="36">
        <v>0</v>
      </c>
      <c r="V249" s="36">
        <v>2</v>
      </c>
      <c r="W249" s="36">
        <v>0</v>
      </c>
      <c r="X249" s="36" t="s">
        <v>1186</v>
      </c>
      <c r="Y249" s="36">
        <v>0</v>
      </c>
      <c r="Z249" s="36" t="s">
        <v>1185</v>
      </c>
      <c r="AA249" s="36"/>
      <c r="AB249" s="36"/>
      <c r="AC249" s="36"/>
      <c r="AD249" s="36"/>
      <c r="AE249" s="36">
        <f t="shared" si="22"/>
        <v>0</v>
      </c>
      <c r="AF249" s="5">
        <v>44670</v>
      </c>
      <c r="AG249" s="5">
        <v>44761</v>
      </c>
      <c r="AH249" s="5"/>
      <c r="AI249" s="5"/>
      <c r="AJ249" s="4">
        <f t="shared" si="23"/>
        <v>0</v>
      </c>
      <c r="AK249" s="4" t="str">
        <f t="shared" si="24"/>
        <v/>
      </c>
      <c r="AL249" s="4" t="str">
        <f t="shared" si="25"/>
        <v/>
      </c>
      <c r="AM249" s="4" t="str">
        <f t="shared" si="26"/>
        <v/>
      </c>
      <c r="AN249" s="4">
        <f t="shared" si="27"/>
        <v>0</v>
      </c>
      <c r="AO249" s="3" t="s">
        <v>18</v>
      </c>
      <c r="AP249" s="3" t="s">
        <v>18</v>
      </c>
      <c r="AQ249" s="3"/>
      <c r="AR249" s="3"/>
      <c r="AS249" s="3" t="s">
        <v>609</v>
      </c>
      <c r="AT249" s="3" t="s">
        <v>1185</v>
      </c>
      <c r="AU249" s="3"/>
      <c r="AV249" s="3"/>
      <c r="AW249" s="3" t="s">
        <v>18</v>
      </c>
      <c r="AX249" s="3" t="s">
        <v>18</v>
      </c>
      <c r="AY249" s="3"/>
      <c r="AZ249" s="3"/>
      <c r="BA249" s="3" t="s">
        <v>302</v>
      </c>
      <c r="BB249" s="3" t="s">
        <v>302</v>
      </c>
      <c r="BC249" s="3"/>
      <c r="BD249" s="3"/>
      <c r="BE249" s="1" t="s">
        <v>26</v>
      </c>
    </row>
    <row r="250" spans="1:57" ht="15" customHeight="1" x14ac:dyDescent="0.25">
      <c r="A250" s="8">
        <v>25</v>
      </c>
      <c r="B250" s="1" t="s">
        <v>8</v>
      </c>
      <c r="C250" s="1" t="s">
        <v>43</v>
      </c>
      <c r="D250" s="1" t="s">
        <v>42</v>
      </c>
      <c r="E250" s="1" t="s">
        <v>50</v>
      </c>
      <c r="F250" s="1" t="s">
        <v>849</v>
      </c>
      <c r="G250" s="1" t="s">
        <v>309</v>
      </c>
      <c r="H250" s="1" t="s">
        <v>308</v>
      </c>
      <c r="I250" s="29" t="s">
        <v>1261</v>
      </c>
      <c r="J250" s="37">
        <v>44652</v>
      </c>
      <c r="K250" s="37">
        <v>44742</v>
      </c>
      <c r="L250" s="1" t="s">
        <v>1260</v>
      </c>
      <c r="M250" s="1" t="s">
        <v>1187</v>
      </c>
      <c r="N250" s="1" t="s">
        <v>33</v>
      </c>
      <c r="O250" s="1" t="s">
        <v>32</v>
      </c>
      <c r="P250" s="1" t="s">
        <v>31</v>
      </c>
      <c r="Q250" s="1" t="s">
        <v>30</v>
      </c>
      <c r="R250" s="36">
        <f t="shared" si="21"/>
        <v>2</v>
      </c>
      <c r="S250" s="36">
        <v>0</v>
      </c>
      <c r="T250" s="36">
        <v>2</v>
      </c>
      <c r="U250" s="36">
        <v>0</v>
      </c>
      <c r="V250" s="36">
        <v>0</v>
      </c>
      <c r="W250" s="36">
        <v>0</v>
      </c>
      <c r="X250" s="36" t="s">
        <v>1223</v>
      </c>
      <c r="Y250" s="36">
        <v>1</v>
      </c>
      <c r="Z250" s="36" t="s">
        <v>1259</v>
      </c>
      <c r="AA250" s="36"/>
      <c r="AB250" s="36"/>
      <c r="AC250" s="36"/>
      <c r="AD250" s="36"/>
      <c r="AE250" s="36">
        <f t="shared" si="22"/>
        <v>1</v>
      </c>
      <c r="AF250" s="5">
        <v>44670</v>
      </c>
      <c r="AG250" s="5">
        <v>44761</v>
      </c>
      <c r="AH250" s="5"/>
      <c r="AI250" s="5"/>
      <c r="AJ250" s="4">
        <f t="shared" si="23"/>
        <v>0.5</v>
      </c>
      <c r="AK250" s="4" t="str">
        <f t="shared" si="24"/>
        <v/>
      </c>
      <c r="AL250" s="4">
        <f t="shared" si="25"/>
        <v>0.5</v>
      </c>
      <c r="AM250" s="4" t="str">
        <f t="shared" si="26"/>
        <v/>
      </c>
      <c r="AN250" s="4" t="str">
        <f t="shared" si="27"/>
        <v/>
      </c>
      <c r="AO250" s="3" t="s">
        <v>18</v>
      </c>
      <c r="AP250" s="3" t="s">
        <v>19</v>
      </c>
      <c r="AQ250" s="3"/>
      <c r="AR250" s="3"/>
      <c r="AS250" s="3" t="s">
        <v>1258</v>
      </c>
      <c r="AT250" s="3" t="s">
        <v>1257</v>
      </c>
      <c r="AU250" s="3"/>
      <c r="AV250" s="3"/>
      <c r="AW250" s="3" t="s">
        <v>18</v>
      </c>
      <c r="AX250" s="3" t="s">
        <v>19</v>
      </c>
      <c r="AY250" s="3"/>
      <c r="AZ250" s="3"/>
      <c r="BA250" s="3" t="s">
        <v>302</v>
      </c>
      <c r="BB250" s="3" t="s">
        <v>1256</v>
      </c>
      <c r="BC250" s="3"/>
      <c r="BD250" s="3"/>
      <c r="BE250" s="1" t="s">
        <v>26</v>
      </c>
    </row>
    <row r="251" spans="1:57" ht="15" customHeight="1" x14ac:dyDescent="0.25">
      <c r="A251" s="8">
        <v>26</v>
      </c>
      <c r="B251" s="1" t="s">
        <v>8</v>
      </c>
      <c r="C251" s="1" t="s">
        <v>43</v>
      </c>
      <c r="D251" s="1" t="s">
        <v>42</v>
      </c>
      <c r="E251" s="10" t="s">
        <v>41</v>
      </c>
      <c r="F251" s="1" t="s">
        <v>40</v>
      </c>
      <c r="G251" s="1" t="s">
        <v>39</v>
      </c>
      <c r="H251" s="1" t="s">
        <v>39</v>
      </c>
      <c r="I251" s="29" t="s">
        <v>1255</v>
      </c>
      <c r="J251" s="37">
        <v>44652</v>
      </c>
      <c r="K251" s="37" t="s">
        <v>36</v>
      </c>
      <c r="L251" s="1" t="s">
        <v>1254</v>
      </c>
      <c r="M251" s="1" t="s">
        <v>1187</v>
      </c>
      <c r="N251" s="1" t="s">
        <v>33</v>
      </c>
      <c r="O251" s="1" t="s">
        <v>32</v>
      </c>
      <c r="P251" s="1" t="s">
        <v>31</v>
      </c>
      <c r="Q251" s="1" t="s">
        <v>30</v>
      </c>
      <c r="R251" s="36">
        <f t="shared" si="21"/>
        <v>2</v>
      </c>
      <c r="S251" s="36">
        <v>0</v>
      </c>
      <c r="T251" s="36">
        <v>1</v>
      </c>
      <c r="U251" s="36">
        <v>1</v>
      </c>
      <c r="V251" s="36">
        <v>0</v>
      </c>
      <c r="W251" s="36">
        <v>0</v>
      </c>
      <c r="X251" s="36" t="s">
        <v>1253</v>
      </c>
      <c r="Y251" s="36">
        <v>1</v>
      </c>
      <c r="Z251" s="36" t="s">
        <v>1252</v>
      </c>
      <c r="AA251" s="36"/>
      <c r="AB251" s="36"/>
      <c r="AC251" s="36"/>
      <c r="AD251" s="36"/>
      <c r="AE251" s="36">
        <f t="shared" si="22"/>
        <v>1</v>
      </c>
      <c r="AF251" s="5">
        <v>44670</v>
      </c>
      <c r="AG251" s="5">
        <v>44761</v>
      </c>
      <c r="AH251" s="5"/>
      <c r="AI251" s="5"/>
      <c r="AJ251" s="4">
        <f t="shared" si="23"/>
        <v>0.5</v>
      </c>
      <c r="AK251" s="4" t="str">
        <f t="shared" si="24"/>
        <v/>
      </c>
      <c r="AL251" s="4">
        <f t="shared" si="25"/>
        <v>1</v>
      </c>
      <c r="AM251" s="4">
        <f t="shared" si="26"/>
        <v>0</v>
      </c>
      <c r="AN251" s="4" t="str">
        <f t="shared" si="27"/>
        <v/>
      </c>
      <c r="AO251" s="3" t="s">
        <v>18</v>
      </c>
      <c r="AP251" s="3" t="s">
        <v>20</v>
      </c>
      <c r="AQ251" s="3"/>
      <c r="AR251" s="3"/>
      <c r="AS251" s="3" t="s">
        <v>1245</v>
      </c>
      <c r="AT251" s="3" t="s">
        <v>1251</v>
      </c>
      <c r="AU251" s="3"/>
      <c r="AV251" s="3"/>
      <c r="AW251" s="3" t="s">
        <v>18</v>
      </c>
      <c r="AX251" s="3" t="s">
        <v>19</v>
      </c>
      <c r="AY251" s="3"/>
      <c r="AZ251" s="3"/>
      <c r="BA251" s="3" t="s">
        <v>1250</v>
      </c>
      <c r="BB251" s="3" t="s">
        <v>1249</v>
      </c>
      <c r="BC251" s="3"/>
      <c r="BD251" s="3"/>
      <c r="BE251" s="1" t="s">
        <v>26</v>
      </c>
    </row>
    <row r="252" spans="1:57" ht="15" customHeight="1" x14ac:dyDescent="0.25">
      <c r="A252" s="8">
        <v>27</v>
      </c>
      <c r="B252" s="1" t="s">
        <v>8</v>
      </c>
      <c r="C252" s="1" t="s">
        <v>43</v>
      </c>
      <c r="D252" s="1" t="s">
        <v>42</v>
      </c>
      <c r="E252" s="10" t="s">
        <v>41</v>
      </c>
      <c r="F252" s="1" t="s">
        <v>40</v>
      </c>
      <c r="G252" s="1" t="s">
        <v>39</v>
      </c>
      <c r="H252" s="1" t="s">
        <v>39</v>
      </c>
      <c r="I252" s="29" t="s">
        <v>1248</v>
      </c>
      <c r="J252" s="37">
        <v>44743</v>
      </c>
      <c r="K252" s="37" t="s">
        <v>36</v>
      </c>
      <c r="L252" s="1" t="s">
        <v>1247</v>
      </c>
      <c r="M252" s="1" t="s">
        <v>1187</v>
      </c>
      <c r="N252" s="1" t="s">
        <v>33</v>
      </c>
      <c r="O252" s="1" t="s">
        <v>32</v>
      </c>
      <c r="P252" s="1" t="s">
        <v>31</v>
      </c>
      <c r="Q252" s="1" t="s">
        <v>30</v>
      </c>
      <c r="R252" s="36">
        <f t="shared" si="21"/>
        <v>1</v>
      </c>
      <c r="S252" s="36">
        <v>0</v>
      </c>
      <c r="T252" s="36">
        <v>0</v>
      </c>
      <c r="U252" s="36">
        <v>1</v>
      </c>
      <c r="V252" s="36">
        <v>0</v>
      </c>
      <c r="W252" s="36">
        <v>1</v>
      </c>
      <c r="X252" s="36" t="s">
        <v>1246</v>
      </c>
      <c r="Y252" s="36">
        <v>1</v>
      </c>
      <c r="Z252" s="36" t="s">
        <v>1244</v>
      </c>
      <c r="AA252" s="36"/>
      <c r="AB252" s="36"/>
      <c r="AC252" s="36"/>
      <c r="AD252" s="36"/>
      <c r="AE252" s="36">
        <f t="shared" si="22"/>
        <v>2</v>
      </c>
      <c r="AF252" s="5">
        <v>44670</v>
      </c>
      <c r="AG252" s="5">
        <v>44761</v>
      </c>
      <c r="AH252" s="5"/>
      <c r="AI252" s="5"/>
      <c r="AJ252" s="4">
        <f t="shared" si="23"/>
        <v>1</v>
      </c>
      <c r="AK252" s="4" t="str">
        <f t="shared" si="24"/>
        <v/>
      </c>
      <c r="AL252" s="4" t="str">
        <f t="shared" si="25"/>
        <v/>
      </c>
      <c r="AM252" s="4">
        <f t="shared" si="26"/>
        <v>0</v>
      </c>
      <c r="AN252" s="4" t="str">
        <f t="shared" si="27"/>
        <v/>
      </c>
      <c r="AO252" s="3" t="s">
        <v>18</v>
      </c>
      <c r="AP252" s="3" t="s">
        <v>20</v>
      </c>
      <c r="AQ252" s="3"/>
      <c r="AR252" s="3"/>
      <c r="AS252" s="3" t="s">
        <v>1245</v>
      </c>
      <c r="AT252" s="3" t="s">
        <v>1244</v>
      </c>
      <c r="AU252" s="3"/>
      <c r="AV252" s="3"/>
      <c r="AW252" s="3" t="s">
        <v>18</v>
      </c>
      <c r="AX252" s="3" t="s">
        <v>18</v>
      </c>
      <c r="AY252" s="3"/>
      <c r="AZ252" s="3"/>
      <c r="BA252" s="3" t="s">
        <v>1243</v>
      </c>
      <c r="BB252" s="3" t="s">
        <v>18</v>
      </c>
      <c r="BC252" s="3"/>
      <c r="BD252" s="3"/>
      <c r="BE252" s="1" t="s">
        <v>26</v>
      </c>
    </row>
    <row r="253" spans="1:57" ht="15" customHeight="1" x14ac:dyDescent="0.25">
      <c r="A253" s="8">
        <v>28</v>
      </c>
      <c r="B253" s="1" t="s">
        <v>8</v>
      </c>
      <c r="C253" s="1" t="s">
        <v>43</v>
      </c>
      <c r="D253" s="1" t="s">
        <v>42</v>
      </c>
      <c r="E253" s="10" t="s">
        <v>41</v>
      </c>
      <c r="F253" s="1" t="s">
        <v>40</v>
      </c>
      <c r="G253" s="1" t="s">
        <v>39</v>
      </c>
      <c r="H253" s="1" t="s">
        <v>39</v>
      </c>
      <c r="I253" s="29" t="s">
        <v>1242</v>
      </c>
      <c r="J253" s="37">
        <v>44743</v>
      </c>
      <c r="K253" s="37">
        <v>44926</v>
      </c>
      <c r="L253" s="1" t="s">
        <v>1241</v>
      </c>
      <c r="M253" s="1" t="s">
        <v>1187</v>
      </c>
      <c r="N253" s="1" t="s">
        <v>33</v>
      </c>
      <c r="O253" s="1" t="s">
        <v>32</v>
      </c>
      <c r="P253" s="1" t="s">
        <v>31</v>
      </c>
      <c r="Q253" s="1" t="s">
        <v>30</v>
      </c>
      <c r="R253" s="36">
        <f t="shared" si="21"/>
        <v>3</v>
      </c>
      <c r="S253" s="36">
        <v>0</v>
      </c>
      <c r="T253" s="36">
        <v>0</v>
      </c>
      <c r="U253" s="36">
        <v>2</v>
      </c>
      <c r="V253" s="36">
        <v>1</v>
      </c>
      <c r="W253" s="36">
        <v>0</v>
      </c>
      <c r="X253" s="36" t="s">
        <v>1191</v>
      </c>
      <c r="Y253" s="36">
        <v>0</v>
      </c>
      <c r="Z253" s="36" t="s">
        <v>1190</v>
      </c>
      <c r="AA253" s="36"/>
      <c r="AB253" s="36"/>
      <c r="AC253" s="36"/>
      <c r="AD253" s="36"/>
      <c r="AE253" s="36">
        <f t="shared" si="22"/>
        <v>0</v>
      </c>
      <c r="AF253" s="5">
        <v>44670</v>
      </c>
      <c r="AG253" s="5">
        <v>44761</v>
      </c>
      <c r="AH253" s="5"/>
      <c r="AI253" s="5"/>
      <c r="AJ253" s="4">
        <f t="shared" si="23"/>
        <v>0</v>
      </c>
      <c r="AK253" s="4" t="str">
        <f t="shared" si="24"/>
        <v/>
      </c>
      <c r="AL253" s="4" t="str">
        <f t="shared" si="25"/>
        <v/>
      </c>
      <c r="AM253" s="4">
        <f t="shared" si="26"/>
        <v>0</v>
      </c>
      <c r="AN253" s="4">
        <f t="shared" si="27"/>
        <v>0</v>
      </c>
      <c r="AO253" s="3" t="s">
        <v>18</v>
      </c>
      <c r="AP253" s="3" t="s">
        <v>18</v>
      </c>
      <c r="AQ253" s="3"/>
      <c r="AR253" s="3"/>
      <c r="AS253" s="3" t="s">
        <v>1240</v>
      </c>
      <c r="AT253" s="3" t="s">
        <v>1190</v>
      </c>
      <c r="AU253" s="3"/>
      <c r="AV253" s="3"/>
      <c r="AW253" s="3" t="s">
        <v>18</v>
      </c>
      <c r="AX253" s="3" t="s">
        <v>18</v>
      </c>
      <c r="AY253" s="3"/>
      <c r="AZ253" s="3"/>
      <c r="BA253" s="3" t="s">
        <v>302</v>
      </c>
      <c r="BB253" s="3" t="s">
        <v>18</v>
      </c>
      <c r="BC253" s="3"/>
      <c r="BD253" s="3"/>
      <c r="BE253" s="1" t="s">
        <v>26</v>
      </c>
    </row>
    <row r="254" spans="1:57" ht="15" customHeight="1" x14ac:dyDescent="0.25">
      <c r="A254" s="8">
        <v>29</v>
      </c>
      <c r="B254" s="1" t="s">
        <v>8</v>
      </c>
      <c r="C254" s="1" t="s">
        <v>43</v>
      </c>
      <c r="D254" s="1" t="s">
        <v>42</v>
      </c>
      <c r="E254" s="10" t="s">
        <v>41</v>
      </c>
      <c r="F254" s="1" t="s">
        <v>40</v>
      </c>
      <c r="G254" s="1" t="s">
        <v>309</v>
      </c>
      <c r="H254" s="1" t="s">
        <v>308</v>
      </c>
      <c r="I254" s="29" t="s">
        <v>1239</v>
      </c>
      <c r="J254" s="37">
        <v>44835</v>
      </c>
      <c r="K254" s="37">
        <v>44926</v>
      </c>
      <c r="L254" s="1" t="s">
        <v>1238</v>
      </c>
      <c r="M254" s="1" t="s">
        <v>1187</v>
      </c>
      <c r="N254" s="1" t="s">
        <v>33</v>
      </c>
      <c r="O254" s="1" t="s">
        <v>32</v>
      </c>
      <c r="P254" s="1" t="s">
        <v>31</v>
      </c>
      <c r="Q254" s="1" t="s">
        <v>30</v>
      </c>
      <c r="R254" s="36">
        <f t="shared" si="21"/>
        <v>1</v>
      </c>
      <c r="S254" s="36">
        <v>0</v>
      </c>
      <c r="T254" s="36">
        <v>0</v>
      </c>
      <c r="U254" s="36">
        <v>0</v>
      </c>
      <c r="V254" s="36">
        <v>1</v>
      </c>
      <c r="W254" s="36">
        <v>0</v>
      </c>
      <c r="X254" s="36" t="s">
        <v>1237</v>
      </c>
      <c r="Y254" s="36">
        <v>0</v>
      </c>
      <c r="Z254" s="36" t="s">
        <v>1185</v>
      </c>
      <c r="AA254" s="36"/>
      <c r="AB254" s="36"/>
      <c r="AC254" s="36"/>
      <c r="AD254" s="36"/>
      <c r="AE254" s="36">
        <f t="shared" si="22"/>
        <v>0</v>
      </c>
      <c r="AF254" s="5">
        <v>44670</v>
      </c>
      <c r="AG254" s="5">
        <v>44761</v>
      </c>
      <c r="AH254" s="5"/>
      <c r="AI254" s="5"/>
      <c r="AJ254" s="4">
        <f t="shared" si="23"/>
        <v>0</v>
      </c>
      <c r="AK254" s="4" t="str">
        <f t="shared" si="24"/>
        <v/>
      </c>
      <c r="AL254" s="4" t="str">
        <f t="shared" si="25"/>
        <v/>
      </c>
      <c r="AM254" s="4" t="str">
        <f t="shared" si="26"/>
        <v/>
      </c>
      <c r="AN254" s="4">
        <f t="shared" si="27"/>
        <v>0</v>
      </c>
      <c r="AO254" s="3" t="s">
        <v>18</v>
      </c>
      <c r="AP254" s="3" t="s">
        <v>18</v>
      </c>
      <c r="AQ254" s="3"/>
      <c r="AR254" s="3"/>
      <c r="AS254" s="3" t="s">
        <v>1236</v>
      </c>
      <c r="AT254" s="3" t="s">
        <v>1185</v>
      </c>
      <c r="AU254" s="3"/>
      <c r="AV254" s="3"/>
      <c r="AW254" s="3" t="s">
        <v>18</v>
      </c>
      <c r="AX254" s="3" t="s">
        <v>18</v>
      </c>
      <c r="AY254" s="3"/>
      <c r="AZ254" s="3"/>
      <c r="BA254" s="3" t="s">
        <v>302</v>
      </c>
      <c r="BB254" s="3" t="s">
        <v>18</v>
      </c>
      <c r="BC254" s="3"/>
      <c r="BD254" s="3"/>
      <c r="BE254" s="1" t="s">
        <v>26</v>
      </c>
    </row>
    <row r="255" spans="1:57" ht="15" customHeight="1" x14ac:dyDescent="0.25">
      <c r="A255" s="8">
        <v>30</v>
      </c>
      <c r="B255" s="1" t="s">
        <v>8</v>
      </c>
      <c r="C255" s="1" t="s">
        <v>43</v>
      </c>
      <c r="D255" s="1" t="s">
        <v>42</v>
      </c>
      <c r="E255" s="10" t="s">
        <v>41</v>
      </c>
      <c r="F255" s="1" t="s">
        <v>40</v>
      </c>
      <c r="G255" s="1" t="s">
        <v>309</v>
      </c>
      <c r="H255" s="1" t="s">
        <v>308</v>
      </c>
      <c r="I255" s="29" t="s">
        <v>1235</v>
      </c>
      <c r="J255" s="37">
        <v>44743</v>
      </c>
      <c r="K255" s="37">
        <v>44926</v>
      </c>
      <c r="L255" s="1" t="s">
        <v>1234</v>
      </c>
      <c r="M255" s="1" t="s">
        <v>1187</v>
      </c>
      <c r="N255" s="1" t="s">
        <v>33</v>
      </c>
      <c r="O255" s="1" t="s">
        <v>32</v>
      </c>
      <c r="P255" s="1" t="s">
        <v>31</v>
      </c>
      <c r="Q255" s="1" t="s">
        <v>30</v>
      </c>
      <c r="R255" s="36">
        <f t="shared" si="21"/>
        <v>2</v>
      </c>
      <c r="S255" s="36">
        <v>0</v>
      </c>
      <c r="T255" s="36">
        <v>0</v>
      </c>
      <c r="U255" s="36">
        <v>1</v>
      </c>
      <c r="V255" s="36">
        <v>1</v>
      </c>
      <c r="W255" s="36">
        <v>0</v>
      </c>
      <c r="X255" s="36" t="s">
        <v>1191</v>
      </c>
      <c r="Y255" s="36">
        <v>0</v>
      </c>
      <c r="Z255" s="38" t="s">
        <v>1233</v>
      </c>
      <c r="AA255" s="36"/>
      <c r="AB255" s="36"/>
      <c r="AC255" s="36"/>
      <c r="AD255" s="36"/>
      <c r="AE255" s="36">
        <f t="shared" si="22"/>
        <v>0</v>
      </c>
      <c r="AF255" s="5">
        <v>44670</v>
      </c>
      <c r="AG255" s="5">
        <v>44761</v>
      </c>
      <c r="AH255" s="5"/>
      <c r="AI255" s="5"/>
      <c r="AJ255" s="4">
        <f t="shared" si="23"/>
        <v>0</v>
      </c>
      <c r="AK255" s="4" t="str">
        <f t="shared" si="24"/>
        <v/>
      </c>
      <c r="AL255" s="4" t="str">
        <f t="shared" si="25"/>
        <v/>
      </c>
      <c r="AM255" s="4">
        <f t="shared" si="26"/>
        <v>0</v>
      </c>
      <c r="AN255" s="4">
        <f t="shared" si="27"/>
        <v>0</v>
      </c>
      <c r="AO255" s="3" t="s">
        <v>18</v>
      </c>
      <c r="AP255" s="3" t="s">
        <v>20</v>
      </c>
      <c r="AQ255" s="3"/>
      <c r="AR255" s="3"/>
      <c r="AS255" s="3" t="s">
        <v>1191</v>
      </c>
      <c r="AT255" s="3" t="s">
        <v>1233</v>
      </c>
      <c r="AU255" s="3"/>
      <c r="AV255" s="3"/>
      <c r="AW255" s="3" t="s">
        <v>18</v>
      </c>
      <c r="AX255" s="3" t="s">
        <v>18</v>
      </c>
      <c r="AY255" s="3"/>
      <c r="AZ255" s="3"/>
      <c r="BA255" s="3" t="s">
        <v>302</v>
      </c>
      <c r="BB255" s="3" t="s">
        <v>18</v>
      </c>
      <c r="BC255" s="3"/>
      <c r="BD255" s="3"/>
      <c r="BE255" s="1" t="s">
        <v>26</v>
      </c>
    </row>
    <row r="256" spans="1:57" ht="15" customHeight="1" x14ac:dyDescent="0.25">
      <c r="A256" s="8">
        <v>31</v>
      </c>
      <c r="B256" s="1" t="s">
        <v>8</v>
      </c>
      <c r="C256" s="1" t="s">
        <v>43</v>
      </c>
      <c r="D256" s="1" t="s">
        <v>42</v>
      </c>
      <c r="E256" s="10" t="s">
        <v>41</v>
      </c>
      <c r="F256" s="1" t="s">
        <v>40</v>
      </c>
      <c r="G256" s="1" t="s">
        <v>309</v>
      </c>
      <c r="H256" s="1" t="s">
        <v>308</v>
      </c>
      <c r="I256" s="29" t="s">
        <v>1232</v>
      </c>
      <c r="J256" s="37">
        <v>44652</v>
      </c>
      <c r="K256" s="37">
        <v>44926</v>
      </c>
      <c r="L256" s="1" t="s">
        <v>1231</v>
      </c>
      <c r="M256" s="1" t="s">
        <v>1187</v>
      </c>
      <c r="N256" s="1" t="s">
        <v>33</v>
      </c>
      <c r="O256" s="1" t="s">
        <v>32</v>
      </c>
      <c r="P256" s="1" t="s">
        <v>31</v>
      </c>
      <c r="Q256" s="1" t="s">
        <v>30</v>
      </c>
      <c r="R256" s="39">
        <f t="shared" si="21"/>
        <v>2</v>
      </c>
      <c r="S256" s="39">
        <v>0</v>
      </c>
      <c r="T256" s="39">
        <v>1</v>
      </c>
      <c r="U256" s="39">
        <v>0</v>
      </c>
      <c r="V256" s="39">
        <v>1</v>
      </c>
      <c r="W256" s="39">
        <v>0</v>
      </c>
      <c r="X256" s="39" t="s">
        <v>1230</v>
      </c>
      <c r="Y256" s="39">
        <v>1</v>
      </c>
      <c r="Z256" s="39" t="s">
        <v>1229</v>
      </c>
      <c r="AA256" s="39"/>
      <c r="AB256" s="39"/>
      <c r="AC256" s="39"/>
      <c r="AD256" s="39"/>
      <c r="AE256" s="39">
        <f t="shared" si="22"/>
        <v>1</v>
      </c>
      <c r="AF256" s="5">
        <v>44670</v>
      </c>
      <c r="AG256" s="5">
        <v>44761</v>
      </c>
      <c r="AH256" s="5"/>
      <c r="AI256" s="5"/>
      <c r="AJ256" s="4">
        <f t="shared" si="23"/>
        <v>0.5</v>
      </c>
      <c r="AK256" s="4" t="str">
        <f t="shared" si="24"/>
        <v/>
      </c>
      <c r="AL256" s="4">
        <f t="shared" si="25"/>
        <v>1</v>
      </c>
      <c r="AM256" s="4" t="str">
        <f t="shared" si="26"/>
        <v/>
      </c>
      <c r="AN256" s="4">
        <f t="shared" si="27"/>
        <v>0</v>
      </c>
      <c r="AO256" s="3" t="s">
        <v>18</v>
      </c>
      <c r="AP256" s="3" t="s">
        <v>20</v>
      </c>
      <c r="AQ256" s="3"/>
      <c r="AR256" s="3"/>
      <c r="AS256" s="3" t="s">
        <v>1223</v>
      </c>
      <c r="AT256" s="3" t="s">
        <v>1229</v>
      </c>
      <c r="AU256" s="3"/>
      <c r="AV256" s="3"/>
      <c r="AW256" s="3" t="s">
        <v>18</v>
      </c>
      <c r="AX256" s="3" t="s">
        <v>20</v>
      </c>
      <c r="AY256" s="3"/>
      <c r="AZ256" s="3"/>
      <c r="BA256" s="3" t="s">
        <v>1228</v>
      </c>
      <c r="BB256" s="3" t="s">
        <v>1227</v>
      </c>
      <c r="BC256" s="3"/>
      <c r="BD256" s="3"/>
      <c r="BE256" s="1" t="s">
        <v>26</v>
      </c>
    </row>
    <row r="257" spans="1:57" ht="15" customHeight="1" x14ac:dyDescent="0.25">
      <c r="A257" s="8">
        <v>32</v>
      </c>
      <c r="B257" s="1" t="s">
        <v>8</v>
      </c>
      <c r="C257" s="1" t="s">
        <v>43</v>
      </c>
      <c r="D257" s="1" t="s">
        <v>42</v>
      </c>
      <c r="E257" s="10" t="s">
        <v>41</v>
      </c>
      <c r="F257" s="1" t="s">
        <v>40</v>
      </c>
      <c r="G257" s="1" t="s">
        <v>309</v>
      </c>
      <c r="H257" s="1" t="s">
        <v>308</v>
      </c>
      <c r="I257" s="29" t="s">
        <v>1226</v>
      </c>
      <c r="J257" s="37">
        <v>44682</v>
      </c>
      <c r="K257" s="37">
        <v>44926</v>
      </c>
      <c r="L257" s="1" t="s">
        <v>1225</v>
      </c>
      <c r="M257" s="1" t="s">
        <v>1187</v>
      </c>
      <c r="N257" s="1" t="s">
        <v>33</v>
      </c>
      <c r="O257" s="1" t="s">
        <v>32</v>
      </c>
      <c r="P257" s="1" t="s">
        <v>31</v>
      </c>
      <c r="Q257" s="1" t="s">
        <v>30</v>
      </c>
      <c r="R257" s="36">
        <f t="shared" si="21"/>
        <v>2</v>
      </c>
      <c r="S257" s="36">
        <v>0</v>
      </c>
      <c r="T257" s="36">
        <v>1</v>
      </c>
      <c r="U257" s="36">
        <v>0</v>
      </c>
      <c r="V257" s="36">
        <v>1</v>
      </c>
      <c r="W257" s="36">
        <v>0</v>
      </c>
      <c r="X257" s="36" t="s">
        <v>1223</v>
      </c>
      <c r="Y257" s="36">
        <v>1</v>
      </c>
      <c r="Z257" s="38" t="s">
        <v>1224</v>
      </c>
      <c r="AA257" s="36"/>
      <c r="AB257" s="36"/>
      <c r="AC257" s="36"/>
      <c r="AD257" s="36"/>
      <c r="AE257" s="36">
        <f t="shared" si="22"/>
        <v>1</v>
      </c>
      <c r="AF257" s="5">
        <v>44670</v>
      </c>
      <c r="AG257" s="5">
        <v>44761</v>
      </c>
      <c r="AH257" s="5"/>
      <c r="AI257" s="5"/>
      <c r="AJ257" s="4">
        <f t="shared" si="23"/>
        <v>0.5</v>
      </c>
      <c r="AK257" s="4" t="str">
        <f t="shared" si="24"/>
        <v/>
      </c>
      <c r="AL257" s="4">
        <f t="shared" si="25"/>
        <v>1</v>
      </c>
      <c r="AM257" s="4" t="str">
        <f t="shared" si="26"/>
        <v/>
      </c>
      <c r="AN257" s="4">
        <f t="shared" si="27"/>
        <v>0</v>
      </c>
      <c r="AO257" s="3" t="s">
        <v>18</v>
      </c>
      <c r="AP257" s="3" t="s">
        <v>20</v>
      </c>
      <c r="AQ257" s="3"/>
      <c r="AR257" s="3"/>
      <c r="AS257" s="3" t="s">
        <v>1223</v>
      </c>
      <c r="AT257" s="3" t="s">
        <v>53</v>
      </c>
      <c r="AU257" s="3"/>
      <c r="AV257" s="3"/>
      <c r="AW257" s="3" t="s">
        <v>18</v>
      </c>
      <c r="AX257" s="3" t="s">
        <v>20</v>
      </c>
      <c r="AY257" s="3"/>
      <c r="AZ257" s="3"/>
      <c r="BA257" s="3" t="s">
        <v>302</v>
      </c>
      <c r="BB257" s="3" t="s">
        <v>1222</v>
      </c>
      <c r="BC257" s="3"/>
      <c r="BD257" s="3"/>
      <c r="BE257" s="1" t="s">
        <v>26</v>
      </c>
    </row>
    <row r="258" spans="1:57" ht="15" customHeight="1" x14ac:dyDescent="0.25">
      <c r="A258" s="8">
        <v>33</v>
      </c>
      <c r="B258" s="1" t="s">
        <v>8</v>
      </c>
      <c r="C258" s="1" t="s">
        <v>43</v>
      </c>
      <c r="D258" s="1" t="s">
        <v>42</v>
      </c>
      <c r="E258" s="10" t="s">
        <v>41</v>
      </c>
      <c r="F258" s="1" t="s">
        <v>40</v>
      </c>
      <c r="G258" s="1" t="s">
        <v>309</v>
      </c>
      <c r="H258" s="1" t="s">
        <v>308</v>
      </c>
      <c r="I258" s="29" t="s">
        <v>1221</v>
      </c>
      <c r="J258" s="40">
        <v>44835</v>
      </c>
      <c r="K258" s="37">
        <v>44926</v>
      </c>
      <c r="L258" s="1" t="s">
        <v>1220</v>
      </c>
      <c r="M258" s="1" t="s">
        <v>1187</v>
      </c>
      <c r="N258" s="1" t="s">
        <v>33</v>
      </c>
      <c r="O258" s="1" t="s">
        <v>32</v>
      </c>
      <c r="P258" s="1" t="s">
        <v>31</v>
      </c>
      <c r="Q258" s="1" t="s">
        <v>30</v>
      </c>
      <c r="R258" s="36">
        <f t="shared" ref="R258:R321" si="28">SUM(S258:V258)</f>
        <v>1</v>
      </c>
      <c r="S258" s="36">
        <v>0</v>
      </c>
      <c r="T258" s="36">
        <v>0</v>
      </c>
      <c r="U258" s="36">
        <v>1</v>
      </c>
      <c r="V258" s="36">
        <v>0</v>
      </c>
      <c r="W258" s="36">
        <v>0</v>
      </c>
      <c r="X258" s="36" t="s">
        <v>1191</v>
      </c>
      <c r="Y258" s="36">
        <v>0</v>
      </c>
      <c r="Z258" s="36" t="s">
        <v>1190</v>
      </c>
      <c r="AA258" s="36"/>
      <c r="AB258" s="36"/>
      <c r="AC258" s="36"/>
      <c r="AD258" s="36"/>
      <c r="AE258" s="36">
        <f t="shared" ref="AE258:AE321" si="29">AC258+AA258+Y258+W258</f>
        <v>0</v>
      </c>
      <c r="AF258" s="5">
        <v>44670</v>
      </c>
      <c r="AG258" s="5">
        <v>44761</v>
      </c>
      <c r="AH258" s="5"/>
      <c r="AI258" s="5"/>
      <c r="AJ258" s="4">
        <f t="shared" ref="AJ258:AJ321" si="30">IFERROR(IF((W258+Y258+AA258+AC258)/R258&gt;1,1,(W258+Y258+AA258+AC258)/R258),0)</f>
        <v>0</v>
      </c>
      <c r="AK258" s="4" t="str">
        <f t="shared" ref="AK258:AK321" si="31">IFERROR(IF(S258=0,"",IF((W258/S258)&gt;1,1,(W258/S258))),"")</f>
        <v/>
      </c>
      <c r="AL258" s="4" t="str">
        <f t="shared" ref="AL258:AL321" si="32">IFERROR(IF(T258=0,"",IF((Y258/T258)&gt;1,1,(Y258/T258))),"")</f>
        <v/>
      </c>
      <c r="AM258" s="4">
        <f t="shared" ref="AM258:AM321" si="33">IFERROR(IF(U258=0,"",IF((AA258/U258)&gt;1,1,(AA258/U258))),"")</f>
        <v>0</v>
      </c>
      <c r="AN258" s="4" t="str">
        <f t="shared" ref="AN258:AN321" si="34">IFERROR(IF(V258=0,"",IF((AC258/V258)&gt;1,1,(AC258/V258))),"")</f>
        <v/>
      </c>
      <c r="AO258" s="3" t="s">
        <v>18</v>
      </c>
      <c r="AP258" s="3" t="s">
        <v>20</v>
      </c>
      <c r="AQ258" s="3"/>
      <c r="AR258" s="3"/>
      <c r="AS258" s="3" t="s">
        <v>1191</v>
      </c>
      <c r="AT258" s="3" t="s">
        <v>1190</v>
      </c>
      <c r="AU258" s="3"/>
      <c r="AV258" s="3"/>
      <c r="AW258" s="3" t="s">
        <v>18</v>
      </c>
      <c r="AX258" s="3" t="s">
        <v>18</v>
      </c>
      <c r="AY258" s="3"/>
      <c r="AZ258" s="3"/>
      <c r="BA258" s="3" t="s">
        <v>302</v>
      </c>
      <c r="BB258" s="3" t="s">
        <v>302</v>
      </c>
      <c r="BC258" s="3"/>
      <c r="BD258" s="3"/>
      <c r="BE258" s="1" t="s">
        <v>26</v>
      </c>
    </row>
    <row r="259" spans="1:57" ht="15" customHeight="1" x14ac:dyDescent="0.25">
      <c r="A259" s="8">
        <v>34</v>
      </c>
      <c r="B259" s="1" t="s">
        <v>8</v>
      </c>
      <c r="C259" s="1" t="s">
        <v>43</v>
      </c>
      <c r="D259" s="1" t="s">
        <v>42</v>
      </c>
      <c r="E259" s="10" t="s">
        <v>41</v>
      </c>
      <c r="F259" s="1" t="s">
        <v>40</v>
      </c>
      <c r="G259" s="1" t="s">
        <v>309</v>
      </c>
      <c r="H259" s="1" t="s">
        <v>308</v>
      </c>
      <c r="I259" s="29" t="s">
        <v>1219</v>
      </c>
      <c r="J259" s="37">
        <v>44835</v>
      </c>
      <c r="K259" s="37">
        <v>44926</v>
      </c>
      <c r="L259" s="1" t="s">
        <v>1218</v>
      </c>
      <c r="M259" s="1" t="s">
        <v>1187</v>
      </c>
      <c r="N259" s="1" t="s">
        <v>33</v>
      </c>
      <c r="O259" s="1" t="s">
        <v>32</v>
      </c>
      <c r="P259" s="1" t="s">
        <v>31</v>
      </c>
      <c r="Q259" s="1" t="s">
        <v>30</v>
      </c>
      <c r="R259" s="36">
        <f t="shared" si="28"/>
        <v>1</v>
      </c>
      <c r="S259" s="36">
        <v>0</v>
      </c>
      <c r="T259" s="36">
        <v>0</v>
      </c>
      <c r="U259" s="36">
        <v>0</v>
      </c>
      <c r="V259" s="36">
        <v>1</v>
      </c>
      <c r="W259" s="36">
        <v>0</v>
      </c>
      <c r="X259" s="36" t="s">
        <v>1186</v>
      </c>
      <c r="Y259" s="36">
        <v>0</v>
      </c>
      <c r="Z259" s="36" t="s">
        <v>1185</v>
      </c>
      <c r="AA259" s="36"/>
      <c r="AB259" s="36"/>
      <c r="AC259" s="36"/>
      <c r="AD259" s="36"/>
      <c r="AE259" s="36">
        <f t="shared" si="29"/>
        <v>0</v>
      </c>
      <c r="AF259" s="5">
        <v>44670</v>
      </c>
      <c r="AG259" s="5">
        <v>44761</v>
      </c>
      <c r="AH259" s="5"/>
      <c r="AI259" s="5"/>
      <c r="AJ259" s="4">
        <f t="shared" si="30"/>
        <v>0</v>
      </c>
      <c r="AK259" s="4" t="str">
        <f t="shared" si="31"/>
        <v/>
      </c>
      <c r="AL259" s="4" t="str">
        <f t="shared" si="32"/>
        <v/>
      </c>
      <c r="AM259" s="4" t="str">
        <f t="shared" si="33"/>
        <v/>
      </c>
      <c r="AN259" s="4">
        <f t="shared" si="34"/>
        <v>0</v>
      </c>
      <c r="AO259" s="3" t="s">
        <v>18</v>
      </c>
      <c r="AP259" s="3" t="s">
        <v>18</v>
      </c>
      <c r="AQ259" s="3"/>
      <c r="AR259" s="3"/>
      <c r="AS259" s="3" t="s">
        <v>1186</v>
      </c>
      <c r="AT259" s="3" t="s">
        <v>1185</v>
      </c>
      <c r="AU259" s="3"/>
      <c r="AV259" s="3"/>
      <c r="AW259" s="3" t="s">
        <v>18</v>
      </c>
      <c r="AX259" s="3" t="s">
        <v>18</v>
      </c>
      <c r="AY259" s="3"/>
      <c r="AZ259" s="3"/>
      <c r="BA259" s="3" t="s">
        <v>302</v>
      </c>
      <c r="BB259" s="3" t="s">
        <v>302</v>
      </c>
      <c r="BC259" s="3"/>
      <c r="BD259" s="3"/>
      <c r="BE259" s="1" t="s">
        <v>26</v>
      </c>
    </row>
    <row r="260" spans="1:57" ht="15" customHeight="1" x14ac:dyDescent="0.25">
      <c r="A260" s="8">
        <v>35</v>
      </c>
      <c r="B260" s="1" t="s">
        <v>8</v>
      </c>
      <c r="C260" s="1" t="s">
        <v>43</v>
      </c>
      <c r="D260" s="1" t="s">
        <v>42</v>
      </c>
      <c r="E260" s="1" t="s">
        <v>50</v>
      </c>
      <c r="F260" s="1" t="s">
        <v>49</v>
      </c>
      <c r="G260" s="1" t="s">
        <v>309</v>
      </c>
      <c r="H260" s="1" t="s">
        <v>308</v>
      </c>
      <c r="I260" s="29" t="s">
        <v>1217</v>
      </c>
      <c r="J260" s="37">
        <v>44562</v>
      </c>
      <c r="K260" s="37">
        <v>44742</v>
      </c>
      <c r="L260" s="1" t="s">
        <v>1216</v>
      </c>
      <c r="M260" s="1" t="s">
        <v>1187</v>
      </c>
      <c r="N260" s="1" t="s">
        <v>33</v>
      </c>
      <c r="O260" s="1" t="s">
        <v>32</v>
      </c>
      <c r="P260" s="1" t="s">
        <v>31</v>
      </c>
      <c r="Q260" s="1" t="s">
        <v>30</v>
      </c>
      <c r="R260" s="36">
        <f t="shared" si="28"/>
        <v>5</v>
      </c>
      <c r="S260" s="36">
        <v>3</v>
      </c>
      <c r="T260" s="36">
        <v>2</v>
      </c>
      <c r="U260" s="36">
        <v>0</v>
      </c>
      <c r="V260" s="36">
        <v>0</v>
      </c>
      <c r="W260" s="36">
        <v>3</v>
      </c>
      <c r="X260" s="38" t="s">
        <v>1215</v>
      </c>
      <c r="Y260" s="36">
        <v>0</v>
      </c>
      <c r="Z260" s="36" t="s">
        <v>1214</v>
      </c>
      <c r="AA260" s="36"/>
      <c r="AB260" s="36"/>
      <c r="AC260" s="36"/>
      <c r="AD260" s="36"/>
      <c r="AE260" s="36">
        <f t="shared" si="29"/>
        <v>3</v>
      </c>
      <c r="AF260" s="5">
        <v>44670</v>
      </c>
      <c r="AG260" s="5">
        <v>44761</v>
      </c>
      <c r="AH260" s="5"/>
      <c r="AI260" s="5"/>
      <c r="AJ260" s="4">
        <f t="shared" si="30"/>
        <v>0.6</v>
      </c>
      <c r="AK260" s="4">
        <f t="shared" si="31"/>
        <v>1</v>
      </c>
      <c r="AL260" s="4">
        <f t="shared" si="32"/>
        <v>0</v>
      </c>
      <c r="AM260" s="4" t="str">
        <f t="shared" si="33"/>
        <v/>
      </c>
      <c r="AN260" s="4" t="str">
        <f t="shared" si="34"/>
        <v/>
      </c>
      <c r="AO260" s="3" t="s">
        <v>20</v>
      </c>
      <c r="AP260" s="3" t="s">
        <v>19</v>
      </c>
      <c r="AQ260" s="3"/>
      <c r="AR260" s="3"/>
      <c r="AS260" s="3" t="s">
        <v>53</v>
      </c>
      <c r="AT260" s="3" t="s">
        <v>1213</v>
      </c>
      <c r="AU260" s="3"/>
      <c r="AV260" s="3"/>
      <c r="AW260" s="3" t="s">
        <v>20</v>
      </c>
      <c r="AX260" s="3" t="s">
        <v>19</v>
      </c>
      <c r="AY260" s="3"/>
      <c r="AZ260" s="3"/>
      <c r="BA260" s="3" t="s">
        <v>1212</v>
      </c>
      <c r="BB260" s="3" t="s">
        <v>1211</v>
      </c>
      <c r="BC260" s="3"/>
      <c r="BD260" s="3"/>
      <c r="BE260" s="1" t="s">
        <v>26</v>
      </c>
    </row>
    <row r="261" spans="1:57" ht="15" customHeight="1" x14ac:dyDescent="0.25">
      <c r="A261" s="8">
        <v>36</v>
      </c>
      <c r="B261" s="1" t="s">
        <v>8</v>
      </c>
      <c r="C261" s="1" t="s">
        <v>43</v>
      </c>
      <c r="D261" s="1" t="s">
        <v>42</v>
      </c>
      <c r="E261" s="1" t="s">
        <v>50</v>
      </c>
      <c r="F261" s="1" t="s">
        <v>49</v>
      </c>
      <c r="G261" s="1" t="s">
        <v>309</v>
      </c>
      <c r="H261" s="1" t="s">
        <v>308</v>
      </c>
      <c r="I261" s="29" t="s">
        <v>1210</v>
      </c>
      <c r="J261" s="37">
        <v>44562</v>
      </c>
      <c r="K261" s="37">
        <v>44651</v>
      </c>
      <c r="L261" s="1" t="s">
        <v>1209</v>
      </c>
      <c r="M261" s="1" t="s">
        <v>1187</v>
      </c>
      <c r="N261" s="1" t="s">
        <v>33</v>
      </c>
      <c r="O261" s="1" t="s">
        <v>32</v>
      </c>
      <c r="P261" s="1" t="s">
        <v>31</v>
      </c>
      <c r="Q261" s="1" t="s">
        <v>30</v>
      </c>
      <c r="R261" s="36">
        <f t="shared" si="28"/>
        <v>1</v>
      </c>
      <c r="S261" s="36">
        <v>1</v>
      </c>
      <c r="T261" s="36">
        <v>0</v>
      </c>
      <c r="U261" s="36">
        <v>0</v>
      </c>
      <c r="V261" s="36">
        <v>0</v>
      </c>
      <c r="W261" s="36">
        <v>1</v>
      </c>
      <c r="X261" s="36" t="s">
        <v>1208</v>
      </c>
      <c r="Y261" s="36">
        <v>0</v>
      </c>
      <c r="Z261" s="36" t="s">
        <v>1206</v>
      </c>
      <c r="AA261" s="36"/>
      <c r="AB261" s="36"/>
      <c r="AC261" s="36"/>
      <c r="AD261" s="36"/>
      <c r="AE261" s="36">
        <f t="shared" si="29"/>
        <v>1</v>
      </c>
      <c r="AF261" s="5">
        <v>44670</v>
      </c>
      <c r="AG261" s="5">
        <v>44761</v>
      </c>
      <c r="AH261" s="5"/>
      <c r="AI261" s="5"/>
      <c r="AJ261" s="4">
        <f t="shared" si="30"/>
        <v>1</v>
      </c>
      <c r="AK261" s="4">
        <f t="shared" si="31"/>
        <v>1</v>
      </c>
      <c r="AL261" s="4" t="str">
        <f t="shared" si="32"/>
        <v/>
      </c>
      <c r="AM261" s="4" t="str">
        <f t="shared" si="33"/>
        <v/>
      </c>
      <c r="AN261" s="4" t="str">
        <f t="shared" si="34"/>
        <v/>
      </c>
      <c r="AO261" s="3" t="s">
        <v>20</v>
      </c>
      <c r="AP261" s="3" t="s">
        <v>18</v>
      </c>
      <c r="AQ261" s="3"/>
      <c r="AR261" s="3"/>
      <c r="AS261" s="3" t="s">
        <v>1207</v>
      </c>
      <c r="AT261" s="3" t="s">
        <v>1206</v>
      </c>
      <c r="AU261" s="3"/>
      <c r="AV261" s="3"/>
      <c r="AW261" s="3" t="s">
        <v>20</v>
      </c>
      <c r="AX261" s="3" t="s">
        <v>18</v>
      </c>
      <c r="AY261" s="3"/>
      <c r="AZ261" s="3"/>
      <c r="BA261" s="3" t="s">
        <v>1205</v>
      </c>
      <c r="BB261" s="3" t="s">
        <v>18</v>
      </c>
      <c r="BC261" s="3"/>
      <c r="BD261" s="3"/>
      <c r="BE261" s="1" t="s">
        <v>26</v>
      </c>
    </row>
    <row r="262" spans="1:57" ht="15" customHeight="1" x14ac:dyDescent="0.25">
      <c r="A262" s="8">
        <v>37</v>
      </c>
      <c r="B262" s="1" t="s">
        <v>8</v>
      </c>
      <c r="C262" s="1" t="s">
        <v>43</v>
      </c>
      <c r="D262" s="1" t="s">
        <v>42</v>
      </c>
      <c r="E262" s="1" t="s">
        <v>50</v>
      </c>
      <c r="F262" s="1" t="s">
        <v>49</v>
      </c>
      <c r="G262" s="1" t="s">
        <v>309</v>
      </c>
      <c r="H262" s="1" t="s">
        <v>308</v>
      </c>
      <c r="I262" s="29" t="s">
        <v>1204</v>
      </c>
      <c r="J262" s="37">
        <v>44562</v>
      </c>
      <c r="K262" s="37">
        <v>44651</v>
      </c>
      <c r="L262" s="1" t="s">
        <v>1203</v>
      </c>
      <c r="M262" s="1" t="s">
        <v>1187</v>
      </c>
      <c r="N262" s="1" t="s">
        <v>33</v>
      </c>
      <c r="O262" s="1" t="s">
        <v>32</v>
      </c>
      <c r="P262" s="1" t="s">
        <v>31</v>
      </c>
      <c r="Q262" s="1" t="s">
        <v>30</v>
      </c>
      <c r="R262" s="39">
        <f t="shared" si="28"/>
        <v>1</v>
      </c>
      <c r="S262" s="39">
        <v>1</v>
      </c>
      <c r="T262" s="39">
        <v>0</v>
      </c>
      <c r="U262" s="39">
        <v>0</v>
      </c>
      <c r="V262" s="39">
        <v>0</v>
      </c>
      <c r="W262" s="39">
        <v>0</v>
      </c>
      <c r="X262" s="39" t="s">
        <v>1202</v>
      </c>
      <c r="Y262" s="39">
        <v>0</v>
      </c>
      <c r="Z262" s="39" t="s">
        <v>1201</v>
      </c>
      <c r="AA262" s="39"/>
      <c r="AB262" s="39"/>
      <c r="AC262" s="39"/>
      <c r="AD262" s="39"/>
      <c r="AE262" s="39">
        <f t="shared" si="29"/>
        <v>0</v>
      </c>
      <c r="AF262" s="5">
        <v>44670</v>
      </c>
      <c r="AG262" s="5">
        <v>44761</v>
      </c>
      <c r="AH262" s="5"/>
      <c r="AI262" s="5"/>
      <c r="AJ262" s="4">
        <f t="shared" si="30"/>
        <v>0</v>
      </c>
      <c r="AK262" s="4">
        <f t="shared" si="31"/>
        <v>0</v>
      </c>
      <c r="AL262" s="4" t="str">
        <f t="shared" si="32"/>
        <v/>
      </c>
      <c r="AM262" s="4" t="str">
        <f t="shared" si="33"/>
        <v/>
      </c>
      <c r="AN262" s="4" t="str">
        <f t="shared" si="34"/>
        <v/>
      </c>
      <c r="AO262" s="3" t="s">
        <v>19</v>
      </c>
      <c r="AP262" s="3" t="s">
        <v>19</v>
      </c>
      <c r="AQ262" s="3"/>
      <c r="AR262" s="3"/>
      <c r="AS262" s="3" t="s">
        <v>1202</v>
      </c>
      <c r="AT262" s="3" t="s">
        <v>1201</v>
      </c>
      <c r="AU262" s="3"/>
      <c r="AV262" s="3"/>
      <c r="AW262" s="3" t="s">
        <v>19</v>
      </c>
      <c r="AX262" s="3" t="s">
        <v>18</v>
      </c>
      <c r="AY262" s="3"/>
      <c r="AZ262" s="3"/>
      <c r="BA262" s="3" t="s">
        <v>1200</v>
      </c>
      <c r="BB262" s="3" t="s">
        <v>18</v>
      </c>
      <c r="BC262" s="3"/>
      <c r="BD262" s="3"/>
      <c r="BE262" s="1" t="s">
        <v>26</v>
      </c>
    </row>
    <row r="263" spans="1:57" ht="15" customHeight="1" x14ac:dyDescent="0.25">
      <c r="A263" s="8">
        <v>38</v>
      </c>
      <c r="B263" s="1" t="s">
        <v>8</v>
      </c>
      <c r="C263" s="1" t="s">
        <v>43</v>
      </c>
      <c r="D263" s="1" t="s">
        <v>42</v>
      </c>
      <c r="E263" s="1" t="s">
        <v>50</v>
      </c>
      <c r="F263" s="1" t="s">
        <v>49</v>
      </c>
      <c r="G263" s="10" t="s">
        <v>309</v>
      </c>
      <c r="H263" s="10" t="s">
        <v>308</v>
      </c>
      <c r="I263" s="29" t="s">
        <v>1199</v>
      </c>
      <c r="J263" s="37">
        <v>44743</v>
      </c>
      <c r="K263" s="37">
        <v>44926</v>
      </c>
      <c r="L263" s="1" t="s">
        <v>1198</v>
      </c>
      <c r="M263" s="1" t="s">
        <v>1187</v>
      </c>
      <c r="N263" s="1" t="s">
        <v>33</v>
      </c>
      <c r="O263" s="1" t="s">
        <v>32</v>
      </c>
      <c r="P263" s="1" t="s">
        <v>31</v>
      </c>
      <c r="Q263" s="1" t="s">
        <v>30</v>
      </c>
      <c r="R263" s="36">
        <f t="shared" si="28"/>
        <v>2</v>
      </c>
      <c r="S263" s="36">
        <v>0</v>
      </c>
      <c r="T263" s="36">
        <v>0</v>
      </c>
      <c r="U263" s="36">
        <v>1</v>
      </c>
      <c r="V263" s="36">
        <v>1</v>
      </c>
      <c r="W263" s="36">
        <v>0</v>
      </c>
      <c r="X263" s="36" t="s">
        <v>1191</v>
      </c>
      <c r="Y263" s="36">
        <v>0</v>
      </c>
      <c r="Z263" s="36" t="s">
        <v>1190</v>
      </c>
      <c r="AA263" s="36"/>
      <c r="AB263" s="36"/>
      <c r="AC263" s="36"/>
      <c r="AD263" s="36"/>
      <c r="AE263" s="36">
        <f t="shared" si="29"/>
        <v>0</v>
      </c>
      <c r="AF263" s="5">
        <v>44670</v>
      </c>
      <c r="AG263" s="5">
        <v>44761</v>
      </c>
      <c r="AH263" s="5"/>
      <c r="AI263" s="5"/>
      <c r="AJ263" s="4">
        <f t="shared" si="30"/>
        <v>0</v>
      </c>
      <c r="AK263" s="4" t="str">
        <f t="shared" si="31"/>
        <v/>
      </c>
      <c r="AL263" s="4" t="str">
        <f t="shared" si="32"/>
        <v/>
      </c>
      <c r="AM263" s="4">
        <f t="shared" si="33"/>
        <v>0</v>
      </c>
      <c r="AN263" s="4">
        <f t="shared" si="34"/>
        <v>0</v>
      </c>
      <c r="AO263" s="3" t="s">
        <v>18</v>
      </c>
      <c r="AP263" s="3" t="s">
        <v>18</v>
      </c>
      <c r="AQ263" s="3"/>
      <c r="AR263" s="3"/>
      <c r="AS263" s="3" t="s">
        <v>1191</v>
      </c>
      <c r="AT263" s="3" t="s">
        <v>1190</v>
      </c>
      <c r="AU263" s="3"/>
      <c r="AV263" s="3"/>
      <c r="AW263" s="3" t="s">
        <v>18</v>
      </c>
      <c r="AX263" s="3" t="s">
        <v>18</v>
      </c>
      <c r="AY263" s="3"/>
      <c r="AZ263" s="3"/>
      <c r="BA263" s="3" t="s">
        <v>302</v>
      </c>
      <c r="BB263" s="3" t="s">
        <v>18</v>
      </c>
      <c r="BC263" s="3"/>
      <c r="BD263" s="3"/>
      <c r="BE263" s="1" t="s">
        <v>26</v>
      </c>
    </row>
    <row r="264" spans="1:57" ht="15" customHeight="1" x14ac:dyDescent="0.25">
      <c r="A264" s="8">
        <v>39</v>
      </c>
      <c r="B264" s="1" t="s">
        <v>8</v>
      </c>
      <c r="C264" s="1" t="s">
        <v>43</v>
      </c>
      <c r="D264" s="1" t="s">
        <v>42</v>
      </c>
      <c r="E264" s="1" t="s">
        <v>50</v>
      </c>
      <c r="F264" s="1" t="s">
        <v>49</v>
      </c>
      <c r="G264" s="10" t="s">
        <v>309</v>
      </c>
      <c r="H264" s="10" t="s">
        <v>308</v>
      </c>
      <c r="I264" s="29" t="s">
        <v>1197</v>
      </c>
      <c r="J264" s="37">
        <v>44743</v>
      </c>
      <c r="K264" s="37" t="s">
        <v>36</v>
      </c>
      <c r="L264" s="1" t="s">
        <v>1196</v>
      </c>
      <c r="M264" s="1" t="s">
        <v>1187</v>
      </c>
      <c r="N264" s="1" t="s">
        <v>33</v>
      </c>
      <c r="O264" s="1" t="s">
        <v>32</v>
      </c>
      <c r="P264" s="1" t="s">
        <v>31</v>
      </c>
      <c r="Q264" s="1" t="s">
        <v>30</v>
      </c>
      <c r="R264" s="36">
        <f t="shared" si="28"/>
        <v>1</v>
      </c>
      <c r="S264" s="36">
        <v>0</v>
      </c>
      <c r="T264" s="36">
        <v>0</v>
      </c>
      <c r="U264" s="36">
        <v>1</v>
      </c>
      <c r="V264" s="36">
        <v>0</v>
      </c>
      <c r="W264" s="36">
        <v>0</v>
      </c>
      <c r="X264" s="36" t="s">
        <v>1191</v>
      </c>
      <c r="Y264" s="36">
        <v>0</v>
      </c>
      <c r="Z264" s="36" t="s">
        <v>1190</v>
      </c>
      <c r="AA264" s="36"/>
      <c r="AB264" s="36"/>
      <c r="AC264" s="36"/>
      <c r="AD264" s="36"/>
      <c r="AE264" s="36">
        <f t="shared" si="29"/>
        <v>0</v>
      </c>
      <c r="AF264" s="5">
        <v>44670</v>
      </c>
      <c r="AG264" s="5">
        <v>44761</v>
      </c>
      <c r="AH264" s="5"/>
      <c r="AI264" s="5"/>
      <c r="AJ264" s="4">
        <f t="shared" si="30"/>
        <v>0</v>
      </c>
      <c r="AK264" s="4" t="str">
        <f t="shared" si="31"/>
        <v/>
      </c>
      <c r="AL264" s="4" t="str">
        <f t="shared" si="32"/>
        <v/>
      </c>
      <c r="AM264" s="4">
        <f t="shared" si="33"/>
        <v>0</v>
      </c>
      <c r="AN264" s="4" t="str">
        <f t="shared" si="34"/>
        <v/>
      </c>
      <c r="AO264" s="3" t="s">
        <v>18</v>
      </c>
      <c r="AP264" s="3" t="s">
        <v>18</v>
      </c>
      <c r="AQ264" s="3"/>
      <c r="AR264" s="3"/>
      <c r="AS264" s="3" t="s">
        <v>1191</v>
      </c>
      <c r="AT264" s="3" t="s">
        <v>1190</v>
      </c>
      <c r="AU264" s="3"/>
      <c r="AV264" s="3"/>
      <c r="AW264" s="3" t="s">
        <v>18</v>
      </c>
      <c r="AX264" s="3" t="s">
        <v>18</v>
      </c>
      <c r="AY264" s="3"/>
      <c r="AZ264" s="3"/>
      <c r="BA264" s="3" t="s">
        <v>302</v>
      </c>
      <c r="BB264" s="3" t="s">
        <v>18</v>
      </c>
      <c r="BC264" s="3"/>
      <c r="BD264" s="3"/>
      <c r="BE264" s="1" t="s">
        <v>26</v>
      </c>
    </row>
    <row r="265" spans="1:57" ht="15" customHeight="1" x14ac:dyDescent="0.25">
      <c r="A265" s="8">
        <v>40</v>
      </c>
      <c r="B265" s="1" t="s">
        <v>8</v>
      </c>
      <c r="C265" s="1" t="s">
        <v>43</v>
      </c>
      <c r="D265" s="1" t="s">
        <v>42</v>
      </c>
      <c r="E265" s="1" t="s">
        <v>50</v>
      </c>
      <c r="F265" s="1" t="s">
        <v>49</v>
      </c>
      <c r="G265" s="10" t="s">
        <v>309</v>
      </c>
      <c r="H265" s="10" t="s">
        <v>308</v>
      </c>
      <c r="I265" s="29" t="s">
        <v>1195</v>
      </c>
      <c r="J265" s="37">
        <v>44835</v>
      </c>
      <c r="K265" s="37">
        <v>44926</v>
      </c>
      <c r="L265" s="1" t="s">
        <v>1194</v>
      </c>
      <c r="M265" s="1" t="s">
        <v>1187</v>
      </c>
      <c r="N265" s="1" t="s">
        <v>33</v>
      </c>
      <c r="O265" s="1" t="s">
        <v>32</v>
      </c>
      <c r="P265" s="1" t="s">
        <v>31</v>
      </c>
      <c r="Q265" s="1" t="s">
        <v>30</v>
      </c>
      <c r="R265" s="36">
        <f t="shared" si="28"/>
        <v>1</v>
      </c>
      <c r="S265" s="36">
        <v>0</v>
      </c>
      <c r="T265" s="36">
        <v>0</v>
      </c>
      <c r="U265" s="36">
        <v>0</v>
      </c>
      <c r="V265" s="36">
        <v>1</v>
      </c>
      <c r="W265" s="36">
        <v>0</v>
      </c>
      <c r="X265" s="36" t="s">
        <v>1186</v>
      </c>
      <c r="Y265" s="36">
        <v>0</v>
      </c>
      <c r="Z265" s="36" t="s">
        <v>1185</v>
      </c>
      <c r="AA265" s="36"/>
      <c r="AB265" s="36"/>
      <c r="AC265" s="36"/>
      <c r="AD265" s="36"/>
      <c r="AE265" s="36">
        <f t="shared" si="29"/>
        <v>0</v>
      </c>
      <c r="AF265" s="5"/>
      <c r="AG265" s="5">
        <v>44761</v>
      </c>
      <c r="AH265" s="5"/>
      <c r="AI265" s="5"/>
      <c r="AJ265" s="4">
        <f t="shared" si="30"/>
        <v>0</v>
      </c>
      <c r="AK265" s="4" t="str">
        <f t="shared" si="31"/>
        <v/>
      </c>
      <c r="AL265" s="4" t="str">
        <f t="shared" si="32"/>
        <v/>
      </c>
      <c r="AM265" s="4" t="str">
        <f t="shared" si="33"/>
        <v/>
      </c>
      <c r="AN265" s="4">
        <f t="shared" si="34"/>
        <v>0</v>
      </c>
      <c r="AO265" s="3" t="s">
        <v>18</v>
      </c>
      <c r="AP265" s="3" t="s">
        <v>18</v>
      </c>
      <c r="AQ265" s="3"/>
      <c r="AR265" s="3"/>
      <c r="AS265" s="3" t="s">
        <v>1186</v>
      </c>
      <c r="AT265" s="3" t="s">
        <v>1185</v>
      </c>
      <c r="AU265" s="3"/>
      <c r="AV265" s="3"/>
      <c r="AW265" s="3" t="s">
        <v>18</v>
      </c>
      <c r="AX265" s="3" t="s">
        <v>18</v>
      </c>
      <c r="AY265" s="3"/>
      <c r="AZ265" s="3"/>
      <c r="BA265" s="3" t="s">
        <v>302</v>
      </c>
      <c r="BB265" s="3" t="s">
        <v>18</v>
      </c>
      <c r="BC265" s="3"/>
      <c r="BD265" s="3"/>
      <c r="BE265" s="1" t="s">
        <v>26</v>
      </c>
    </row>
    <row r="266" spans="1:57" ht="15" customHeight="1" x14ac:dyDescent="0.25">
      <c r="A266" s="8">
        <v>41</v>
      </c>
      <c r="B266" s="1" t="s">
        <v>8</v>
      </c>
      <c r="C266" s="1" t="s">
        <v>43</v>
      </c>
      <c r="D266" s="1" t="s">
        <v>42</v>
      </c>
      <c r="E266" s="1" t="s">
        <v>50</v>
      </c>
      <c r="F266" s="1" t="s">
        <v>49</v>
      </c>
      <c r="G266" s="10" t="s">
        <v>309</v>
      </c>
      <c r="H266" s="10" t="s">
        <v>308</v>
      </c>
      <c r="I266" s="29" t="s">
        <v>1193</v>
      </c>
      <c r="J266" s="37">
        <v>44835</v>
      </c>
      <c r="K266" s="37">
        <v>44926</v>
      </c>
      <c r="L266" s="1" t="s">
        <v>1192</v>
      </c>
      <c r="M266" s="1" t="s">
        <v>1187</v>
      </c>
      <c r="N266" s="1" t="s">
        <v>33</v>
      </c>
      <c r="O266" s="1" t="s">
        <v>32</v>
      </c>
      <c r="P266" s="1" t="s">
        <v>31</v>
      </c>
      <c r="Q266" s="1" t="s">
        <v>30</v>
      </c>
      <c r="R266" s="38">
        <f t="shared" si="28"/>
        <v>2</v>
      </c>
      <c r="S266" s="38">
        <v>0</v>
      </c>
      <c r="T266" s="38">
        <v>0</v>
      </c>
      <c r="U266" s="38">
        <v>2</v>
      </c>
      <c r="V266" s="38">
        <v>0</v>
      </c>
      <c r="W266" s="38">
        <v>0</v>
      </c>
      <c r="X266" s="38" t="s">
        <v>1191</v>
      </c>
      <c r="Y266" s="38">
        <v>0</v>
      </c>
      <c r="Z266" s="38" t="s">
        <v>1190</v>
      </c>
      <c r="AA266" s="38"/>
      <c r="AB266" s="38"/>
      <c r="AC266" s="38"/>
      <c r="AD266" s="38"/>
      <c r="AE266" s="38">
        <f t="shared" si="29"/>
        <v>0</v>
      </c>
      <c r="AF266" s="5">
        <v>44670</v>
      </c>
      <c r="AG266" s="5">
        <v>44761</v>
      </c>
      <c r="AH266" s="5"/>
      <c r="AI266" s="5"/>
      <c r="AJ266" s="4">
        <f t="shared" si="30"/>
        <v>0</v>
      </c>
      <c r="AK266" s="4" t="str">
        <f t="shared" si="31"/>
        <v/>
      </c>
      <c r="AL266" s="4" t="str">
        <f t="shared" si="32"/>
        <v/>
      </c>
      <c r="AM266" s="4">
        <f t="shared" si="33"/>
        <v>0</v>
      </c>
      <c r="AN266" s="4" t="str">
        <f t="shared" si="34"/>
        <v/>
      </c>
      <c r="AO266" s="3" t="s">
        <v>18</v>
      </c>
      <c r="AP266" s="3" t="s">
        <v>18</v>
      </c>
      <c r="AQ266" s="3"/>
      <c r="AR266" s="3"/>
      <c r="AS266" s="3" t="s">
        <v>1191</v>
      </c>
      <c r="AT266" s="3" t="s">
        <v>1190</v>
      </c>
      <c r="AU266" s="3"/>
      <c r="AV266" s="3"/>
      <c r="AW266" s="3" t="s">
        <v>18</v>
      </c>
      <c r="AX266" s="3" t="s">
        <v>18</v>
      </c>
      <c r="AY266" s="3"/>
      <c r="AZ266" s="3"/>
      <c r="BA266" s="3" t="s">
        <v>302</v>
      </c>
      <c r="BB266" s="3" t="s">
        <v>18</v>
      </c>
      <c r="BC266" s="3"/>
      <c r="BD266" s="3"/>
      <c r="BE266" s="1" t="s">
        <v>26</v>
      </c>
    </row>
    <row r="267" spans="1:57" ht="15" customHeight="1" x14ac:dyDescent="0.25">
      <c r="A267" s="8">
        <v>42</v>
      </c>
      <c r="B267" s="1" t="s">
        <v>8</v>
      </c>
      <c r="C267" s="1" t="s">
        <v>43</v>
      </c>
      <c r="D267" s="1" t="s">
        <v>42</v>
      </c>
      <c r="E267" s="1" t="s">
        <v>50</v>
      </c>
      <c r="F267" s="1" t="s">
        <v>49</v>
      </c>
      <c r="G267" s="1" t="s">
        <v>48</v>
      </c>
      <c r="H267" s="1" t="s">
        <v>48</v>
      </c>
      <c r="I267" s="29" t="s">
        <v>1189</v>
      </c>
      <c r="J267" s="37">
        <v>44835</v>
      </c>
      <c r="K267" s="37">
        <v>44926</v>
      </c>
      <c r="L267" s="1" t="s">
        <v>1188</v>
      </c>
      <c r="M267" s="1" t="s">
        <v>1187</v>
      </c>
      <c r="N267" s="1" t="s">
        <v>33</v>
      </c>
      <c r="O267" s="1" t="s">
        <v>32</v>
      </c>
      <c r="P267" s="1" t="s">
        <v>31</v>
      </c>
      <c r="Q267" s="1" t="s">
        <v>30</v>
      </c>
      <c r="R267" s="36">
        <f t="shared" si="28"/>
        <v>1</v>
      </c>
      <c r="S267" s="36">
        <v>0</v>
      </c>
      <c r="T267" s="36">
        <v>0</v>
      </c>
      <c r="U267" s="36">
        <v>0</v>
      </c>
      <c r="V267" s="36">
        <v>1</v>
      </c>
      <c r="W267" s="36">
        <v>0</v>
      </c>
      <c r="X267" s="36" t="s">
        <v>1186</v>
      </c>
      <c r="Y267" s="36">
        <v>0</v>
      </c>
      <c r="Z267" s="36" t="s">
        <v>1185</v>
      </c>
      <c r="AA267" s="36"/>
      <c r="AB267" s="36"/>
      <c r="AC267" s="36"/>
      <c r="AD267" s="36"/>
      <c r="AE267" s="36">
        <f t="shared" si="29"/>
        <v>0</v>
      </c>
      <c r="AF267" s="5">
        <v>44670</v>
      </c>
      <c r="AG267" s="5">
        <v>44761</v>
      </c>
      <c r="AH267" s="5"/>
      <c r="AI267" s="5"/>
      <c r="AJ267" s="4">
        <f t="shared" si="30"/>
        <v>0</v>
      </c>
      <c r="AK267" s="4" t="str">
        <f t="shared" si="31"/>
        <v/>
      </c>
      <c r="AL267" s="4" t="str">
        <f t="shared" si="32"/>
        <v/>
      </c>
      <c r="AM267" s="4" t="str">
        <f t="shared" si="33"/>
        <v/>
      </c>
      <c r="AN267" s="4">
        <f t="shared" si="34"/>
        <v>0</v>
      </c>
      <c r="AO267" s="3" t="s">
        <v>18</v>
      </c>
      <c r="AP267" s="3" t="s">
        <v>18</v>
      </c>
      <c r="AQ267" s="3"/>
      <c r="AR267" s="3"/>
      <c r="AS267" s="3" t="s">
        <v>1186</v>
      </c>
      <c r="AT267" s="3" t="s">
        <v>1185</v>
      </c>
      <c r="AU267" s="3"/>
      <c r="AV267" s="3"/>
      <c r="AW267" s="3" t="s">
        <v>18</v>
      </c>
      <c r="AX267" s="3" t="s">
        <v>18</v>
      </c>
      <c r="AY267" s="3"/>
      <c r="AZ267" s="3"/>
      <c r="BA267" s="3" t="s">
        <v>302</v>
      </c>
      <c r="BB267" s="3" t="s">
        <v>18</v>
      </c>
      <c r="BC267" s="3"/>
      <c r="BD267" s="3"/>
      <c r="BE267" s="1" t="s">
        <v>26</v>
      </c>
    </row>
    <row r="268" spans="1:57" ht="15" customHeight="1" x14ac:dyDescent="0.25">
      <c r="A268" s="8">
        <v>1</v>
      </c>
      <c r="B268" s="1" t="s">
        <v>7</v>
      </c>
      <c r="C268" s="1" t="s">
        <v>1161</v>
      </c>
      <c r="D268" s="1" t="s">
        <v>1179</v>
      </c>
      <c r="E268" s="1" t="s">
        <v>1025</v>
      </c>
      <c r="F268" s="1" t="s">
        <v>1178</v>
      </c>
      <c r="G268" s="1" t="s">
        <v>274</v>
      </c>
      <c r="H268" s="1" t="s">
        <v>1109</v>
      </c>
      <c r="I268" s="1" t="s">
        <v>1184</v>
      </c>
      <c r="J268" s="7">
        <v>44562</v>
      </c>
      <c r="K268" s="7">
        <v>44773</v>
      </c>
      <c r="L268" s="1" t="s">
        <v>1183</v>
      </c>
      <c r="M268" s="1" t="s">
        <v>1156</v>
      </c>
      <c r="N268" s="1" t="s">
        <v>86</v>
      </c>
      <c r="O268" s="1" t="s">
        <v>1182</v>
      </c>
      <c r="P268" s="1" t="s">
        <v>875</v>
      </c>
      <c r="Q268" s="1" t="s">
        <v>30</v>
      </c>
      <c r="R268" s="26">
        <f t="shared" si="28"/>
        <v>1</v>
      </c>
      <c r="S268" s="26">
        <v>0</v>
      </c>
      <c r="T268" s="26">
        <v>0</v>
      </c>
      <c r="U268" s="26">
        <v>1</v>
      </c>
      <c r="V268" s="26">
        <v>0</v>
      </c>
      <c r="W268" s="26">
        <v>0</v>
      </c>
      <c r="X268" s="26" t="s">
        <v>1045</v>
      </c>
      <c r="Y268" s="26">
        <v>0</v>
      </c>
      <c r="Z268" s="26" t="s">
        <v>1011</v>
      </c>
      <c r="AA268" s="26"/>
      <c r="AB268" s="26"/>
      <c r="AC268" s="26"/>
      <c r="AD268" s="26"/>
      <c r="AE268" s="26">
        <f t="shared" si="29"/>
        <v>0</v>
      </c>
      <c r="AF268" s="5">
        <v>44670</v>
      </c>
      <c r="AG268" s="5">
        <v>44761</v>
      </c>
      <c r="AH268" s="5"/>
      <c r="AI268" s="5"/>
      <c r="AJ268" s="4">
        <f t="shared" si="30"/>
        <v>0</v>
      </c>
      <c r="AK268" s="4" t="str">
        <f t="shared" si="31"/>
        <v/>
      </c>
      <c r="AL268" s="4" t="str">
        <f t="shared" si="32"/>
        <v/>
      </c>
      <c r="AM268" s="4">
        <f t="shared" si="33"/>
        <v>0</v>
      </c>
      <c r="AN268" s="4" t="str">
        <f t="shared" si="34"/>
        <v/>
      </c>
      <c r="AO268" s="3" t="s">
        <v>18</v>
      </c>
      <c r="AP268" s="3" t="s">
        <v>18</v>
      </c>
      <c r="AQ268" s="3"/>
      <c r="AR268" s="3"/>
      <c r="AS268" s="3" t="s">
        <v>180</v>
      </c>
      <c r="AT268" s="3" t="s">
        <v>153</v>
      </c>
      <c r="AU268" s="3"/>
      <c r="AV268" s="3"/>
      <c r="AW268" s="3" t="s">
        <v>18</v>
      </c>
      <c r="AX268" s="3" t="s">
        <v>18</v>
      </c>
      <c r="AY268" s="3"/>
      <c r="AZ268" s="3"/>
      <c r="BA268" s="3" t="s">
        <v>1010</v>
      </c>
      <c r="BB268" s="3" t="s">
        <v>1010</v>
      </c>
      <c r="BC268" s="3"/>
      <c r="BD268" s="3"/>
      <c r="BE268" s="1" t="s">
        <v>1096</v>
      </c>
    </row>
    <row r="269" spans="1:57" ht="15" customHeight="1" x14ac:dyDescent="0.25">
      <c r="A269" s="8">
        <v>2</v>
      </c>
      <c r="B269" s="1" t="s">
        <v>7</v>
      </c>
      <c r="C269" s="1" t="s">
        <v>1161</v>
      </c>
      <c r="D269" s="1" t="s">
        <v>1179</v>
      </c>
      <c r="E269" s="1" t="s">
        <v>1025</v>
      </c>
      <c r="F269" s="1" t="s">
        <v>1178</v>
      </c>
      <c r="G269" s="1" t="s">
        <v>274</v>
      </c>
      <c r="H269" s="1" t="s">
        <v>1109</v>
      </c>
      <c r="I269" s="1" t="s">
        <v>1181</v>
      </c>
      <c r="J269" s="7">
        <v>44409</v>
      </c>
      <c r="K269" s="7">
        <v>44804</v>
      </c>
      <c r="L269" s="1" t="s">
        <v>1180</v>
      </c>
      <c r="M269" s="1" t="s">
        <v>1156</v>
      </c>
      <c r="N269" s="1" t="s">
        <v>86</v>
      </c>
      <c r="O269" s="1" t="s">
        <v>1175</v>
      </c>
      <c r="P269" s="1" t="s">
        <v>875</v>
      </c>
      <c r="Q269" s="1" t="s">
        <v>30</v>
      </c>
      <c r="R269" s="26">
        <f t="shared" si="28"/>
        <v>1</v>
      </c>
      <c r="S269" s="26">
        <v>0</v>
      </c>
      <c r="T269" s="26">
        <v>0</v>
      </c>
      <c r="U269" s="26">
        <v>1</v>
      </c>
      <c r="V269" s="26">
        <v>0</v>
      </c>
      <c r="W269" s="26">
        <v>0</v>
      </c>
      <c r="X269" s="26" t="s">
        <v>1045</v>
      </c>
      <c r="Y269" s="26">
        <v>0</v>
      </c>
      <c r="Z269" s="26" t="s">
        <v>1011</v>
      </c>
      <c r="AA269" s="26"/>
      <c r="AB269" s="26"/>
      <c r="AC269" s="26"/>
      <c r="AD269" s="26"/>
      <c r="AE269" s="26">
        <f t="shared" si="29"/>
        <v>0</v>
      </c>
      <c r="AF269" s="5">
        <v>44670</v>
      </c>
      <c r="AG269" s="5">
        <v>44761</v>
      </c>
      <c r="AH269" s="5"/>
      <c r="AI269" s="5"/>
      <c r="AJ269" s="4">
        <f t="shared" si="30"/>
        <v>0</v>
      </c>
      <c r="AK269" s="4" t="str">
        <f t="shared" si="31"/>
        <v/>
      </c>
      <c r="AL269" s="4" t="str">
        <f t="shared" si="32"/>
        <v/>
      </c>
      <c r="AM269" s="4">
        <f t="shared" si="33"/>
        <v>0</v>
      </c>
      <c r="AN269" s="4" t="str">
        <f t="shared" si="34"/>
        <v/>
      </c>
      <c r="AO269" s="3" t="s">
        <v>18</v>
      </c>
      <c r="AP269" s="3" t="s">
        <v>18</v>
      </c>
      <c r="AQ269" s="3"/>
      <c r="AR269" s="3"/>
      <c r="AS269" s="3" t="s">
        <v>180</v>
      </c>
      <c r="AT269" s="3" t="s">
        <v>153</v>
      </c>
      <c r="AU269" s="3"/>
      <c r="AV269" s="3"/>
      <c r="AW269" s="3" t="s">
        <v>18</v>
      </c>
      <c r="AX269" s="3" t="s">
        <v>18</v>
      </c>
      <c r="AY269" s="3"/>
      <c r="AZ269" s="3"/>
      <c r="BA269" s="3" t="s">
        <v>1010</v>
      </c>
      <c r="BB269" s="3" t="s">
        <v>1010</v>
      </c>
      <c r="BC269" s="2"/>
      <c r="BD269" s="2"/>
      <c r="BE269" s="1" t="s">
        <v>1096</v>
      </c>
    </row>
    <row r="270" spans="1:57" ht="15" customHeight="1" x14ac:dyDescent="0.25">
      <c r="A270" s="8">
        <v>3</v>
      </c>
      <c r="B270" s="1" t="s">
        <v>7</v>
      </c>
      <c r="C270" s="1" t="s">
        <v>1161</v>
      </c>
      <c r="D270" s="1" t="s">
        <v>1179</v>
      </c>
      <c r="E270" s="1" t="s">
        <v>1025</v>
      </c>
      <c r="F270" s="1" t="s">
        <v>1178</v>
      </c>
      <c r="G270" s="1" t="s">
        <v>274</v>
      </c>
      <c r="H270" s="1" t="s">
        <v>1109</v>
      </c>
      <c r="I270" s="1" t="s">
        <v>1177</v>
      </c>
      <c r="J270" s="7">
        <v>44805</v>
      </c>
      <c r="K270" s="7">
        <v>44926</v>
      </c>
      <c r="L270" s="1" t="s">
        <v>1176</v>
      </c>
      <c r="M270" s="1" t="s">
        <v>1156</v>
      </c>
      <c r="N270" s="1" t="s">
        <v>86</v>
      </c>
      <c r="O270" s="1" t="s">
        <v>1175</v>
      </c>
      <c r="P270" s="1" t="s">
        <v>875</v>
      </c>
      <c r="Q270" s="1" t="s">
        <v>30</v>
      </c>
      <c r="R270" s="26">
        <f t="shared" si="28"/>
        <v>1</v>
      </c>
      <c r="S270" s="26">
        <v>0</v>
      </c>
      <c r="T270" s="26">
        <v>0</v>
      </c>
      <c r="U270" s="26">
        <v>0</v>
      </c>
      <c r="V270" s="26">
        <v>1</v>
      </c>
      <c r="W270" s="26">
        <v>0</v>
      </c>
      <c r="X270" s="26" t="s">
        <v>1045</v>
      </c>
      <c r="Y270" s="26">
        <v>0</v>
      </c>
      <c r="Z270" s="26" t="s">
        <v>1011</v>
      </c>
      <c r="AA270" s="26"/>
      <c r="AB270" s="26"/>
      <c r="AC270" s="26"/>
      <c r="AD270" s="26"/>
      <c r="AE270" s="26">
        <f t="shared" si="29"/>
        <v>0</v>
      </c>
      <c r="AF270" s="5">
        <v>44670</v>
      </c>
      <c r="AG270" s="5">
        <v>44761</v>
      </c>
      <c r="AH270" s="5"/>
      <c r="AI270" s="5"/>
      <c r="AJ270" s="4">
        <f t="shared" si="30"/>
        <v>0</v>
      </c>
      <c r="AK270" s="4" t="str">
        <f t="shared" si="31"/>
        <v/>
      </c>
      <c r="AL270" s="4" t="str">
        <f t="shared" si="32"/>
        <v/>
      </c>
      <c r="AM270" s="4" t="str">
        <f t="shared" si="33"/>
        <v/>
      </c>
      <c r="AN270" s="4">
        <f t="shared" si="34"/>
        <v>0</v>
      </c>
      <c r="AO270" s="3" t="s">
        <v>18</v>
      </c>
      <c r="AP270" s="3" t="s">
        <v>18</v>
      </c>
      <c r="AQ270" s="3"/>
      <c r="AR270" s="3"/>
      <c r="AS270" s="3" t="s">
        <v>180</v>
      </c>
      <c r="AT270" s="3" t="s">
        <v>153</v>
      </c>
      <c r="AU270" s="3"/>
      <c r="AV270" s="3"/>
      <c r="AW270" s="3" t="s">
        <v>18</v>
      </c>
      <c r="AX270" s="3" t="s">
        <v>18</v>
      </c>
      <c r="AY270" s="3"/>
      <c r="AZ270" s="3"/>
      <c r="BA270" s="3" t="s">
        <v>1010</v>
      </c>
      <c r="BB270" s="3" t="s">
        <v>1010</v>
      </c>
      <c r="BC270" s="2"/>
      <c r="BD270" s="2"/>
      <c r="BE270" s="1" t="s">
        <v>1096</v>
      </c>
    </row>
    <row r="271" spans="1:57" ht="15" customHeight="1" x14ac:dyDescent="0.25">
      <c r="A271" s="8">
        <v>4</v>
      </c>
      <c r="B271" s="1" t="s">
        <v>7</v>
      </c>
      <c r="C271" s="1" t="s">
        <v>1161</v>
      </c>
      <c r="D271" s="1" t="s">
        <v>1166</v>
      </c>
      <c r="E271" s="1" t="s">
        <v>1025</v>
      </c>
      <c r="F271" s="1" t="s">
        <v>1165</v>
      </c>
      <c r="G271" s="1" t="s">
        <v>274</v>
      </c>
      <c r="H271" s="1" t="s">
        <v>1109</v>
      </c>
      <c r="I271" s="1" t="s">
        <v>1174</v>
      </c>
      <c r="J271" s="7">
        <v>44562</v>
      </c>
      <c r="K271" s="7">
        <v>44926</v>
      </c>
      <c r="L271" s="1" t="s">
        <v>1173</v>
      </c>
      <c r="M271" s="1" t="s">
        <v>1156</v>
      </c>
      <c r="N271" s="1" t="s">
        <v>86</v>
      </c>
      <c r="O271" s="1" t="s">
        <v>1172</v>
      </c>
      <c r="P271" s="1" t="s">
        <v>875</v>
      </c>
      <c r="Q271" s="1" t="s">
        <v>30</v>
      </c>
      <c r="R271" s="35">
        <f t="shared" si="28"/>
        <v>1</v>
      </c>
      <c r="S271" s="35">
        <v>0</v>
      </c>
      <c r="T271" s="35">
        <v>0</v>
      </c>
      <c r="U271" s="35">
        <v>0</v>
      </c>
      <c r="V271" s="35">
        <v>1</v>
      </c>
      <c r="W271" s="35">
        <v>0</v>
      </c>
      <c r="X271" s="35" t="s">
        <v>1045</v>
      </c>
      <c r="Y271" s="35">
        <v>0</v>
      </c>
      <c r="Z271" s="35" t="s">
        <v>1011</v>
      </c>
      <c r="AA271" s="35"/>
      <c r="AB271" s="35"/>
      <c r="AC271" s="35"/>
      <c r="AD271" s="35"/>
      <c r="AE271" s="35">
        <f t="shared" si="29"/>
        <v>0</v>
      </c>
      <c r="AF271" s="5">
        <v>44670</v>
      </c>
      <c r="AG271" s="5">
        <v>44761</v>
      </c>
      <c r="AH271" s="5"/>
      <c r="AI271" s="5"/>
      <c r="AJ271" s="4">
        <f t="shared" si="30"/>
        <v>0</v>
      </c>
      <c r="AK271" s="4" t="str">
        <f t="shared" si="31"/>
        <v/>
      </c>
      <c r="AL271" s="4" t="str">
        <f t="shared" si="32"/>
        <v/>
      </c>
      <c r="AM271" s="4" t="str">
        <f t="shared" si="33"/>
        <v/>
      </c>
      <c r="AN271" s="4">
        <f t="shared" si="34"/>
        <v>0</v>
      </c>
      <c r="AO271" s="3" t="s">
        <v>18</v>
      </c>
      <c r="AP271" s="3" t="s">
        <v>18</v>
      </c>
      <c r="AQ271" s="3"/>
      <c r="AR271" s="3"/>
      <c r="AS271" s="3" t="s">
        <v>180</v>
      </c>
      <c r="AT271" s="3" t="s">
        <v>153</v>
      </c>
      <c r="AU271" s="3"/>
      <c r="AV271" s="3"/>
      <c r="AW271" s="3" t="s">
        <v>18</v>
      </c>
      <c r="AX271" s="3" t="s">
        <v>18</v>
      </c>
      <c r="AY271" s="3"/>
      <c r="AZ271" s="3"/>
      <c r="BA271" s="3" t="s">
        <v>1010</v>
      </c>
      <c r="BB271" s="3" t="s">
        <v>1010</v>
      </c>
      <c r="BC271" s="2"/>
      <c r="BD271" s="2"/>
      <c r="BE271" s="1" t="s">
        <v>1096</v>
      </c>
    </row>
    <row r="272" spans="1:57" ht="15" customHeight="1" x14ac:dyDescent="0.25">
      <c r="A272" s="8">
        <v>5</v>
      </c>
      <c r="B272" s="1" t="s">
        <v>7</v>
      </c>
      <c r="C272" s="1" t="s">
        <v>1161</v>
      </c>
      <c r="D272" s="1" t="s">
        <v>1166</v>
      </c>
      <c r="E272" s="1" t="s">
        <v>1025</v>
      </c>
      <c r="F272" s="1" t="s">
        <v>1165</v>
      </c>
      <c r="G272" s="1" t="s">
        <v>274</v>
      </c>
      <c r="H272" s="1" t="s">
        <v>1109</v>
      </c>
      <c r="I272" s="1" t="s">
        <v>1171</v>
      </c>
      <c r="J272" s="7">
        <v>44652</v>
      </c>
      <c r="K272" s="7">
        <v>44926</v>
      </c>
      <c r="L272" s="1" t="s">
        <v>1170</v>
      </c>
      <c r="M272" s="1" t="s">
        <v>1156</v>
      </c>
      <c r="N272" s="1" t="s">
        <v>86</v>
      </c>
      <c r="O272" s="1" t="s">
        <v>1167</v>
      </c>
      <c r="P272" s="1" t="s">
        <v>875</v>
      </c>
      <c r="Q272" s="1" t="s">
        <v>30</v>
      </c>
      <c r="R272" s="26">
        <f t="shared" si="28"/>
        <v>1</v>
      </c>
      <c r="S272" s="26">
        <v>0</v>
      </c>
      <c r="T272" s="26">
        <v>0</v>
      </c>
      <c r="U272" s="26">
        <v>0</v>
      </c>
      <c r="V272" s="26">
        <v>1</v>
      </c>
      <c r="W272" s="26">
        <v>0</v>
      </c>
      <c r="X272" s="26" t="s">
        <v>1045</v>
      </c>
      <c r="Y272" s="26">
        <v>0</v>
      </c>
      <c r="Z272" s="26" t="s">
        <v>1011</v>
      </c>
      <c r="AA272" s="26"/>
      <c r="AB272" s="26"/>
      <c r="AC272" s="26"/>
      <c r="AD272" s="26"/>
      <c r="AE272" s="26">
        <f t="shared" si="29"/>
        <v>0</v>
      </c>
      <c r="AF272" s="5">
        <v>44670</v>
      </c>
      <c r="AG272" s="5">
        <v>44761</v>
      </c>
      <c r="AH272" s="5"/>
      <c r="AI272" s="5"/>
      <c r="AJ272" s="4">
        <f t="shared" si="30"/>
        <v>0</v>
      </c>
      <c r="AK272" s="4" t="str">
        <f t="shared" si="31"/>
        <v/>
      </c>
      <c r="AL272" s="4" t="str">
        <f t="shared" si="32"/>
        <v/>
      </c>
      <c r="AM272" s="4" t="str">
        <f t="shared" si="33"/>
        <v/>
      </c>
      <c r="AN272" s="4">
        <f t="shared" si="34"/>
        <v>0</v>
      </c>
      <c r="AO272" s="3" t="s">
        <v>18</v>
      </c>
      <c r="AP272" s="3" t="s">
        <v>18</v>
      </c>
      <c r="AQ272" s="3"/>
      <c r="AR272" s="3"/>
      <c r="AS272" s="3" t="s">
        <v>180</v>
      </c>
      <c r="AT272" s="3" t="s">
        <v>153</v>
      </c>
      <c r="AU272" s="3"/>
      <c r="AV272" s="3"/>
      <c r="AW272" s="3" t="s">
        <v>18</v>
      </c>
      <c r="AX272" s="3" t="s">
        <v>18</v>
      </c>
      <c r="AY272" s="3"/>
      <c r="AZ272" s="3"/>
      <c r="BA272" s="3" t="s">
        <v>1010</v>
      </c>
      <c r="BB272" s="3" t="s">
        <v>1010</v>
      </c>
      <c r="BC272" s="2"/>
      <c r="BD272" s="2"/>
      <c r="BE272" s="1" t="s">
        <v>1096</v>
      </c>
    </row>
    <row r="273" spans="1:57" ht="15" customHeight="1" x14ac:dyDescent="0.25">
      <c r="A273" s="8">
        <v>6</v>
      </c>
      <c r="B273" s="1" t="s">
        <v>7</v>
      </c>
      <c r="C273" s="1" t="s">
        <v>1161</v>
      </c>
      <c r="D273" s="1" t="s">
        <v>1166</v>
      </c>
      <c r="E273" s="1" t="s">
        <v>1025</v>
      </c>
      <c r="F273" s="1" t="s">
        <v>1165</v>
      </c>
      <c r="G273" s="1" t="s">
        <v>274</v>
      </c>
      <c r="H273" s="1" t="s">
        <v>1109</v>
      </c>
      <c r="I273" s="1" t="s">
        <v>1169</v>
      </c>
      <c r="J273" s="7">
        <v>44743</v>
      </c>
      <c r="K273" s="7">
        <v>44926</v>
      </c>
      <c r="L273" s="1" t="s">
        <v>1168</v>
      </c>
      <c r="M273" s="1" t="s">
        <v>1156</v>
      </c>
      <c r="N273" s="1" t="s">
        <v>86</v>
      </c>
      <c r="O273" s="1" t="s">
        <v>1167</v>
      </c>
      <c r="P273" s="1" t="s">
        <v>875</v>
      </c>
      <c r="Q273" s="1" t="s">
        <v>30</v>
      </c>
      <c r="R273" s="26">
        <f t="shared" si="28"/>
        <v>1</v>
      </c>
      <c r="S273" s="26">
        <v>0</v>
      </c>
      <c r="T273" s="26">
        <v>0</v>
      </c>
      <c r="U273" s="26">
        <v>0</v>
      </c>
      <c r="V273" s="26">
        <v>1</v>
      </c>
      <c r="W273" s="26">
        <v>0</v>
      </c>
      <c r="X273" s="26" t="s">
        <v>1045</v>
      </c>
      <c r="Y273" s="26">
        <v>0</v>
      </c>
      <c r="Z273" s="26" t="s">
        <v>1011</v>
      </c>
      <c r="AA273" s="26"/>
      <c r="AB273" s="26"/>
      <c r="AC273" s="26"/>
      <c r="AD273" s="26"/>
      <c r="AE273" s="26">
        <f t="shared" si="29"/>
        <v>0</v>
      </c>
      <c r="AF273" s="5">
        <v>44670</v>
      </c>
      <c r="AG273" s="5">
        <v>44761</v>
      </c>
      <c r="AH273" s="5"/>
      <c r="AI273" s="5"/>
      <c r="AJ273" s="4">
        <f t="shared" si="30"/>
        <v>0</v>
      </c>
      <c r="AK273" s="4" t="str">
        <f t="shared" si="31"/>
        <v/>
      </c>
      <c r="AL273" s="4" t="str">
        <f t="shared" si="32"/>
        <v/>
      </c>
      <c r="AM273" s="4" t="str">
        <f t="shared" si="33"/>
        <v/>
      </c>
      <c r="AN273" s="4">
        <f t="shared" si="34"/>
        <v>0</v>
      </c>
      <c r="AO273" s="3" t="s">
        <v>18</v>
      </c>
      <c r="AP273" s="3" t="s">
        <v>18</v>
      </c>
      <c r="AQ273" s="3"/>
      <c r="AR273" s="3"/>
      <c r="AS273" s="3" t="s">
        <v>180</v>
      </c>
      <c r="AT273" s="3" t="s">
        <v>153</v>
      </c>
      <c r="AU273" s="3"/>
      <c r="AV273" s="3"/>
      <c r="AW273" s="3" t="s">
        <v>18</v>
      </c>
      <c r="AX273" s="3" t="s">
        <v>18</v>
      </c>
      <c r="AY273" s="3"/>
      <c r="AZ273" s="3"/>
      <c r="BA273" s="3" t="s">
        <v>1010</v>
      </c>
      <c r="BB273" s="3" t="s">
        <v>1010</v>
      </c>
      <c r="BC273" s="2"/>
      <c r="BD273" s="2"/>
      <c r="BE273" s="1" t="s">
        <v>1096</v>
      </c>
    </row>
    <row r="274" spans="1:57" ht="15" customHeight="1" x14ac:dyDescent="0.25">
      <c r="A274" s="8">
        <v>7</v>
      </c>
      <c r="B274" s="1" t="s">
        <v>7</v>
      </c>
      <c r="C274" s="1" t="s">
        <v>1161</v>
      </c>
      <c r="D274" s="1" t="s">
        <v>1166</v>
      </c>
      <c r="E274" s="1" t="s">
        <v>1025</v>
      </c>
      <c r="F274" s="1" t="s">
        <v>1165</v>
      </c>
      <c r="G274" s="1" t="s">
        <v>274</v>
      </c>
      <c r="H274" s="1" t="s">
        <v>1109</v>
      </c>
      <c r="I274" s="1" t="s">
        <v>1164</v>
      </c>
      <c r="J274" s="7">
        <v>44835</v>
      </c>
      <c r="K274" s="7">
        <v>44926</v>
      </c>
      <c r="L274" s="1" t="s">
        <v>1163</v>
      </c>
      <c r="M274" s="1" t="s">
        <v>1156</v>
      </c>
      <c r="N274" s="1" t="s">
        <v>86</v>
      </c>
      <c r="O274" s="1" t="s">
        <v>1162</v>
      </c>
      <c r="P274" s="1" t="s">
        <v>875</v>
      </c>
      <c r="Q274" s="1" t="s">
        <v>30</v>
      </c>
      <c r="R274" s="26">
        <f t="shared" si="28"/>
        <v>1</v>
      </c>
      <c r="S274" s="26">
        <v>0</v>
      </c>
      <c r="T274" s="26">
        <v>0</v>
      </c>
      <c r="U274" s="26">
        <v>0</v>
      </c>
      <c r="V274" s="26">
        <v>1</v>
      </c>
      <c r="W274" s="26">
        <v>0</v>
      </c>
      <c r="X274" s="26" t="s">
        <v>1045</v>
      </c>
      <c r="Y274" s="26">
        <v>0</v>
      </c>
      <c r="Z274" s="26" t="s">
        <v>1011</v>
      </c>
      <c r="AA274" s="26"/>
      <c r="AB274" s="26"/>
      <c r="AC274" s="26"/>
      <c r="AD274" s="26"/>
      <c r="AE274" s="26">
        <f t="shared" si="29"/>
        <v>0</v>
      </c>
      <c r="AF274" s="5">
        <v>44670</v>
      </c>
      <c r="AG274" s="5">
        <v>44761</v>
      </c>
      <c r="AH274" s="5"/>
      <c r="AI274" s="5"/>
      <c r="AJ274" s="4">
        <f t="shared" si="30"/>
        <v>0</v>
      </c>
      <c r="AK274" s="4" t="str">
        <f t="shared" si="31"/>
        <v/>
      </c>
      <c r="AL274" s="4" t="str">
        <f t="shared" si="32"/>
        <v/>
      </c>
      <c r="AM274" s="4" t="str">
        <f t="shared" si="33"/>
        <v/>
      </c>
      <c r="AN274" s="4">
        <f t="shared" si="34"/>
        <v>0</v>
      </c>
      <c r="AO274" s="3" t="s">
        <v>18</v>
      </c>
      <c r="AP274" s="3" t="s">
        <v>18</v>
      </c>
      <c r="AQ274" s="3"/>
      <c r="AR274" s="3"/>
      <c r="AS274" s="3" t="s">
        <v>180</v>
      </c>
      <c r="AT274" s="3" t="s">
        <v>153</v>
      </c>
      <c r="AU274" s="3"/>
      <c r="AV274" s="3"/>
      <c r="AW274" s="3" t="s">
        <v>18</v>
      </c>
      <c r="AX274" s="3" t="s">
        <v>18</v>
      </c>
      <c r="AY274" s="3"/>
      <c r="AZ274" s="3"/>
      <c r="BA274" s="3" t="s">
        <v>1010</v>
      </c>
      <c r="BB274" s="3" t="s">
        <v>1010</v>
      </c>
      <c r="BC274" s="2"/>
      <c r="BD274" s="2"/>
      <c r="BE274" s="1" t="s">
        <v>1096</v>
      </c>
    </row>
    <row r="275" spans="1:57" ht="15" customHeight="1" x14ac:dyDescent="0.25">
      <c r="A275" s="8">
        <v>8</v>
      </c>
      <c r="B275" s="1" t="s">
        <v>7</v>
      </c>
      <c r="C275" s="1" t="s">
        <v>1161</v>
      </c>
      <c r="D275" s="1" t="s">
        <v>1160</v>
      </c>
      <c r="E275" s="1" t="s">
        <v>1025</v>
      </c>
      <c r="F275" s="1" t="s">
        <v>1159</v>
      </c>
      <c r="G275" s="1" t="s">
        <v>274</v>
      </c>
      <c r="H275" s="1" t="s">
        <v>1109</v>
      </c>
      <c r="I275" s="1" t="s">
        <v>1158</v>
      </c>
      <c r="J275" s="7">
        <v>44562</v>
      </c>
      <c r="K275" s="7">
        <v>44926</v>
      </c>
      <c r="L275" s="1" t="s">
        <v>1157</v>
      </c>
      <c r="M275" s="1" t="s">
        <v>1156</v>
      </c>
      <c r="N275" s="1" t="s">
        <v>86</v>
      </c>
      <c r="O275" s="1" t="s">
        <v>1155</v>
      </c>
      <c r="P275" s="1" t="s">
        <v>875</v>
      </c>
      <c r="Q275" s="1" t="s">
        <v>30</v>
      </c>
      <c r="R275" s="26">
        <f t="shared" si="28"/>
        <v>1</v>
      </c>
      <c r="S275" s="26">
        <v>0</v>
      </c>
      <c r="T275" s="26">
        <v>0</v>
      </c>
      <c r="U275" s="26">
        <v>0</v>
      </c>
      <c r="V275" s="26">
        <v>1</v>
      </c>
      <c r="W275" s="26">
        <v>0</v>
      </c>
      <c r="X275" s="26" t="s">
        <v>1045</v>
      </c>
      <c r="Y275" s="26">
        <v>0</v>
      </c>
      <c r="Z275" s="26" t="s">
        <v>1011</v>
      </c>
      <c r="AA275" s="26"/>
      <c r="AB275" s="26"/>
      <c r="AC275" s="26"/>
      <c r="AD275" s="26"/>
      <c r="AE275" s="26">
        <f t="shared" si="29"/>
        <v>0</v>
      </c>
      <c r="AF275" s="5">
        <v>44670</v>
      </c>
      <c r="AG275" s="5">
        <v>44761</v>
      </c>
      <c r="AH275" s="5"/>
      <c r="AI275" s="5"/>
      <c r="AJ275" s="4">
        <f t="shared" si="30"/>
        <v>0</v>
      </c>
      <c r="AK275" s="4" t="str">
        <f t="shared" si="31"/>
        <v/>
      </c>
      <c r="AL275" s="4" t="str">
        <f t="shared" si="32"/>
        <v/>
      </c>
      <c r="AM275" s="4" t="str">
        <f t="shared" si="33"/>
        <v/>
      </c>
      <c r="AN275" s="4">
        <f t="shared" si="34"/>
        <v>0</v>
      </c>
      <c r="AO275" s="3" t="s">
        <v>18</v>
      </c>
      <c r="AP275" s="3" t="s">
        <v>18</v>
      </c>
      <c r="AQ275" s="3"/>
      <c r="AR275" s="3"/>
      <c r="AS275" s="3" t="s">
        <v>180</v>
      </c>
      <c r="AT275" s="3" t="s">
        <v>153</v>
      </c>
      <c r="AU275" s="3"/>
      <c r="AV275" s="3"/>
      <c r="AW275" s="3" t="s">
        <v>18</v>
      </c>
      <c r="AX275" s="3" t="s">
        <v>18</v>
      </c>
      <c r="AY275" s="3"/>
      <c r="AZ275" s="3"/>
      <c r="BA275" s="3" t="s">
        <v>1010</v>
      </c>
      <c r="BB275" s="3" t="s">
        <v>1010</v>
      </c>
      <c r="BC275" s="2"/>
      <c r="BD275" s="2"/>
      <c r="BE275" s="1" t="s">
        <v>1096</v>
      </c>
    </row>
    <row r="276" spans="1:57" ht="15" customHeight="1" x14ac:dyDescent="0.25">
      <c r="A276" s="8">
        <v>9</v>
      </c>
      <c r="B276" s="1" t="s">
        <v>7</v>
      </c>
      <c r="C276" s="1" t="s">
        <v>1136</v>
      </c>
      <c r="D276" s="1" t="s">
        <v>1154</v>
      </c>
      <c r="E276" s="1" t="s">
        <v>1025</v>
      </c>
      <c r="F276" s="1" t="s">
        <v>1024</v>
      </c>
      <c r="G276" s="1" t="s">
        <v>274</v>
      </c>
      <c r="H276" s="1" t="s">
        <v>1109</v>
      </c>
      <c r="I276" s="1" t="s">
        <v>1153</v>
      </c>
      <c r="J276" s="7">
        <v>44197</v>
      </c>
      <c r="K276" s="7">
        <v>44926</v>
      </c>
      <c r="L276" s="1" t="s">
        <v>1152</v>
      </c>
      <c r="M276" s="1" t="s">
        <v>1098</v>
      </c>
      <c r="N276" s="1" t="s">
        <v>86</v>
      </c>
      <c r="O276" s="1" t="s">
        <v>1151</v>
      </c>
      <c r="P276" s="1" t="s">
        <v>875</v>
      </c>
      <c r="Q276" s="1" t="s">
        <v>30</v>
      </c>
      <c r="R276" s="26">
        <f t="shared" si="28"/>
        <v>1</v>
      </c>
      <c r="S276" s="26">
        <v>0.25</v>
      </c>
      <c r="T276" s="26">
        <v>0.25</v>
      </c>
      <c r="U276" s="26">
        <v>0.25</v>
      </c>
      <c r="V276" s="26">
        <v>0.25</v>
      </c>
      <c r="W276" s="26">
        <v>0.25</v>
      </c>
      <c r="X276" s="26" t="s">
        <v>1150</v>
      </c>
      <c r="Y276" s="26">
        <v>0.25</v>
      </c>
      <c r="Z276" s="26" t="s">
        <v>1149</v>
      </c>
      <c r="AA276" s="26"/>
      <c r="AB276" s="26"/>
      <c r="AC276" s="26"/>
      <c r="AD276" s="26"/>
      <c r="AE276" s="26">
        <f t="shared" si="29"/>
        <v>0.5</v>
      </c>
      <c r="AF276" s="5">
        <v>44670</v>
      </c>
      <c r="AG276" s="5">
        <v>44761</v>
      </c>
      <c r="AH276" s="5"/>
      <c r="AI276" s="5"/>
      <c r="AJ276" s="4">
        <f t="shared" si="30"/>
        <v>0.5</v>
      </c>
      <c r="AK276" s="4">
        <f t="shared" si="31"/>
        <v>1</v>
      </c>
      <c r="AL276" s="4">
        <f t="shared" si="32"/>
        <v>1</v>
      </c>
      <c r="AM276" s="4">
        <f t="shared" si="33"/>
        <v>0</v>
      </c>
      <c r="AN276" s="4">
        <f t="shared" si="34"/>
        <v>0</v>
      </c>
      <c r="AO276" s="3" t="s">
        <v>20</v>
      </c>
      <c r="AP276" s="3" t="s">
        <v>20</v>
      </c>
      <c r="AQ276" s="3"/>
      <c r="AR276" s="3"/>
      <c r="AS276" s="3" t="s">
        <v>1148</v>
      </c>
      <c r="AT276" s="3" t="s">
        <v>1147</v>
      </c>
      <c r="AU276" s="3"/>
      <c r="AV276" s="3"/>
      <c r="AW276" s="3" t="s">
        <v>20</v>
      </c>
      <c r="AX276" s="3" t="s">
        <v>20</v>
      </c>
      <c r="AY276" s="3"/>
      <c r="AZ276" s="3"/>
      <c r="BA276" s="3" t="s">
        <v>1146</v>
      </c>
      <c r="BB276" s="3" t="s">
        <v>1145</v>
      </c>
      <c r="BC276" s="2"/>
      <c r="BD276" s="2"/>
      <c r="BE276" s="1" t="s">
        <v>1096</v>
      </c>
    </row>
    <row r="277" spans="1:57" ht="15" customHeight="1" x14ac:dyDescent="0.25">
      <c r="A277" s="8">
        <v>10</v>
      </c>
      <c r="B277" s="1" t="s">
        <v>7</v>
      </c>
      <c r="C277" s="1" t="s">
        <v>1136</v>
      </c>
      <c r="D277" s="1" t="s">
        <v>1135</v>
      </c>
      <c r="E277" s="1" t="s">
        <v>1025</v>
      </c>
      <c r="F277" s="1" t="s">
        <v>1024</v>
      </c>
      <c r="G277" s="1" t="s">
        <v>274</v>
      </c>
      <c r="H277" s="1" t="s">
        <v>1109</v>
      </c>
      <c r="I277" s="1" t="s">
        <v>1144</v>
      </c>
      <c r="J277" s="7">
        <v>44562</v>
      </c>
      <c r="K277" s="7">
        <v>44926</v>
      </c>
      <c r="L277" s="1" t="s">
        <v>1143</v>
      </c>
      <c r="M277" s="1" t="s">
        <v>1098</v>
      </c>
      <c r="N277" s="1" t="s">
        <v>33</v>
      </c>
      <c r="O277" s="1" t="s">
        <v>1132</v>
      </c>
      <c r="P277" s="1" t="s">
        <v>875</v>
      </c>
      <c r="Q277" s="1" t="s">
        <v>30</v>
      </c>
      <c r="R277" s="6">
        <f t="shared" si="28"/>
        <v>4</v>
      </c>
      <c r="S277" s="34">
        <v>1</v>
      </c>
      <c r="T277" s="34">
        <v>1</v>
      </c>
      <c r="U277" s="34">
        <v>1</v>
      </c>
      <c r="V277" s="34">
        <v>1</v>
      </c>
      <c r="W277" s="34">
        <v>1</v>
      </c>
      <c r="X277" s="34" t="s">
        <v>1142</v>
      </c>
      <c r="Y277" s="34">
        <v>1</v>
      </c>
      <c r="Z277" s="34" t="s">
        <v>1141</v>
      </c>
      <c r="AA277" s="34"/>
      <c r="AB277" s="34"/>
      <c r="AC277" s="34"/>
      <c r="AD277" s="34"/>
      <c r="AE277" s="34">
        <f t="shared" si="29"/>
        <v>2</v>
      </c>
      <c r="AF277" s="5">
        <v>44670</v>
      </c>
      <c r="AG277" s="5">
        <v>44761</v>
      </c>
      <c r="AH277" s="5"/>
      <c r="AI277" s="5"/>
      <c r="AJ277" s="4">
        <f t="shared" si="30"/>
        <v>0.5</v>
      </c>
      <c r="AK277" s="4">
        <f t="shared" si="31"/>
        <v>1</v>
      </c>
      <c r="AL277" s="4">
        <f t="shared" si="32"/>
        <v>1</v>
      </c>
      <c r="AM277" s="4">
        <f t="shared" si="33"/>
        <v>0</v>
      </c>
      <c r="AN277" s="4">
        <f t="shared" si="34"/>
        <v>0</v>
      </c>
      <c r="AO277" s="3" t="s">
        <v>20</v>
      </c>
      <c r="AP277" s="3" t="s">
        <v>20</v>
      </c>
      <c r="AQ277" s="3"/>
      <c r="AR277" s="3"/>
      <c r="AS277" s="3" t="s">
        <v>1140</v>
      </c>
      <c r="AT277" s="3" t="s">
        <v>1139</v>
      </c>
      <c r="AU277" s="3"/>
      <c r="AV277" s="3"/>
      <c r="AW277" s="3" t="s">
        <v>20</v>
      </c>
      <c r="AX277" s="3" t="s">
        <v>20</v>
      </c>
      <c r="AY277" s="3"/>
      <c r="AZ277" s="3"/>
      <c r="BA277" s="3" t="s">
        <v>1138</v>
      </c>
      <c r="BB277" s="3" t="s">
        <v>1137</v>
      </c>
      <c r="BC277" s="2"/>
      <c r="BD277" s="2"/>
      <c r="BE277" s="1" t="s">
        <v>1096</v>
      </c>
    </row>
    <row r="278" spans="1:57" ht="15" customHeight="1" x14ac:dyDescent="0.25">
      <c r="A278" s="8">
        <v>11</v>
      </c>
      <c r="B278" s="1" t="s">
        <v>7</v>
      </c>
      <c r="C278" s="1" t="s">
        <v>1136</v>
      </c>
      <c r="D278" s="1" t="s">
        <v>1135</v>
      </c>
      <c r="E278" s="1" t="s">
        <v>1025</v>
      </c>
      <c r="F278" s="1" t="s">
        <v>1024</v>
      </c>
      <c r="G278" s="1" t="s">
        <v>274</v>
      </c>
      <c r="H278" s="1" t="s">
        <v>1109</v>
      </c>
      <c r="I278" s="1" t="s">
        <v>1134</v>
      </c>
      <c r="J278" s="7">
        <v>44593</v>
      </c>
      <c r="K278" s="7">
        <v>44925</v>
      </c>
      <c r="L278" s="1" t="s">
        <v>1133</v>
      </c>
      <c r="M278" s="1" t="s">
        <v>1098</v>
      </c>
      <c r="N278" s="1" t="s">
        <v>33</v>
      </c>
      <c r="O278" s="1" t="s">
        <v>1132</v>
      </c>
      <c r="P278" s="1" t="s">
        <v>875</v>
      </c>
      <c r="Q278" s="1" t="s">
        <v>30</v>
      </c>
      <c r="R278" s="6">
        <f t="shared" si="28"/>
        <v>1</v>
      </c>
      <c r="S278" s="34">
        <v>0</v>
      </c>
      <c r="T278" s="34">
        <v>0</v>
      </c>
      <c r="U278" s="34">
        <v>0</v>
      </c>
      <c r="V278" s="34">
        <v>1</v>
      </c>
      <c r="W278" s="34">
        <v>0</v>
      </c>
      <c r="X278" s="34" t="s">
        <v>1045</v>
      </c>
      <c r="Y278" s="34">
        <v>0</v>
      </c>
      <c r="Z278" s="34" t="s">
        <v>1011</v>
      </c>
      <c r="AA278" s="34"/>
      <c r="AB278" s="34"/>
      <c r="AC278" s="34"/>
      <c r="AD278" s="34"/>
      <c r="AE278" s="34">
        <f t="shared" si="29"/>
        <v>0</v>
      </c>
      <c r="AF278" s="5">
        <v>44670</v>
      </c>
      <c r="AG278" s="5">
        <v>44761</v>
      </c>
      <c r="AH278" s="5"/>
      <c r="AI278" s="5"/>
      <c r="AJ278" s="4">
        <f t="shared" si="30"/>
        <v>0</v>
      </c>
      <c r="AK278" s="4" t="str">
        <f t="shared" si="31"/>
        <v/>
      </c>
      <c r="AL278" s="4" t="str">
        <f t="shared" si="32"/>
        <v/>
      </c>
      <c r="AM278" s="4" t="str">
        <f t="shared" si="33"/>
        <v/>
      </c>
      <c r="AN278" s="4">
        <f t="shared" si="34"/>
        <v>0</v>
      </c>
      <c r="AO278" s="3" t="s">
        <v>18</v>
      </c>
      <c r="AP278" s="3" t="s">
        <v>18</v>
      </c>
      <c r="AQ278" s="3"/>
      <c r="AR278" s="3"/>
      <c r="AS278" s="3" t="s">
        <v>180</v>
      </c>
      <c r="AT278" s="3" t="s">
        <v>1120</v>
      </c>
      <c r="AU278" s="3"/>
      <c r="AV278" s="3"/>
      <c r="AW278" s="3" t="s">
        <v>18</v>
      </c>
      <c r="AX278" s="3" t="s">
        <v>18</v>
      </c>
      <c r="AY278" s="3"/>
      <c r="AZ278" s="3"/>
      <c r="BA278" s="3" t="s">
        <v>1010</v>
      </c>
      <c r="BB278" s="3" t="s">
        <v>75</v>
      </c>
      <c r="BC278" s="2"/>
      <c r="BD278" s="2"/>
      <c r="BE278" s="1" t="s">
        <v>1096</v>
      </c>
    </row>
    <row r="279" spans="1:57" ht="15" customHeight="1" x14ac:dyDescent="0.25">
      <c r="A279" s="8">
        <v>12</v>
      </c>
      <c r="B279" s="1" t="s">
        <v>7</v>
      </c>
      <c r="C279" s="1" t="s">
        <v>1103</v>
      </c>
      <c r="D279" s="1" t="s">
        <v>1102</v>
      </c>
      <c r="E279" s="1" t="s">
        <v>1025</v>
      </c>
      <c r="F279" s="1" t="s">
        <v>1131</v>
      </c>
      <c r="G279" s="1" t="s">
        <v>274</v>
      </c>
      <c r="H279" s="1" t="s">
        <v>1109</v>
      </c>
      <c r="I279" s="1" t="s">
        <v>1130</v>
      </c>
      <c r="J279" s="7">
        <v>44562</v>
      </c>
      <c r="K279" s="7">
        <v>44926</v>
      </c>
      <c r="L279" s="1" t="s">
        <v>1129</v>
      </c>
      <c r="M279" s="1" t="s">
        <v>1055</v>
      </c>
      <c r="N279" s="1" t="s">
        <v>86</v>
      </c>
      <c r="O279" s="1" t="s">
        <v>1128</v>
      </c>
      <c r="P279" s="1" t="s">
        <v>875</v>
      </c>
      <c r="Q279" s="1" t="s">
        <v>30</v>
      </c>
      <c r="R279" s="26">
        <f t="shared" si="28"/>
        <v>0.2</v>
      </c>
      <c r="S279" s="26">
        <v>0</v>
      </c>
      <c r="T279" s="26">
        <v>0.1</v>
      </c>
      <c r="U279" s="26">
        <v>0</v>
      </c>
      <c r="V279" s="26">
        <v>0.1</v>
      </c>
      <c r="W279" s="26">
        <v>0</v>
      </c>
      <c r="X279" s="26" t="s">
        <v>1045</v>
      </c>
      <c r="Y279" s="26">
        <v>0</v>
      </c>
      <c r="Z279" s="26" t="s">
        <v>1127</v>
      </c>
      <c r="AA279" s="26"/>
      <c r="AB279" s="26"/>
      <c r="AC279" s="26"/>
      <c r="AD279" s="26"/>
      <c r="AE279" s="26">
        <f t="shared" si="29"/>
        <v>0</v>
      </c>
      <c r="AF279" s="5">
        <v>44670</v>
      </c>
      <c r="AG279" s="5">
        <v>44761</v>
      </c>
      <c r="AH279" s="5"/>
      <c r="AI279" s="5"/>
      <c r="AJ279" s="4">
        <f t="shared" si="30"/>
        <v>0</v>
      </c>
      <c r="AK279" s="4" t="str">
        <f t="shared" si="31"/>
        <v/>
      </c>
      <c r="AL279" s="4">
        <f t="shared" si="32"/>
        <v>0</v>
      </c>
      <c r="AM279" s="4" t="str">
        <f t="shared" si="33"/>
        <v/>
      </c>
      <c r="AN279" s="4">
        <f t="shared" si="34"/>
        <v>0</v>
      </c>
      <c r="AO279" s="3" t="s">
        <v>18</v>
      </c>
      <c r="AP279" s="3" t="s">
        <v>19</v>
      </c>
      <c r="AQ279" s="3"/>
      <c r="AR279" s="3"/>
      <c r="AS279" s="3" t="s">
        <v>180</v>
      </c>
      <c r="AT279" s="3" t="s">
        <v>1041</v>
      </c>
      <c r="AU279" s="3"/>
      <c r="AV279" s="3"/>
      <c r="AW279" s="3" t="s">
        <v>18</v>
      </c>
      <c r="AX279" s="3" t="s">
        <v>19</v>
      </c>
      <c r="AY279" s="3"/>
      <c r="AZ279" s="3"/>
      <c r="BA279" s="3" t="s">
        <v>1010</v>
      </c>
      <c r="BB279" s="3" t="s">
        <v>1126</v>
      </c>
      <c r="BC279" s="2"/>
      <c r="BD279" s="2"/>
      <c r="BE279" s="1" t="s">
        <v>1096</v>
      </c>
    </row>
    <row r="280" spans="1:57" ht="15" customHeight="1" x14ac:dyDescent="0.25">
      <c r="A280" s="8">
        <v>13</v>
      </c>
      <c r="B280" s="1" t="s">
        <v>7</v>
      </c>
      <c r="C280" s="1" t="s">
        <v>1103</v>
      </c>
      <c r="D280" s="1" t="s">
        <v>1102</v>
      </c>
      <c r="E280" s="1" t="s">
        <v>61</v>
      </c>
      <c r="F280" s="1" t="s">
        <v>1125</v>
      </c>
      <c r="G280" s="1" t="s">
        <v>274</v>
      </c>
      <c r="H280" s="1" t="s">
        <v>1109</v>
      </c>
      <c r="I280" s="1" t="s">
        <v>1124</v>
      </c>
      <c r="J280" s="7">
        <v>44652</v>
      </c>
      <c r="K280" s="7">
        <v>44926</v>
      </c>
      <c r="L280" s="1" t="s">
        <v>1123</v>
      </c>
      <c r="M280" s="1" t="s">
        <v>1013</v>
      </c>
      <c r="N280" s="1" t="s">
        <v>33</v>
      </c>
      <c r="O280" s="1" t="s">
        <v>1097</v>
      </c>
      <c r="P280" s="1" t="s">
        <v>875</v>
      </c>
      <c r="Q280" s="1" t="s">
        <v>30</v>
      </c>
      <c r="R280" s="6">
        <f t="shared" si="28"/>
        <v>1</v>
      </c>
      <c r="S280" s="31">
        <v>0</v>
      </c>
      <c r="T280" s="31">
        <v>0</v>
      </c>
      <c r="U280" s="31">
        <v>0</v>
      </c>
      <c r="V280" s="31">
        <v>1</v>
      </c>
      <c r="W280" s="31">
        <v>0</v>
      </c>
      <c r="X280" s="31" t="s">
        <v>1045</v>
      </c>
      <c r="Y280" s="31">
        <v>0</v>
      </c>
      <c r="Z280" s="31" t="s">
        <v>1011</v>
      </c>
      <c r="AA280" s="31"/>
      <c r="AB280" s="31"/>
      <c r="AC280" s="31"/>
      <c r="AD280" s="31"/>
      <c r="AE280" s="31">
        <f t="shared" si="29"/>
        <v>0</v>
      </c>
      <c r="AF280" s="5">
        <v>44670</v>
      </c>
      <c r="AG280" s="5">
        <v>44761</v>
      </c>
      <c r="AH280" s="5"/>
      <c r="AI280" s="5"/>
      <c r="AJ280" s="4">
        <f t="shared" si="30"/>
        <v>0</v>
      </c>
      <c r="AK280" s="4" t="str">
        <f t="shared" si="31"/>
        <v/>
      </c>
      <c r="AL280" s="4" t="str">
        <f t="shared" si="32"/>
        <v/>
      </c>
      <c r="AM280" s="4" t="str">
        <f t="shared" si="33"/>
        <v/>
      </c>
      <c r="AN280" s="4">
        <f t="shared" si="34"/>
        <v>0</v>
      </c>
      <c r="AO280" s="3" t="s">
        <v>18</v>
      </c>
      <c r="AP280" s="3" t="s">
        <v>18</v>
      </c>
      <c r="AQ280" s="3"/>
      <c r="AR280" s="3"/>
      <c r="AS280" s="3" t="s">
        <v>180</v>
      </c>
      <c r="AT280" s="3" t="s">
        <v>1120</v>
      </c>
      <c r="AU280" s="3"/>
      <c r="AV280" s="3"/>
      <c r="AW280" s="3" t="s">
        <v>18</v>
      </c>
      <c r="AX280" s="3" t="s">
        <v>18</v>
      </c>
      <c r="AY280" s="3"/>
      <c r="AZ280" s="3"/>
      <c r="BA280" s="3" t="s">
        <v>1010</v>
      </c>
      <c r="BB280" s="3" t="s">
        <v>75</v>
      </c>
      <c r="BC280" s="2"/>
      <c r="BD280" s="2"/>
      <c r="BE280" s="1" t="s">
        <v>1096</v>
      </c>
    </row>
    <row r="281" spans="1:57" ht="15" customHeight="1" x14ac:dyDescent="0.25">
      <c r="A281" s="8">
        <v>14</v>
      </c>
      <c r="B281" s="1" t="s">
        <v>7</v>
      </c>
      <c r="C281" s="1" t="s">
        <v>1103</v>
      </c>
      <c r="D281" s="1" t="s">
        <v>1102</v>
      </c>
      <c r="E281" s="1" t="s">
        <v>61</v>
      </c>
      <c r="F281" s="1" t="s">
        <v>60</v>
      </c>
      <c r="G281" s="1" t="s">
        <v>274</v>
      </c>
      <c r="H281" s="1" t="s">
        <v>1109</v>
      </c>
      <c r="I281" s="1" t="s">
        <v>1122</v>
      </c>
      <c r="J281" s="7">
        <v>44713</v>
      </c>
      <c r="K281" s="7">
        <v>44926</v>
      </c>
      <c r="L281" s="1" t="s">
        <v>1121</v>
      </c>
      <c r="M281" s="1" t="s">
        <v>1013</v>
      </c>
      <c r="N281" s="1" t="s">
        <v>33</v>
      </c>
      <c r="O281" s="1" t="s">
        <v>1097</v>
      </c>
      <c r="P281" s="1" t="s">
        <v>875</v>
      </c>
      <c r="Q281" s="1" t="s">
        <v>30</v>
      </c>
      <c r="R281" s="6">
        <f t="shared" si="28"/>
        <v>1</v>
      </c>
      <c r="S281" s="31">
        <v>0</v>
      </c>
      <c r="T281" s="31">
        <v>0</v>
      </c>
      <c r="U281" s="31">
        <v>0</v>
      </c>
      <c r="V281" s="31">
        <v>1</v>
      </c>
      <c r="W281" s="31">
        <v>0</v>
      </c>
      <c r="X281" s="31" t="s">
        <v>1045</v>
      </c>
      <c r="Y281" s="31">
        <v>0</v>
      </c>
      <c r="Z281" s="31" t="s">
        <v>1011</v>
      </c>
      <c r="AA281" s="31"/>
      <c r="AB281" s="31"/>
      <c r="AC281" s="31"/>
      <c r="AD281" s="31"/>
      <c r="AE281" s="31">
        <f t="shared" si="29"/>
        <v>0</v>
      </c>
      <c r="AF281" s="5">
        <v>44670</v>
      </c>
      <c r="AG281" s="5">
        <v>44761</v>
      </c>
      <c r="AH281" s="5"/>
      <c r="AI281" s="5"/>
      <c r="AJ281" s="4">
        <f t="shared" si="30"/>
        <v>0</v>
      </c>
      <c r="AK281" s="4" t="str">
        <f t="shared" si="31"/>
        <v/>
      </c>
      <c r="AL281" s="4" t="str">
        <f t="shared" si="32"/>
        <v/>
      </c>
      <c r="AM281" s="4" t="str">
        <f t="shared" si="33"/>
        <v/>
      </c>
      <c r="AN281" s="4">
        <f t="shared" si="34"/>
        <v>0</v>
      </c>
      <c r="AO281" s="3" t="s">
        <v>18</v>
      </c>
      <c r="AP281" s="3" t="s">
        <v>18</v>
      </c>
      <c r="AQ281" s="3"/>
      <c r="AR281" s="3"/>
      <c r="AS281" s="3" t="s">
        <v>180</v>
      </c>
      <c r="AT281" s="3" t="s">
        <v>1120</v>
      </c>
      <c r="AU281" s="3"/>
      <c r="AV281" s="3"/>
      <c r="AW281" s="3" t="s">
        <v>18</v>
      </c>
      <c r="AX281" s="3" t="s">
        <v>18</v>
      </c>
      <c r="AY281" s="3"/>
      <c r="AZ281" s="3"/>
      <c r="BA281" s="3" t="s">
        <v>1010</v>
      </c>
      <c r="BB281" s="3" t="s">
        <v>75</v>
      </c>
      <c r="BC281" s="2"/>
      <c r="BD281" s="2"/>
      <c r="BE281" s="1" t="s">
        <v>1096</v>
      </c>
    </row>
    <row r="282" spans="1:57" ht="15" customHeight="1" x14ac:dyDescent="0.25">
      <c r="A282" s="8">
        <v>15</v>
      </c>
      <c r="B282" s="1" t="s">
        <v>7</v>
      </c>
      <c r="C282" s="1" t="s">
        <v>1103</v>
      </c>
      <c r="D282" s="1" t="s">
        <v>1102</v>
      </c>
      <c r="E282" s="1" t="s">
        <v>61</v>
      </c>
      <c r="F282" s="1" t="s">
        <v>60</v>
      </c>
      <c r="G282" s="1" t="s">
        <v>274</v>
      </c>
      <c r="H282" s="1" t="s">
        <v>1109</v>
      </c>
      <c r="I282" s="1" t="s">
        <v>1119</v>
      </c>
      <c r="J282" s="7">
        <v>44652</v>
      </c>
      <c r="K282" s="7">
        <v>44926</v>
      </c>
      <c r="L282" s="1" t="s">
        <v>1118</v>
      </c>
      <c r="M282" s="1" t="s">
        <v>1013</v>
      </c>
      <c r="N282" s="1" t="s">
        <v>33</v>
      </c>
      <c r="O282" s="1" t="s">
        <v>1097</v>
      </c>
      <c r="P282" s="1" t="s">
        <v>875</v>
      </c>
      <c r="Q282" s="1" t="s">
        <v>30</v>
      </c>
      <c r="R282" s="6">
        <f t="shared" si="28"/>
        <v>1</v>
      </c>
      <c r="S282" s="31">
        <v>0</v>
      </c>
      <c r="T282" s="31">
        <v>0</v>
      </c>
      <c r="U282" s="31">
        <v>0</v>
      </c>
      <c r="V282" s="31">
        <v>1</v>
      </c>
      <c r="W282" s="31">
        <v>0</v>
      </c>
      <c r="X282" s="31" t="s">
        <v>1045</v>
      </c>
      <c r="Y282" s="31">
        <v>0</v>
      </c>
      <c r="Z282" s="31" t="s">
        <v>1011</v>
      </c>
      <c r="AA282" s="31"/>
      <c r="AB282" s="31"/>
      <c r="AC282" s="31"/>
      <c r="AD282" s="31"/>
      <c r="AE282" s="31">
        <f t="shared" si="29"/>
        <v>0</v>
      </c>
      <c r="AF282" s="5">
        <v>44670</v>
      </c>
      <c r="AG282" s="5">
        <v>44761</v>
      </c>
      <c r="AH282" s="5"/>
      <c r="AI282" s="5"/>
      <c r="AJ282" s="4">
        <f t="shared" si="30"/>
        <v>0</v>
      </c>
      <c r="AK282" s="4" t="str">
        <f t="shared" si="31"/>
        <v/>
      </c>
      <c r="AL282" s="4" t="str">
        <f t="shared" si="32"/>
        <v/>
      </c>
      <c r="AM282" s="4" t="str">
        <f t="shared" si="33"/>
        <v/>
      </c>
      <c r="AN282" s="4">
        <f t="shared" si="34"/>
        <v>0</v>
      </c>
      <c r="AO282" s="3" t="s">
        <v>18</v>
      </c>
      <c r="AP282" s="3" t="s">
        <v>18</v>
      </c>
      <c r="AQ282" s="3"/>
      <c r="AR282" s="3"/>
      <c r="AS282" s="3" t="s">
        <v>180</v>
      </c>
      <c r="AT282" s="3" t="s">
        <v>153</v>
      </c>
      <c r="AU282" s="3"/>
      <c r="AV282" s="3"/>
      <c r="AW282" s="3" t="s">
        <v>18</v>
      </c>
      <c r="AX282" s="3" t="s">
        <v>18</v>
      </c>
      <c r="AY282" s="3"/>
      <c r="AZ282" s="3"/>
      <c r="BA282" s="3" t="s">
        <v>1010</v>
      </c>
      <c r="BB282" s="3" t="s">
        <v>75</v>
      </c>
      <c r="BC282" s="2"/>
      <c r="BD282" s="2"/>
      <c r="BE282" s="1" t="s">
        <v>1096</v>
      </c>
    </row>
    <row r="283" spans="1:57" ht="15" customHeight="1" x14ac:dyDescent="0.25">
      <c r="A283" s="8">
        <v>16</v>
      </c>
      <c r="B283" s="1" t="s">
        <v>7</v>
      </c>
      <c r="C283" s="1" t="s">
        <v>1103</v>
      </c>
      <c r="D283" s="1" t="s">
        <v>1102</v>
      </c>
      <c r="E283" s="1" t="s">
        <v>61</v>
      </c>
      <c r="F283" s="1" t="s">
        <v>60</v>
      </c>
      <c r="G283" s="1" t="s">
        <v>274</v>
      </c>
      <c r="H283" s="1" t="s">
        <v>1109</v>
      </c>
      <c r="I283" s="1" t="s">
        <v>1117</v>
      </c>
      <c r="J283" s="7">
        <v>44593</v>
      </c>
      <c r="K283" s="7">
        <v>44925</v>
      </c>
      <c r="L283" s="1" t="s">
        <v>1116</v>
      </c>
      <c r="M283" s="1" t="s">
        <v>1098</v>
      </c>
      <c r="N283" s="1" t="s">
        <v>33</v>
      </c>
      <c r="O283" s="1" t="s">
        <v>1097</v>
      </c>
      <c r="P283" s="1" t="s">
        <v>875</v>
      </c>
      <c r="Q283" s="1" t="s">
        <v>30</v>
      </c>
      <c r="R283" s="6">
        <f t="shared" si="28"/>
        <v>9</v>
      </c>
      <c r="S283" s="34">
        <v>1</v>
      </c>
      <c r="T283" s="34">
        <v>3</v>
      </c>
      <c r="U283" s="34">
        <v>3</v>
      </c>
      <c r="V283" s="34">
        <v>2</v>
      </c>
      <c r="W283" s="34">
        <v>1</v>
      </c>
      <c r="X283" s="34" t="s">
        <v>1115</v>
      </c>
      <c r="Y283" s="34">
        <v>3</v>
      </c>
      <c r="Z283" s="34" t="s">
        <v>1114</v>
      </c>
      <c r="AA283" s="34"/>
      <c r="AB283" s="34"/>
      <c r="AC283" s="34"/>
      <c r="AD283" s="34"/>
      <c r="AE283" s="34">
        <f t="shared" si="29"/>
        <v>4</v>
      </c>
      <c r="AF283" s="5">
        <v>44670</v>
      </c>
      <c r="AG283" s="5">
        <v>44761</v>
      </c>
      <c r="AH283" s="5"/>
      <c r="AI283" s="5"/>
      <c r="AJ283" s="4">
        <f t="shared" si="30"/>
        <v>0.44444444444444442</v>
      </c>
      <c r="AK283" s="4">
        <f t="shared" si="31"/>
        <v>1</v>
      </c>
      <c r="AL283" s="4">
        <f t="shared" si="32"/>
        <v>1</v>
      </c>
      <c r="AM283" s="4">
        <f t="shared" si="33"/>
        <v>0</v>
      </c>
      <c r="AN283" s="4">
        <f t="shared" si="34"/>
        <v>0</v>
      </c>
      <c r="AO283" s="3" t="s">
        <v>19</v>
      </c>
      <c r="AP283" s="3" t="s">
        <v>20</v>
      </c>
      <c r="AQ283" s="3"/>
      <c r="AR283" s="3"/>
      <c r="AS283" s="3" t="s">
        <v>1113</v>
      </c>
      <c r="AT283" s="3" t="s">
        <v>1112</v>
      </c>
      <c r="AU283" s="3"/>
      <c r="AV283" s="3"/>
      <c r="AW283" s="3" t="s">
        <v>19</v>
      </c>
      <c r="AX283" s="3" t="s">
        <v>20</v>
      </c>
      <c r="AY283" s="3"/>
      <c r="AZ283" s="3"/>
      <c r="BA283" s="3" t="s">
        <v>1111</v>
      </c>
      <c r="BB283" s="3" t="s">
        <v>1110</v>
      </c>
      <c r="BC283" s="2"/>
      <c r="BD283" s="2"/>
      <c r="BE283" s="1" t="s">
        <v>1096</v>
      </c>
    </row>
    <row r="284" spans="1:57" ht="15" customHeight="1" x14ac:dyDescent="0.25">
      <c r="A284" s="8">
        <v>17</v>
      </c>
      <c r="B284" s="1" t="s">
        <v>7</v>
      </c>
      <c r="C284" s="1" t="s">
        <v>1103</v>
      </c>
      <c r="D284" s="1" t="s">
        <v>1102</v>
      </c>
      <c r="E284" s="1" t="s">
        <v>61</v>
      </c>
      <c r="F284" s="1" t="s">
        <v>60</v>
      </c>
      <c r="G284" s="1" t="s">
        <v>274</v>
      </c>
      <c r="H284" s="1" t="s">
        <v>1109</v>
      </c>
      <c r="I284" s="1" t="s">
        <v>1108</v>
      </c>
      <c r="J284" s="7">
        <v>44593</v>
      </c>
      <c r="K284" s="7">
        <v>44742</v>
      </c>
      <c r="L284" s="1" t="s">
        <v>1107</v>
      </c>
      <c r="M284" s="1" t="s">
        <v>1098</v>
      </c>
      <c r="N284" s="1" t="s">
        <v>33</v>
      </c>
      <c r="O284" s="1" t="s">
        <v>1097</v>
      </c>
      <c r="P284" s="1" t="s">
        <v>875</v>
      </c>
      <c r="Q284" s="1" t="s">
        <v>30</v>
      </c>
      <c r="R284" s="6">
        <f t="shared" si="28"/>
        <v>1</v>
      </c>
      <c r="S284" s="34">
        <v>0</v>
      </c>
      <c r="T284" s="34">
        <v>1</v>
      </c>
      <c r="U284" s="34">
        <v>0</v>
      </c>
      <c r="V284" s="34">
        <v>0</v>
      </c>
      <c r="W284" s="34">
        <v>0</v>
      </c>
      <c r="X284" s="34" t="s">
        <v>1045</v>
      </c>
      <c r="Y284" s="34">
        <v>1</v>
      </c>
      <c r="Z284" s="34" t="s">
        <v>1106</v>
      </c>
      <c r="AA284" s="34"/>
      <c r="AB284" s="34"/>
      <c r="AC284" s="34"/>
      <c r="AD284" s="34"/>
      <c r="AE284" s="34">
        <f t="shared" si="29"/>
        <v>1</v>
      </c>
      <c r="AF284" s="5">
        <v>44670</v>
      </c>
      <c r="AG284" s="5">
        <v>44761</v>
      </c>
      <c r="AH284" s="5"/>
      <c r="AI284" s="5"/>
      <c r="AJ284" s="4">
        <f t="shared" si="30"/>
        <v>1</v>
      </c>
      <c r="AK284" s="4" t="str">
        <f t="shared" si="31"/>
        <v/>
      </c>
      <c r="AL284" s="4">
        <f t="shared" si="32"/>
        <v>1</v>
      </c>
      <c r="AM284" s="4" t="str">
        <f t="shared" si="33"/>
        <v/>
      </c>
      <c r="AN284" s="4" t="str">
        <f t="shared" si="34"/>
        <v/>
      </c>
      <c r="AO284" s="3" t="s">
        <v>18</v>
      </c>
      <c r="AP284" s="3" t="s">
        <v>20</v>
      </c>
      <c r="AQ284" s="3"/>
      <c r="AR284" s="3"/>
      <c r="AS284" s="3" t="s">
        <v>180</v>
      </c>
      <c r="AT284" s="3" t="s">
        <v>1105</v>
      </c>
      <c r="AU284" s="3"/>
      <c r="AV284" s="3"/>
      <c r="AW284" s="3" t="s">
        <v>18</v>
      </c>
      <c r="AX284" s="3" t="s">
        <v>20</v>
      </c>
      <c r="AY284" s="3"/>
      <c r="AZ284" s="3"/>
      <c r="BA284" s="3" t="s">
        <v>75</v>
      </c>
      <c r="BB284" s="3" t="s">
        <v>1104</v>
      </c>
      <c r="BC284" s="2"/>
      <c r="BD284" s="2"/>
      <c r="BE284" s="1" t="s">
        <v>1096</v>
      </c>
    </row>
    <row r="285" spans="1:57" ht="15" customHeight="1" x14ac:dyDescent="0.25">
      <c r="A285" s="8">
        <v>18</v>
      </c>
      <c r="B285" s="1" t="s">
        <v>7</v>
      </c>
      <c r="C285" s="1" t="s">
        <v>1103</v>
      </c>
      <c r="D285" s="1" t="s">
        <v>1102</v>
      </c>
      <c r="E285" s="1" t="s">
        <v>61</v>
      </c>
      <c r="F285" s="1" t="s">
        <v>60</v>
      </c>
      <c r="G285" s="1" t="s">
        <v>1101</v>
      </c>
      <c r="H285" s="1" t="s">
        <v>274</v>
      </c>
      <c r="I285" s="1" t="s">
        <v>1100</v>
      </c>
      <c r="J285" s="7">
        <v>44682</v>
      </c>
      <c r="K285" s="7">
        <v>44925</v>
      </c>
      <c r="L285" s="1" t="s">
        <v>1099</v>
      </c>
      <c r="M285" s="1" t="s">
        <v>1098</v>
      </c>
      <c r="N285" s="1" t="s">
        <v>33</v>
      </c>
      <c r="O285" s="1" t="s">
        <v>1097</v>
      </c>
      <c r="P285" s="1" t="s">
        <v>875</v>
      </c>
      <c r="Q285" s="1" t="s">
        <v>30</v>
      </c>
      <c r="R285" s="6">
        <f t="shared" si="28"/>
        <v>6</v>
      </c>
      <c r="S285" s="34">
        <v>0</v>
      </c>
      <c r="T285" s="34">
        <v>0</v>
      </c>
      <c r="U285" s="34">
        <v>0</v>
      </c>
      <c r="V285" s="34">
        <v>6</v>
      </c>
      <c r="W285" s="34">
        <v>0</v>
      </c>
      <c r="X285" s="34" t="s">
        <v>1045</v>
      </c>
      <c r="Y285" s="34">
        <v>0</v>
      </c>
      <c r="Z285" s="34" t="s">
        <v>1011</v>
      </c>
      <c r="AA285" s="34"/>
      <c r="AB285" s="34"/>
      <c r="AC285" s="34"/>
      <c r="AD285" s="34"/>
      <c r="AE285" s="34">
        <f t="shared" si="29"/>
        <v>0</v>
      </c>
      <c r="AF285" s="5">
        <v>44670</v>
      </c>
      <c r="AG285" s="5">
        <v>44761</v>
      </c>
      <c r="AH285" s="5"/>
      <c r="AI285" s="5"/>
      <c r="AJ285" s="4">
        <f t="shared" si="30"/>
        <v>0</v>
      </c>
      <c r="AK285" s="4" t="str">
        <f t="shared" si="31"/>
        <v/>
      </c>
      <c r="AL285" s="4" t="str">
        <f t="shared" si="32"/>
        <v/>
      </c>
      <c r="AM285" s="4" t="str">
        <f t="shared" si="33"/>
        <v/>
      </c>
      <c r="AN285" s="4">
        <f t="shared" si="34"/>
        <v>0</v>
      </c>
      <c r="AO285" s="3" t="s">
        <v>18</v>
      </c>
      <c r="AP285" s="3" t="s">
        <v>18</v>
      </c>
      <c r="AQ285" s="3"/>
      <c r="AR285" s="3"/>
      <c r="AS285" s="3" t="s">
        <v>180</v>
      </c>
      <c r="AT285" s="3" t="s">
        <v>153</v>
      </c>
      <c r="AU285" s="3"/>
      <c r="AV285" s="3"/>
      <c r="AW285" s="3" t="s">
        <v>18</v>
      </c>
      <c r="AX285" s="3" t="s">
        <v>18</v>
      </c>
      <c r="AY285" s="3"/>
      <c r="AZ285" s="3"/>
      <c r="BA285" s="3" t="s">
        <v>75</v>
      </c>
      <c r="BB285" s="3" t="s">
        <v>28</v>
      </c>
      <c r="BC285" s="2"/>
      <c r="BD285" s="2"/>
      <c r="BE285" s="1" t="s">
        <v>1096</v>
      </c>
    </row>
    <row r="286" spans="1:57" ht="15" customHeight="1" x14ac:dyDescent="0.25">
      <c r="A286" s="8">
        <v>19</v>
      </c>
      <c r="B286" s="1" t="s">
        <v>7</v>
      </c>
      <c r="C286" s="1" t="s">
        <v>1060</v>
      </c>
      <c r="D286" s="1" t="s">
        <v>1089</v>
      </c>
      <c r="E286" s="1" t="s">
        <v>197</v>
      </c>
      <c r="F286" s="1" t="s">
        <v>1067</v>
      </c>
      <c r="G286" s="1" t="s">
        <v>195</v>
      </c>
      <c r="H286" s="1" t="s">
        <v>194</v>
      </c>
      <c r="I286" s="1" t="s">
        <v>1095</v>
      </c>
      <c r="J286" s="7">
        <v>44652</v>
      </c>
      <c r="K286" s="7">
        <v>44926</v>
      </c>
      <c r="L286" s="1" t="s">
        <v>1094</v>
      </c>
      <c r="M286" s="1" t="s">
        <v>1055</v>
      </c>
      <c r="N286" s="1" t="s">
        <v>86</v>
      </c>
      <c r="O286" s="1" t="s">
        <v>1093</v>
      </c>
      <c r="P286" s="1" t="s">
        <v>875</v>
      </c>
      <c r="Q286" s="1" t="s">
        <v>30</v>
      </c>
      <c r="R286" s="33">
        <f t="shared" si="28"/>
        <v>1</v>
      </c>
      <c r="S286" s="33">
        <v>0</v>
      </c>
      <c r="T286" s="33">
        <v>0.2</v>
      </c>
      <c r="U286" s="33">
        <v>0.4</v>
      </c>
      <c r="V286" s="33">
        <v>0.4</v>
      </c>
      <c r="W286" s="33">
        <v>0</v>
      </c>
      <c r="X286" s="33" t="s">
        <v>1045</v>
      </c>
      <c r="Y286" s="33">
        <v>0.2</v>
      </c>
      <c r="Z286" s="33" t="s">
        <v>1092</v>
      </c>
      <c r="AA286" s="33"/>
      <c r="AB286" s="33"/>
      <c r="AC286" s="33"/>
      <c r="AD286" s="33"/>
      <c r="AE286" s="33">
        <f t="shared" si="29"/>
        <v>0.2</v>
      </c>
      <c r="AF286" s="5">
        <v>44670</v>
      </c>
      <c r="AG286" s="5">
        <v>44761</v>
      </c>
      <c r="AH286" s="5"/>
      <c r="AI286" s="5"/>
      <c r="AJ286" s="4">
        <f t="shared" si="30"/>
        <v>0.2</v>
      </c>
      <c r="AK286" s="4" t="str">
        <f t="shared" si="31"/>
        <v/>
      </c>
      <c r="AL286" s="4">
        <f t="shared" si="32"/>
        <v>1</v>
      </c>
      <c r="AM286" s="4">
        <f t="shared" si="33"/>
        <v>0</v>
      </c>
      <c r="AN286" s="4">
        <f t="shared" si="34"/>
        <v>0</v>
      </c>
      <c r="AO286" s="3" t="s">
        <v>18</v>
      </c>
      <c r="AP286" s="3" t="s">
        <v>19</v>
      </c>
      <c r="AQ286" s="3"/>
      <c r="AR286" s="3"/>
      <c r="AS286" s="3" t="s">
        <v>180</v>
      </c>
      <c r="AT286" s="3" t="s">
        <v>1091</v>
      </c>
      <c r="AU286" s="3"/>
      <c r="AV286" s="3"/>
      <c r="AW286" s="3" t="s">
        <v>18</v>
      </c>
      <c r="AX286" s="3" t="s">
        <v>20</v>
      </c>
      <c r="AY286" s="3"/>
      <c r="AZ286" s="3"/>
      <c r="BA286" s="3" t="s">
        <v>75</v>
      </c>
      <c r="BB286" s="3" t="s">
        <v>1090</v>
      </c>
      <c r="BC286" s="2"/>
      <c r="BD286" s="2"/>
      <c r="BE286" s="1" t="s">
        <v>116</v>
      </c>
    </row>
    <row r="287" spans="1:57" ht="15" customHeight="1" x14ac:dyDescent="0.25">
      <c r="A287" s="8">
        <v>20</v>
      </c>
      <c r="B287" s="1" t="s">
        <v>7</v>
      </c>
      <c r="C287" s="1" t="s">
        <v>1060</v>
      </c>
      <c r="D287" s="1" t="s">
        <v>1089</v>
      </c>
      <c r="E287" s="1" t="s">
        <v>197</v>
      </c>
      <c r="F287" s="1" t="s">
        <v>1067</v>
      </c>
      <c r="G287" s="1" t="s">
        <v>195</v>
      </c>
      <c r="H287" s="1" t="s">
        <v>194</v>
      </c>
      <c r="I287" s="1" t="s">
        <v>1088</v>
      </c>
      <c r="J287" s="7">
        <v>44652</v>
      </c>
      <c r="K287" s="7">
        <v>44926</v>
      </c>
      <c r="L287" s="1" t="s">
        <v>1087</v>
      </c>
      <c r="M287" s="1" t="s">
        <v>1055</v>
      </c>
      <c r="N287" s="1" t="s">
        <v>86</v>
      </c>
      <c r="O287" s="1" t="s">
        <v>1086</v>
      </c>
      <c r="P287" s="1" t="s">
        <v>875</v>
      </c>
      <c r="Q287" s="1" t="s">
        <v>30</v>
      </c>
      <c r="R287" s="33">
        <f t="shared" si="28"/>
        <v>1</v>
      </c>
      <c r="S287" s="33">
        <v>0</v>
      </c>
      <c r="T287" s="33">
        <v>0.2</v>
      </c>
      <c r="U287" s="33">
        <v>0.4</v>
      </c>
      <c r="V287" s="33">
        <v>0.4</v>
      </c>
      <c r="W287" s="33">
        <v>0</v>
      </c>
      <c r="X287" s="33" t="s">
        <v>1045</v>
      </c>
      <c r="Y287" s="33">
        <v>0.2</v>
      </c>
      <c r="Z287" s="33" t="s">
        <v>1085</v>
      </c>
      <c r="AA287" s="33"/>
      <c r="AB287" s="33"/>
      <c r="AC287" s="33"/>
      <c r="AD287" s="33"/>
      <c r="AE287" s="33">
        <f t="shared" si="29"/>
        <v>0.2</v>
      </c>
      <c r="AF287" s="5">
        <v>44670</v>
      </c>
      <c r="AG287" s="5">
        <v>44761</v>
      </c>
      <c r="AH287" s="5"/>
      <c r="AI287" s="5"/>
      <c r="AJ287" s="4">
        <f t="shared" si="30"/>
        <v>0.2</v>
      </c>
      <c r="AK287" s="4" t="str">
        <f t="shared" si="31"/>
        <v/>
      </c>
      <c r="AL287" s="4">
        <f t="shared" si="32"/>
        <v>1</v>
      </c>
      <c r="AM287" s="4">
        <f t="shared" si="33"/>
        <v>0</v>
      </c>
      <c r="AN287" s="4">
        <f t="shared" si="34"/>
        <v>0</v>
      </c>
      <c r="AO287" s="3" t="s">
        <v>18</v>
      </c>
      <c r="AP287" s="3" t="s">
        <v>19</v>
      </c>
      <c r="AQ287" s="3"/>
      <c r="AR287" s="3"/>
      <c r="AS287" s="3" t="s">
        <v>180</v>
      </c>
      <c r="AT287" s="3" t="s">
        <v>1084</v>
      </c>
      <c r="AU287" s="3"/>
      <c r="AV287" s="3"/>
      <c r="AW287" s="3" t="s">
        <v>18</v>
      </c>
      <c r="AX287" s="3" t="s">
        <v>20</v>
      </c>
      <c r="AY287" s="3"/>
      <c r="AZ287" s="3"/>
      <c r="BA287" s="3" t="s">
        <v>75</v>
      </c>
      <c r="BB287" s="3" t="s">
        <v>1083</v>
      </c>
      <c r="BC287" s="2"/>
      <c r="BD287" s="2"/>
      <c r="BE287" s="1" t="s">
        <v>116</v>
      </c>
    </row>
    <row r="288" spans="1:57" ht="15" customHeight="1" x14ac:dyDescent="0.25">
      <c r="A288" s="8">
        <v>21</v>
      </c>
      <c r="B288" s="1" t="s">
        <v>7</v>
      </c>
      <c r="C288" s="1" t="s">
        <v>1060</v>
      </c>
      <c r="D288" s="1" t="s">
        <v>1075</v>
      </c>
      <c r="E288" s="1" t="s">
        <v>197</v>
      </c>
      <c r="F288" s="1" t="s">
        <v>1067</v>
      </c>
      <c r="G288" s="1" t="s">
        <v>195</v>
      </c>
      <c r="H288" s="1" t="s">
        <v>194</v>
      </c>
      <c r="I288" s="1" t="s">
        <v>1082</v>
      </c>
      <c r="J288" s="7">
        <v>44652</v>
      </c>
      <c r="K288" s="7">
        <v>44926</v>
      </c>
      <c r="L288" s="1" t="s">
        <v>1081</v>
      </c>
      <c r="M288" s="1" t="s">
        <v>1055</v>
      </c>
      <c r="N288" s="1" t="s">
        <v>33</v>
      </c>
      <c r="O288" s="1" t="s">
        <v>1072</v>
      </c>
      <c r="P288" s="1" t="s">
        <v>875</v>
      </c>
      <c r="Q288" s="1" t="s">
        <v>30</v>
      </c>
      <c r="R288" s="6">
        <f t="shared" si="28"/>
        <v>5</v>
      </c>
      <c r="S288" s="31">
        <v>0</v>
      </c>
      <c r="T288" s="31">
        <v>0</v>
      </c>
      <c r="U288" s="31">
        <v>0</v>
      </c>
      <c r="V288" s="31">
        <v>5</v>
      </c>
      <c r="W288" s="31">
        <v>0</v>
      </c>
      <c r="X288" s="31" t="s">
        <v>1045</v>
      </c>
      <c r="Y288" s="31">
        <v>0</v>
      </c>
      <c r="Z288" s="31" t="s">
        <v>1011</v>
      </c>
      <c r="AA288" s="31"/>
      <c r="AB288" s="31"/>
      <c r="AC288" s="31"/>
      <c r="AD288" s="31"/>
      <c r="AE288" s="31">
        <f t="shared" si="29"/>
        <v>0</v>
      </c>
      <c r="AF288" s="5">
        <v>44670</v>
      </c>
      <c r="AG288" s="5">
        <v>44761</v>
      </c>
      <c r="AH288" s="5"/>
      <c r="AI288" s="5"/>
      <c r="AJ288" s="4">
        <f t="shared" si="30"/>
        <v>0</v>
      </c>
      <c r="AK288" s="4" t="str">
        <f t="shared" si="31"/>
        <v/>
      </c>
      <c r="AL288" s="4" t="str">
        <f t="shared" si="32"/>
        <v/>
      </c>
      <c r="AM288" s="4" t="str">
        <f t="shared" si="33"/>
        <v/>
      </c>
      <c r="AN288" s="4">
        <f t="shared" si="34"/>
        <v>0</v>
      </c>
      <c r="AO288" s="3" t="s">
        <v>18</v>
      </c>
      <c r="AP288" s="3" t="s">
        <v>18</v>
      </c>
      <c r="AQ288" s="3"/>
      <c r="AR288" s="3"/>
      <c r="AS288" s="3" t="s">
        <v>180</v>
      </c>
      <c r="AT288" s="3" t="s">
        <v>154</v>
      </c>
      <c r="AU288" s="3"/>
      <c r="AV288" s="3"/>
      <c r="AW288" s="3" t="s">
        <v>18</v>
      </c>
      <c r="AX288" s="3" t="s">
        <v>18</v>
      </c>
      <c r="AY288" s="3"/>
      <c r="AZ288" s="3"/>
      <c r="BA288" s="3" t="s">
        <v>75</v>
      </c>
      <c r="BB288" s="3" t="s">
        <v>28</v>
      </c>
      <c r="BC288" s="2"/>
      <c r="BD288" s="2"/>
      <c r="BE288" s="1" t="s">
        <v>116</v>
      </c>
    </row>
    <row r="289" spans="1:57" ht="15" customHeight="1" x14ac:dyDescent="0.25">
      <c r="A289" s="8">
        <v>22</v>
      </c>
      <c r="B289" s="1" t="s">
        <v>7</v>
      </c>
      <c r="C289" s="1" t="s">
        <v>1060</v>
      </c>
      <c r="D289" s="1" t="s">
        <v>1075</v>
      </c>
      <c r="E289" s="1" t="s">
        <v>197</v>
      </c>
      <c r="F289" s="1" t="s">
        <v>1067</v>
      </c>
      <c r="G289" s="1" t="s">
        <v>195</v>
      </c>
      <c r="H289" s="1" t="s">
        <v>194</v>
      </c>
      <c r="I289" s="1" t="s">
        <v>1080</v>
      </c>
      <c r="J289" s="7">
        <v>44652</v>
      </c>
      <c r="K289" s="7">
        <v>44926</v>
      </c>
      <c r="L289" s="1" t="s">
        <v>1079</v>
      </c>
      <c r="M289" s="1" t="s">
        <v>1055</v>
      </c>
      <c r="N289" s="1" t="s">
        <v>33</v>
      </c>
      <c r="O289" s="1" t="s">
        <v>1072</v>
      </c>
      <c r="P289" s="1" t="s">
        <v>875</v>
      </c>
      <c r="Q289" s="1" t="s">
        <v>30</v>
      </c>
      <c r="R289" s="6">
        <f t="shared" si="28"/>
        <v>30</v>
      </c>
      <c r="S289" s="31">
        <v>0</v>
      </c>
      <c r="T289" s="31">
        <v>5</v>
      </c>
      <c r="U289" s="31">
        <v>15</v>
      </c>
      <c r="V289" s="31">
        <v>10</v>
      </c>
      <c r="W289" s="31">
        <v>0</v>
      </c>
      <c r="X289" s="31" t="s">
        <v>1045</v>
      </c>
      <c r="Y289" s="31">
        <v>9</v>
      </c>
      <c r="Z289" s="31" t="s">
        <v>1078</v>
      </c>
      <c r="AA289" s="31"/>
      <c r="AB289" s="31"/>
      <c r="AC289" s="31"/>
      <c r="AD289" s="31"/>
      <c r="AE289" s="31">
        <f t="shared" si="29"/>
        <v>9</v>
      </c>
      <c r="AF289" s="5">
        <v>44670</v>
      </c>
      <c r="AG289" s="5">
        <v>44761</v>
      </c>
      <c r="AH289" s="5"/>
      <c r="AI289" s="5"/>
      <c r="AJ289" s="4">
        <f t="shared" si="30"/>
        <v>0.3</v>
      </c>
      <c r="AK289" s="4" t="str">
        <f t="shared" si="31"/>
        <v/>
      </c>
      <c r="AL289" s="4">
        <f t="shared" si="32"/>
        <v>1</v>
      </c>
      <c r="AM289" s="4">
        <f t="shared" si="33"/>
        <v>0</v>
      </c>
      <c r="AN289" s="4">
        <f t="shared" si="34"/>
        <v>0</v>
      </c>
      <c r="AO289" s="3" t="s">
        <v>18</v>
      </c>
      <c r="AP289" s="3" t="s">
        <v>20</v>
      </c>
      <c r="AQ289" s="3"/>
      <c r="AR289" s="3"/>
      <c r="AS289" s="3" t="s">
        <v>180</v>
      </c>
      <c r="AT289" s="3" t="s">
        <v>1077</v>
      </c>
      <c r="AU289" s="3"/>
      <c r="AV289" s="3"/>
      <c r="AW289" s="3" t="s">
        <v>18</v>
      </c>
      <c r="AX289" s="3" t="s">
        <v>20</v>
      </c>
      <c r="AY289" s="3"/>
      <c r="AZ289" s="3"/>
      <c r="BA289" s="3" t="s">
        <v>75</v>
      </c>
      <c r="BB289" s="3" t="s">
        <v>1076</v>
      </c>
      <c r="BC289" s="2"/>
      <c r="BD289" s="2"/>
      <c r="BE289" s="1" t="s">
        <v>116</v>
      </c>
    </row>
    <row r="290" spans="1:57" ht="15" customHeight="1" x14ac:dyDescent="0.25">
      <c r="A290" s="8">
        <v>23</v>
      </c>
      <c r="B290" s="1" t="s">
        <v>7</v>
      </c>
      <c r="C290" s="1" t="s">
        <v>1060</v>
      </c>
      <c r="D290" s="1" t="s">
        <v>1075</v>
      </c>
      <c r="E290" s="1" t="s">
        <v>197</v>
      </c>
      <c r="F290" s="1" t="s">
        <v>1067</v>
      </c>
      <c r="G290" s="1" t="s">
        <v>195</v>
      </c>
      <c r="H290" s="1" t="s">
        <v>194</v>
      </c>
      <c r="I290" s="1" t="s">
        <v>1074</v>
      </c>
      <c r="J290" s="7">
        <v>44652</v>
      </c>
      <c r="K290" s="7">
        <v>44926</v>
      </c>
      <c r="L290" s="1" t="s">
        <v>1073</v>
      </c>
      <c r="M290" s="1" t="s">
        <v>1055</v>
      </c>
      <c r="N290" s="1" t="s">
        <v>33</v>
      </c>
      <c r="O290" s="1" t="s">
        <v>1072</v>
      </c>
      <c r="P290" s="1" t="s">
        <v>875</v>
      </c>
      <c r="Q290" s="1" t="s">
        <v>30</v>
      </c>
      <c r="R290" s="6">
        <f t="shared" si="28"/>
        <v>1</v>
      </c>
      <c r="S290" s="31">
        <v>0</v>
      </c>
      <c r="T290" s="31">
        <v>0</v>
      </c>
      <c r="U290" s="31">
        <v>0</v>
      </c>
      <c r="V290" s="31">
        <v>1</v>
      </c>
      <c r="W290" s="31">
        <v>0</v>
      </c>
      <c r="X290" s="31" t="s">
        <v>1045</v>
      </c>
      <c r="Y290" s="31">
        <v>0</v>
      </c>
      <c r="Z290" s="31" t="s">
        <v>1011</v>
      </c>
      <c r="AA290" s="31"/>
      <c r="AB290" s="31"/>
      <c r="AC290" s="31"/>
      <c r="AD290" s="31"/>
      <c r="AE290" s="31">
        <f t="shared" si="29"/>
        <v>0</v>
      </c>
      <c r="AF290" s="5">
        <v>44670</v>
      </c>
      <c r="AG290" s="5">
        <v>44761</v>
      </c>
      <c r="AH290" s="5"/>
      <c r="AI290" s="5"/>
      <c r="AJ290" s="4">
        <f t="shared" si="30"/>
        <v>0</v>
      </c>
      <c r="AK290" s="4" t="str">
        <f t="shared" si="31"/>
        <v/>
      </c>
      <c r="AL290" s="4" t="str">
        <f t="shared" si="32"/>
        <v/>
      </c>
      <c r="AM290" s="4" t="str">
        <f t="shared" si="33"/>
        <v/>
      </c>
      <c r="AN290" s="4">
        <f t="shared" si="34"/>
        <v>0</v>
      </c>
      <c r="AO290" s="3" t="s">
        <v>18</v>
      </c>
      <c r="AP290" s="3" t="s">
        <v>18</v>
      </c>
      <c r="AQ290" s="3"/>
      <c r="AR290" s="3"/>
      <c r="AS290" s="3" t="s">
        <v>180</v>
      </c>
      <c r="AT290" s="3" t="s">
        <v>180</v>
      </c>
      <c r="AU290" s="3"/>
      <c r="AV290" s="3"/>
      <c r="AW290" s="3" t="s">
        <v>18</v>
      </c>
      <c r="AX290" s="3" t="s">
        <v>18</v>
      </c>
      <c r="AY290" s="3"/>
      <c r="AZ290" s="3"/>
      <c r="BA290" s="3" t="s">
        <v>75</v>
      </c>
      <c r="BB290" s="3" t="s">
        <v>28</v>
      </c>
      <c r="BC290" s="2"/>
      <c r="BD290" s="2"/>
      <c r="BE290" s="1" t="s">
        <v>116</v>
      </c>
    </row>
    <row r="291" spans="1:57" ht="15" customHeight="1" x14ac:dyDescent="0.25">
      <c r="A291" s="8">
        <v>24</v>
      </c>
      <c r="B291" s="1" t="s">
        <v>7</v>
      </c>
      <c r="C291" s="1" t="s">
        <v>1060</v>
      </c>
      <c r="D291" s="1" t="s">
        <v>1068</v>
      </c>
      <c r="E291" s="1" t="s">
        <v>197</v>
      </c>
      <c r="F291" s="1" t="s">
        <v>1067</v>
      </c>
      <c r="G291" s="1" t="s">
        <v>195</v>
      </c>
      <c r="H291" s="1" t="s">
        <v>194</v>
      </c>
      <c r="I291" s="1" t="s">
        <v>1071</v>
      </c>
      <c r="J291" s="7">
        <v>44652</v>
      </c>
      <c r="K291" s="7">
        <v>44926</v>
      </c>
      <c r="L291" s="1" t="s">
        <v>1070</v>
      </c>
      <c r="M291" s="1" t="s">
        <v>1055</v>
      </c>
      <c r="N291" s="1" t="s">
        <v>33</v>
      </c>
      <c r="O291" s="1" t="s">
        <v>1069</v>
      </c>
      <c r="P291" s="1" t="s">
        <v>875</v>
      </c>
      <c r="Q291" s="1" t="s">
        <v>30</v>
      </c>
      <c r="R291" s="6">
        <f t="shared" si="28"/>
        <v>1</v>
      </c>
      <c r="S291" s="32">
        <v>0</v>
      </c>
      <c r="T291" s="32">
        <v>0</v>
      </c>
      <c r="U291" s="32">
        <v>1</v>
      </c>
      <c r="V291" s="32">
        <v>0</v>
      </c>
      <c r="W291" s="32">
        <v>0</v>
      </c>
      <c r="X291" s="32" t="s">
        <v>1045</v>
      </c>
      <c r="Y291" s="32">
        <v>0</v>
      </c>
      <c r="Z291" s="32" t="s">
        <v>1011</v>
      </c>
      <c r="AA291" s="32"/>
      <c r="AB291" s="32"/>
      <c r="AC291" s="32"/>
      <c r="AD291" s="32"/>
      <c r="AE291" s="32">
        <f t="shared" si="29"/>
        <v>0</v>
      </c>
      <c r="AF291" s="5">
        <v>44670</v>
      </c>
      <c r="AG291" s="5">
        <v>44761</v>
      </c>
      <c r="AH291" s="5"/>
      <c r="AI291" s="5"/>
      <c r="AJ291" s="4">
        <f t="shared" si="30"/>
        <v>0</v>
      </c>
      <c r="AK291" s="4" t="str">
        <f t="shared" si="31"/>
        <v/>
      </c>
      <c r="AL291" s="4" t="str">
        <f t="shared" si="32"/>
        <v/>
      </c>
      <c r="AM291" s="4">
        <f t="shared" si="33"/>
        <v>0</v>
      </c>
      <c r="AN291" s="4" t="str">
        <f t="shared" si="34"/>
        <v/>
      </c>
      <c r="AO291" s="3" t="s">
        <v>18</v>
      </c>
      <c r="AP291" s="3" t="s">
        <v>18</v>
      </c>
      <c r="AQ291" s="3"/>
      <c r="AR291" s="3"/>
      <c r="AS291" s="3" t="s">
        <v>180</v>
      </c>
      <c r="AT291" s="3" t="s">
        <v>180</v>
      </c>
      <c r="AU291" s="3"/>
      <c r="AV291" s="3"/>
      <c r="AW291" s="3" t="s">
        <v>18</v>
      </c>
      <c r="AX291" s="3" t="s">
        <v>18</v>
      </c>
      <c r="AY291" s="3"/>
      <c r="AZ291" s="3"/>
      <c r="BA291" s="3" t="s">
        <v>75</v>
      </c>
      <c r="BB291" s="3" t="s">
        <v>75</v>
      </c>
      <c r="BC291" s="2"/>
      <c r="BD291" s="2"/>
      <c r="BE291" s="1" t="s">
        <v>116</v>
      </c>
    </row>
    <row r="292" spans="1:57" ht="15" customHeight="1" x14ac:dyDescent="0.25">
      <c r="A292" s="8">
        <v>25</v>
      </c>
      <c r="B292" s="1" t="s">
        <v>7</v>
      </c>
      <c r="C292" s="1" t="s">
        <v>1060</v>
      </c>
      <c r="D292" s="1" t="s">
        <v>1068</v>
      </c>
      <c r="E292" s="1" t="s">
        <v>197</v>
      </c>
      <c r="F292" s="1" t="s">
        <v>1067</v>
      </c>
      <c r="G292" s="1" t="s">
        <v>195</v>
      </c>
      <c r="H292" s="1" t="s">
        <v>194</v>
      </c>
      <c r="I292" s="1" t="s">
        <v>1066</v>
      </c>
      <c r="J292" s="7">
        <v>44652</v>
      </c>
      <c r="K292" s="7">
        <v>44926</v>
      </c>
      <c r="L292" s="1" t="s">
        <v>1065</v>
      </c>
      <c r="M292" s="1" t="s">
        <v>1055</v>
      </c>
      <c r="N292" s="1" t="s">
        <v>33</v>
      </c>
      <c r="O292" s="1" t="s">
        <v>1064</v>
      </c>
      <c r="P292" s="1" t="s">
        <v>875</v>
      </c>
      <c r="Q292" s="1" t="s">
        <v>30</v>
      </c>
      <c r="R292" s="6">
        <f t="shared" si="28"/>
        <v>3</v>
      </c>
      <c r="S292" s="31">
        <v>0</v>
      </c>
      <c r="T292" s="31">
        <v>1</v>
      </c>
      <c r="U292" s="31">
        <v>1</v>
      </c>
      <c r="V292" s="31">
        <v>1</v>
      </c>
      <c r="W292" s="31">
        <v>0</v>
      </c>
      <c r="X292" s="31" t="s">
        <v>1045</v>
      </c>
      <c r="Y292" s="31">
        <v>1</v>
      </c>
      <c r="Z292" s="31" t="s">
        <v>1063</v>
      </c>
      <c r="AA292" s="31"/>
      <c r="AB292" s="31"/>
      <c r="AC292" s="31"/>
      <c r="AD292" s="31"/>
      <c r="AE292" s="31">
        <f t="shared" si="29"/>
        <v>1</v>
      </c>
      <c r="AF292" s="5">
        <v>44670</v>
      </c>
      <c r="AG292" s="5">
        <v>44761</v>
      </c>
      <c r="AH292" s="5"/>
      <c r="AI292" s="5"/>
      <c r="AJ292" s="4">
        <f t="shared" si="30"/>
        <v>0.33333333333333331</v>
      </c>
      <c r="AK292" s="4" t="str">
        <f t="shared" si="31"/>
        <v/>
      </c>
      <c r="AL292" s="4">
        <f t="shared" si="32"/>
        <v>1</v>
      </c>
      <c r="AM292" s="4">
        <f t="shared" si="33"/>
        <v>0</v>
      </c>
      <c r="AN292" s="4">
        <f t="shared" si="34"/>
        <v>0</v>
      </c>
      <c r="AO292" s="3" t="s">
        <v>18</v>
      </c>
      <c r="AP292" s="3" t="s">
        <v>19</v>
      </c>
      <c r="AQ292" s="3"/>
      <c r="AR292" s="3"/>
      <c r="AS292" s="3" t="s">
        <v>180</v>
      </c>
      <c r="AT292" s="3" t="s">
        <v>1062</v>
      </c>
      <c r="AU292" s="3"/>
      <c r="AV292" s="3"/>
      <c r="AW292" s="3" t="s">
        <v>18</v>
      </c>
      <c r="AX292" s="3" t="s">
        <v>19</v>
      </c>
      <c r="AY292" s="3"/>
      <c r="AZ292" s="3"/>
      <c r="BA292" s="3" t="s">
        <v>75</v>
      </c>
      <c r="BB292" s="3" t="s">
        <v>1061</v>
      </c>
      <c r="BC292" s="2"/>
      <c r="BD292" s="2"/>
      <c r="BE292" s="1" t="s">
        <v>116</v>
      </c>
    </row>
    <row r="293" spans="1:57" ht="15" customHeight="1" x14ac:dyDescent="0.25">
      <c r="A293" s="8">
        <v>26</v>
      </c>
      <c r="B293" s="1" t="s">
        <v>7</v>
      </c>
      <c r="C293" s="1" t="s">
        <v>1060</v>
      </c>
      <c r="D293" s="1" t="s">
        <v>1059</v>
      </c>
      <c r="E293" s="1" t="s">
        <v>197</v>
      </c>
      <c r="F293" s="1" t="s">
        <v>1058</v>
      </c>
      <c r="G293" s="1" t="s">
        <v>195</v>
      </c>
      <c r="H293" s="1" t="s">
        <v>194</v>
      </c>
      <c r="I293" s="1" t="s">
        <v>1057</v>
      </c>
      <c r="J293" s="7">
        <v>44593</v>
      </c>
      <c r="K293" s="7">
        <v>44926</v>
      </c>
      <c r="L293" s="1" t="s">
        <v>1056</v>
      </c>
      <c r="M293" s="1" t="s">
        <v>1055</v>
      </c>
      <c r="N293" s="1" t="s">
        <v>33</v>
      </c>
      <c r="O293" s="1" t="s">
        <v>1054</v>
      </c>
      <c r="P293" s="1" t="s">
        <v>875</v>
      </c>
      <c r="Q293" s="1" t="s">
        <v>30</v>
      </c>
      <c r="R293" s="6">
        <f t="shared" si="28"/>
        <v>28</v>
      </c>
      <c r="S293" s="30">
        <v>0</v>
      </c>
      <c r="T293" s="30">
        <v>8</v>
      </c>
      <c r="U293" s="30">
        <v>15</v>
      </c>
      <c r="V293" s="30">
        <v>5</v>
      </c>
      <c r="W293" s="30">
        <v>0</v>
      </c>
      <c r="X293" s="30" t="s">
        <v>1045</v>
      </c>
      <c r="Y293" s="30">
        <v>8</v>
      </c>
      <c r="Z293" s="30" t="s">
        <v>1053</v>
      </c>
      <c r="AA293" s="30"/>
      <c r="AB293" s="30"/>
      <c r="AC293" s="30"/>
      <c r="AD293" s="30"/>
      <c r="AE293" s="30">
        <f t="shared" si="29"/>
        <v>8</v>
      </c>
      <c r="AF293" s="5">
        <v>44670</v>
      </c>
      <c r="AG293" s="5">
        <v>44761</v>
      </c>
      <c r="AH293" s="5"/>
      <c r="AI293" s="5"/>
      <c r="AJ293" s="4">
        <f t="shared" si="30"/>
        <v>0.2857142857142857</v>
      </c>
      <c r="AK293" s="4" t="str">
        <f t="shared" si="31"/>
        <v/>
      </c>
      <c r="AL293" s="4">
        <f t="shared" si="32"/>
        <v>1</v>
      </c>
      <c r="AM293" s="4">
        <f t="shared" si="33"/>
        <v>0</v>
      </c>
      <c r="AN293" s="4">
        <f t="shared" si="34"/>
        <v>0</v>
      </c>
      <c r="AO293" s="3" t="s">
        <v>18</v>
      </c>
      <c r="AP293" s="3" t="s">
        <v>20</v>
      </c>
      <c r="AQ293" s="3"/>
      <c r="AR293" s="3"/>
      <c r="AS293" s="3" t="s">
        <v>180</v>
      </c>
      <c r="AT293" s="3" t="s">
        <v>1052</v>
      </c>
      <c r="AU293" s="3"/>
      <c r="AV293" s="3"/>
      <c r="AW293" s="3" t="s">
        <v>18</v>
      </c>
      <c r="AX293" s="3" t="s">
        <v>19</v>
      </c>
      <c r="AY293" s="3"/>
      <c r="AZ293" s="3"/>
      <c r="BA293" s="3" t="s">
        <v>75</v>
      </c>
      <c r="BB293" s="3" t="s">
        <v>1051</v>
      </c>
      <c r="BC293" s="2"/>
      <c r="BD293" s="2"/>
      <c r="BE293" s="1" t="s">
        <v>116</v>
      </c>
    </row>
    <row r="294" spans="1:57" ht="15" customHeight="1" x14ac:dyDescent="0.25">
      <c r="A294" s="8">
        <v>27</v>
      </c>
      <c r="B294" s="1" t="s">
        <v>7</v>
      </c>
      <c r="C294" s="1" t="s">
        <v>97</v>
      </c>
      <c r="D294" s="1" t="s">
        <v>73</v>
      </c>
      <c r="E294" s="1" t="s">
        <v>61</v>
      </c>
      <c r="F294" s="1" t="s">
        <v>60</v>
      </c>
      <c r="G294" s="1" t="s">
        <v>16</v>
      </c>
      <c r="H294" s="1" t="s">
        <v>72</v>
      </c>
      <c r="I294" s="1" t="s">
        <v>104</v>
      </c>
      <c r="J294" s="7">
        <v>44562</v>
      </c>
      <c r="K294" s="7">
        <v>44926</v>
      </c>
      <c r="L294" s="1" t="s">
        <v>70</v>
      </c>
      <c r="M294" s="1" t="s">
        <v>1013</v>
      </c>
      <c r="N294" s="1" t="s">
        <v>33</v>
      </c>
      <c r="O294" s="1" t="s">
        <v>77</v>
      </c>
      <c r="P294" s="1" t="s">
        <v>31</v>
      </c>
      <c r="Q294" s="1" t="s">
        <v>30</v>
      </c>
      <c r="R294" s="6">
        <f t="shared" si="28"/>
        <v>4</v>
      </c>
      <c r="S294" s="6">
        <v>1</v>
      </c>
      <c r="T294" s="6">
        <v>1</v>
      </c>
      <c r="U294" s="6">
        <v>1</v>
      </c>
      <c r="V294" s="6">
        <v>1</v>
      </c>
      <c r="W294" s="6">
        <v>1</v>
      </c>
      <c r="X294" s="6" t="s">
        <v>1050</v>
      </c>
      <c r="Y294" s="6">
        <v>1</v>
      </c>
      <c r="Z294" s="6" t="s">
        <v>1050</v>
      </c>
      <c r="AA294" s="6"/>
      <c r="AB294" s="6"/>
      <c r="AC294" s="6"/>
      <c r="AD294" s="6"/>
      <c r="AE294" s="6">
        <f t="shared" si="29"/>
        <v>2</v>
      </c>
      <c r="AF294" s="5">
        <v>44670</v>
      </c>
      <c r="AG294" s="5">
        <v>44761</v>
      </c>
      <c r="AH294" s="5"/>
      <c r="AI294" s="5"/>
      <c r="AJ294" s="4">
        <f t="shared" si="30"/>
        <v>0.5</v>
      </c>
      <c r="AK294" s="4">
        <f t="shared" si="31"/>
        <v>1</v>
      </c>
      <c r="AL294" s="4">
        <f t="shared" si="32"/>
        <v>1</v>
      </c>
      <c r="AM294" s="4">
        <f t="shared" si="33"/>
        <v>0</v>
      </c>
      <c r="AN294" s="4">
        <f t="shared" si="34"/>
        <v>0</v>
      </c>
      <c r="AO294" s="3" t="s">
        <v>20</v>
      </c>
      <c r="AP294" s="3" t="s">
        <v>20</v>
      </c>
      <c r="AQ294" s="3"/>
      <c r="AR294" s="3"/>
      <c r="AS294" s="3" t="s">
        <v>1049</v>
      </c>
      <c r="AT294" s="3" t="s">
        <v>1048</v>
      </c>
      <c r="AU294" s="3"/>
      <c r="AV294" s="3"/>
      <c r="AW294" s="3" t="s">
        <v>20</v>
      </c>
      <c r="AX294" s="3" t="s">
        <v>20</v>
      </c>
      <c r="AY294" s="3"/>
      <c r="AZ294" s="3"/>
      <c r="BA294" s="3" t="s">
        <v>1047</v>
      </c>
      <c r="BB294" s="3" t="s">
        <v>1046</v>
      </c>
      <c r="BC294" s="2"/>
      <c r="BD294" s="2"/>
      <c r="BE294" s="1" t="s">
        <v>116</v>
      </c>
    </row>
    <row r="295" spans="1:57" ht="15" customHeight="1" x14ac:dyDescent="0.25">
      <c r="A295" s="8">
        <v>28</v>
      </c>
      <c r="B295" s="1" t="s">
        <v>7</v>
      </c>
      <c r="C295" s="1" t="s">
        <v>97</v>
      </c>
      <c r="D295" s="1" t="s">
        <v>73</v>
      </c>
      <c r="E295" s="1" t="s">
        <v>61</v>
      </c>
      <c r="F295" s="1" t="s">
        <v>60</v>
      </c>
      <c r="G295" s="1" t="s">
        <v>16</v>
      </c>
      <c r="H295" s="1" t="s">
        <v>72</v>
      </c>
      <c r="I295" s="1" t="s">
        <v>96</v>
      </c>
      <c r="J295" s="7">
        <v>44835</v>
      </c>
      <c r="K295" s="7">
        <v>44926</v>
      </c>
      <c r="L295" s="1" t="s">
        <v>95</v>
      </c>
      <c r="M295" s="1" t="s">
        <v>1013</v>
      </c>
      <c r="N295" s="1" t="s">
        <v>33</v>
      </c>
      <c r="O295" s="1" t="s">
        <v>77</v>
      </c>
      <c r="P295" s="1" t="s">
        <v>31</v>
      </c>
      <c r="Q295" s="1" t="s">
        <v>30</v>
      </c>
      <c r="R295" s="6">
        <f t="shared" si="28"/>
        <v>1</v>
      </c>
      <c r="S295" s="6">
        <v>0</v>
      </c>
      <c r="T295" s="6">
        <v>0</v>
      </c>
      <c r="U295" s="6">
        <v>0</v>
      </c>
      <c r="V295" s="6">
        <v>1</v>
      </c>
      <c r="W295" s="6">
        <v>0</v>
      </c>
      <c r="X295" s="6" t="s">
        <v>1045</v>
      </c>
      <c r="Y295" s="6">
        <v>0</v>
      </c>
      <c r="Z295" s="6" t="s">
        <v>1011</v>
      </c>
      <c r="AA295" s="6"/>
      <c r="AB295" s="6"/>
      <c r="AC295" s="6"/>
      <c r="AD295" s="6"/>
      <c r="AE295" s="6">
        <f t="shared" si="29"/>
        <v>0</v>
      </c>
      <c r="AF295" s="5">
        <v>44670</v>
      </c>
      <c r="AG295" s="5">
        <v>44761</v>
      </c>
      <c r="AH295" s="5"/>
      <c r="AI295" s="5"/>
      <c r="AJ295" s="4">
        <f t="shared" si="30"/>
        <v>0</v>
      </c>
      <c r="AK295" s="4" t="str">
        <f t="shared" si="31"/>
        <v/>
      </c>
      <c r="AL295" s="4" t="str">
        <f t="shared" si="32"/>
        <v/>
      </c>
      <c r="AM295" s="4" t="str">
        <f t="shared" si="33"/>
        <v/>
      </c>
      <c r="AN295" s="4">
        <f t="shared" si="34"/>
        <v>0</v>
      </c>
      <c r="AO295" s="3" t="s">
        <v>18</v>
      </c>
      <c r="AP295" s="3" t="s">
        <v>18</v>
      </c>
      <c r="AQ295" s="3"/>
      <c r="AR295" s="3"/>
      <c r="AS295" s="3" t="s">
        <v>180</v>
      </c>
      <c r="AT295" s="3" t="s">
        <v>153</v>
      </c>
      <c r="AU295" s="3"/>
      <c r="AV295" s="3"/>
      <c r="AW295" s="3" t="s">
        <v>18</v>
      </c>
      <c r="AX295" s="3" t="s">
        <v>18</v>
      </c>
      <c r="AY295" s="3"/>
      <c r="AZ295" s="3"/>
      <c r="BA295" s="3" t="s">
        <v>75</v>
      </c>
      <c r="BB295" s="3" t="s">
        <v>75</v>
      </c>
      <c r="BC295" s="2"/>
      <c r="BD295" s="2"/>
      <c r="BE295" s="1" t="s">
        <v>116</v>
      </c>
    </row>
    <row r="296" spans="1:57" ht="15" customHeight="1" x14ac:dyDescent="0.25">
      <c r="A296" s="8">
        <v>29</v>
      </c>
      <c r="B296" s="1" t="s">
        <v>7</v>
      </c>
      <c r="C296" s="1" t="s">
        <v>89</v>
      </c>
      <c r="D296" s="1" t="s">
        <v>73</v>
      </c>
      <c r="E296" s="1" t="s">
        <v>61</v>
      </c>
      <c r="F296" s="1" t="s">
        <v>60</v>
      </c>
      <c r="G296" s="1" t="s">
        <v>16</v>
      </c>
      <c r="H296" s="1" t="s">
        <v>72</v>
      </c>
      <c r="I296" s="1" t="s">
        <v>88</v>
      </c>
      <c r="J296" s="7">
        <v>44562</v>
      </c>
      <c r="K296" s="7">
        <v>44926</v>
      </c>
      <c r="L296" s="10" t="s">
        <v>87</v>
      </c>
      <c r="M296" s="1" t="s">
        <v>1013</v>
      </c>
      <c r="N296" s="1" t="s">
        <v>86</v>
      </c>
      <c r="O296" s="1" t="s">
        <v>77</v>
      </c>
      <c r="P296" s="1" t="s">
        <v>31</v>
      </c>
      <c r="Q296" s="1" t="s">
        <v>30</v>
      </c>
      <c r="R296" s="9">
        <f t="shared" si="28"/>
        <v>1</v>
      </c>
      <c r="S296" s="9">
        <v>0.5</v>
      </c>
      <c r="T296" s="9">
        <v>0.5</v>
      </c>
      <c r="U296" s="9">
        <v>0</v>
      </c>
      <c r="V296" s="9">
        <v>0</v>
      </c>
      <c r="W296" s="9">
        <v>0</v>
      </c>
      <c r="X296" s="9" t="s">
        <v>1044</v>
      </c>
      <c r="Y296" s="9">
        <v>0.1</v>
      </c>
      <c r="Z296" s="9" t="s">
        <v>1043</v>
      </c>
      <c r="AA296" s="9"/>
      <c r="AB296" s="9"/>
      <c r="AC296" s="9"/>
      <c r="AD296" s="9"/>
      <c r="AE296" s="9">
        <f t="shared" si="29"/>
        <v>0.1</v>
      </c>
      <c r="AF296" s="5">
        <v>44670</v>
      </c>
      <c r="AG296" s="5">
        <v>44761</v>
      </c>
      <c r="AH296" s="5"/>
      <c r="AI296" s="5"/>
      <c r="AJ296" s="4">
        <f t="shared" si="30"/>
        <v>0.1</v>
      </c>
      <c r="AK296" s="4">
        <f t="shared" si="31"/>
        <v>0</v>
      </c>
      <c r="AL296" s="4">
        <f t="shared" si="32"/>
        <v>0.2</v>
      </c>
      <c r="AM296" s="4" t="str">
        <f t="shared" si="33"/>
        <v/>
      </c>
      <c r="AN296" s="4" t="str">
        <f t="shared" si="34"/>
        <v/>
      </c>
      <c r="AO296" s="3" t="s">
        <v>19</v>
      </c>
      <c r="AP296" s="3" t="s">
        <v>19</v>
      </c>
      <c r="AQ296" s="3"/>
      <c r="AR296" s="3"/>
      <c r="AS296" s="3" t="s">
        <v>1042</v>
      </c>
      <c r="AT296" s="3" t="s">
        <v>1041</v>
      </c>
      <c r="AU296" s="3"/>
      <c r="AV296" s="3"/>
      <c r="AW296" s="3" t="s">
        <v>20</v>
      </c>
      <c r="AX296" s="3" t="s">
        <v>19</v>
      </c>
      <c r="AY296" s="3"/>
      <c r="AZ296" s="3"/>
      <c r="BA296" s="3" t="s">
        <v>1040</v>
      </c>
      <c r="BB296" s="3" t="s">
        <v>1039</v>
      </c>
      <c r="BC296" s="3"/>
      <c r="BD296" s="2"/>
      <c r="BE296" s="1" t="s">
        <v>116</v>
      </c>
    </row>
    <row r="297" spans="1:57" ht="15" customHeight="1" x14ac:dyDescent="0.25">
      <c r="A297" s="8">
        <v>30</v>
      </c>
      <c r="B297" s="1" t="s">
        <v>7</v>
      </c>
      <c r="C297" s="1" t="s">
        <v>89</v>
      </c>
      <c r="D297" s="1" t="s">
        <v>73</v>
      </c>
      <c r="E297" s="1" t="s">
        <v>61</v>
      </c>
      <c r="F297" s="1" t="s">
        <v>60</v>
      </c>
      <c r="G297" s="1" t="s">
        <v>16</v>
      </c>
      <c r="H297" s="1" t="s">
        <v>72</v>
      </c>
      <c r="I297" s="1" t="s">
        <v>91</v>
      </c>
      <c r="J297" s="7">
        <v>44835</v>
      </c>
      <c r="K297" s="7">
        <v>44926</v>
      </c>
      <c r="L297" s="1" t="s">
        <v>90</v>
      </c>
      <c r="M297" s="1" t="s">
        <v>1013</v>
      </c>
      <c r="N297" s="1" t="s">
        <v>33</v>
      </c>
      <c r="O297" s="1" t="s">
        <v>77</v>
      </c>
      <c r="P297" s="1" t="s">
        <v>31</v>
      </c>
      <c r="Q297" s="1" t="s">
        <v>30</v>
      </c>
      <c r="R297" s="6">
        <f t="shared" si="28"/>
        <v>1</v>
      </c>
      <c r="S297" s="6">
        <v>0</v>
      </c>
      <c r="T297" s="6">
        <v>0</v>
      </c>
      <c r="U297" s="6">
        <v>0</v>
      </c>
      <c r="V297" s="6">
        <v>1</v>
      </c>
      <c r="W297" s="6">
        <v>0</v>
      </c>
      <c r="X297" s="6" t="s">
        <v>1038</v>
      </c>
      <c r="Y297" s="6">
        <v>0</v>
      </c>
      <c r="Z297" s="6" t="s">
        <v>1011</v>
      </c>
      <c r="AA297" s="6"/>
      <c r="AB297" s="6"/>
      <c r="AC297" s="6"/>
      <c r="AD297" s="6"/>
      <c r="AE297" s="6">
        <f t="shared" si="29"/>
        <v>0</v>
      </c>
      <c r="AF297" s="5">
        <v>44670</v>
      </c>
      <c r="AG297" s="5">
        <v>44761</v>
      </c>
      <c r="AH297" s="5"/>
      <c r="AI297" s="5"/>
      <c r="AJ297" s="4">
        <f t="shared" si="30"/>
        <v>0</v>
      </c>
      <c r="AK297" s="4" t="str">
        <f t="shared" si="31"/>
        <v/>
      </c>
      <c r="AL297" s="4" t="str">
        <f t="shared" si="32"/>
        <v/>
      </c>
      <c r="AM297" s="4" t="str">
        <f t="shared" si="33"/>
        <v/>
      </c>
      <c r="AN297" s="4">
        <f t="shared" si="34"/>
        <v>0</v>
      </c>
      <c r="AO297" s="3" t="s">
        <v>18</v>
      </c>
      <c r="AP297" s="3" t="s">
        <v>18</v>
      </c>
      <c r="AQ297" s="3"/>
      <c r="AR297" s="3"/>
      <c r="AS297" s="3" t="s">
        <v>180</v>
      </c>
      <c r="AT297" s="3" t="s">
        <v>153</v>
      </c>
      <c r="AU297" s="3"/>
      <c r="AV297" s="3"/>
      <c r="AW297" s="3" t="s">
        <v>18</v>
      </c>
      <c r="AX297" s="3" t="s">
        <v>18</v>
      </c>
      <c r="AY297" s="3"/>
      <c r="AZ297" s="3"/>
      <c r="BA297" s="3" t="s">
        <v>75</v>
      </c>
      <c r="BB297" s="3" t="s">
        <v>28</v>
      </c>
      <c r="BC297" s="3"/>
      <c r="BD297" s="2"/>
      <c r="BE297" s="1" t="s">
        <v>116</v>
      </c>
    </row>
    <row r="298" spans="1:57" ht="15" customHeight="1" x14ac:dyDescent="0.25">
      <c r="A298" s="8">
        <v>31</v>
      </c>
      <c r="B298" s="1" t="s">
        <v>7</v>
      </c>
      <c r="C298" s="1" t="s">
        <v>89</v>
      </c>
      <c r="D298" s="1" t="s">
        <v>73</v>
      </c>
      <c r="E298" s="1" t="s">
        <v>61</v>
      </c>
      <c r="F298" s="1" t="s">
        <v>60</v>
      </c>
      <c r="G298" s="1" t="s">
        <v>16</v>
      </c>
      <c r="H298" s="1" t="s">
        <v>72</v>
      </c>
      <c r="I298" s="1" t="s">
        <v>93</v>
      </c>
      <c r="J298" s="7">
        <v>44774</v>
      </c>
      <c r="K298" s="7">
        <v>44925</v>
      </c>
      <c r="L298" s="1" t="s">
        <v>92</v>
      </c>
      <c r="M298" s="1" t="s">
        <v>1013</v>
      </c>
      <c r="N298" s="1" t="s">
        <v>33</v>
      </c>
      <c r="O298" s="1" t="s">
        <v>77</v>
      </c>
      <c r="P298" s="1" t="s">
        <v>31</v>
      </c>
      <c r="Q298" s="1" t="s">
        <v>30</v>
      </c>
      <c r="R298" s="6">
        <f t="shared" si="28"/>
        <v>1</v>
      </c>
      <c r="S298" s="6">
        <v>0</v>
      </c>
      <c r="T298" s="6">
        <v>0</v>
      </c>
      <c r="U298" s="6">
        <v>1</v>
      </c>
      <c r="V298" s="6">
        <v>0</v>
      </c>
      <c r="W298" s="6">
        <v>0</v>
      </c>
      <c r="X298" s="6" t="s">
        <v>1012</v>
      </c>
      <c r="Y298" s="6">
        <v>0</v>
      </c>
      <c r="Z298" s="6" t="s">
        <v>1011</v>
      </c>
      <c r="AA298" s="6"/>
      <c r="AB298" s="6"/>
      <c r="AC298" s="6"/>
      <c r="AD298" s="6"/>
      <c r="AE298" s="6">
        <f t="shared" si="29"/>
        <v>0</v>
      </c>
      <c r="AF298" s="5">
        <v>44670</v>
      </c>
      <c r="AG298" s="5">
        <v>44761</v>
      </c>
      <c r="AH298" s="5"/>
      <c r="AI298" s="5"/>
      <c r="AJ298" s="4">
        <f t="shared" si="30"/>
        <v>0</v>
      </c>
      <c r="AK298" s="4" t="str">
        <f t="shared" si="31"/>
        <v/>
      </c>
      <c r="AL298" s="4" t="str">
        <f t="shared" si="32"/>
        <v/>
      </c>
      <c r="AM298" s="4">
        <f t="shared" si="33"/>
        <v>0</v>
      </c>
      <c r="AN298" s="4" t="str">
        <f t="shared" si="34"/>
        <v/>
      </c>
      <c r="AO298" s="3" t="s">
        <v>18</v>
      </c>
      <c r="AP298" s="3" t="s">
        <v>18</v>
      </c>
      <c r="AQ298" s="3"/>
      <c r="AR298" s="3"/>
      <c r="AS298" s="3" t="s">
        <v>180</v>
      </c>
      <c r="AT298" s="3" t="s">
        <v>153</v>
      </c>
      <c r="AU298" s="3"/>
      <c r="AV298" s="3"/>
      <c r="AW298" s="3" t="s">
        <v>18</v>
      </c>
      <c r="AX298" s="3" t="s">
        <v>18</v>
      </c>
      <c r="AY298" s="3"/>
      <c r="AZ298" s="3"/>
      <c r="BA298" s="3" t="s">
        <v>75</v>
      </c>
      <c r="BB298" s="3" t="s">
        <v>28</v>
      </c>
      <c r="BC298" s="3"/>
      <c r="BD298" s="2"/>
      <c r="BE298" s="1" t="s">
        <v>116</v>
      </c>
    </row>
    <row r="299" spans="1:57" ht="15" customHeight="1" x14ac:dyDescent="0.25">
      <c r="A299" s="8">
        <v>32</v>
      </c>
      <c r="B299" s="1" t="s">
        <v>7</v>
      </c>
      <c r="C299" s="1" t="s">
        <v>74</v>
      </c>
      <c r="D299" s="1" t="s">
        <v>73</v>
      </c>
      <c r="E299" s="1" t="s">
        <v>61</v>
      </c>
      <c r="F299" s="1" t="s">
        <v>60</v>
      </c>
      <c r="G299" s="1" t="s">
        <v>16</v>
      </c>
      <c r="H299" s="1" t="s">
        <v>72</v>
      </c>
      <c r="I299" s="1" t="s">
        <v>71</v>
      </c>
      <c r="J299" s="7">
        <v>44562</v>
      </c>
      <c r="K299" s="7">
        <v>44926</v>
      </c>
      <c r="L299" s="1" t="s">
        <v>70</v>
      </c>
      <c r="M299" s="1" t="s">
        <v>1013</v>
      </c>
      <c r="N299" s="1" t="s">
        <v>33</v>
      </c>
      <c r="O299" s="1" t="s">
        <v>77</v>
      </c>
      <c r="P299" s="1" t="s">
        <v>31</v>
      </c>
      <c r="Q299" s="1" t="s">
        <v>30</v>
      </c>
      <c r="R299" s="6">
        <f t="shared" si="28"/>
        <v>4</v>
      </c>
      <c r="S299" s="6">
        <v>1</v>
      </c>
      <c r="T299" s="6">
        <v>1</v>
      </c>
      <c r="U299" s="6">
        <v>1</v>
      </c>
      <c r="V299" s="6">
        <v>1</v>
      </c>
      <c r="W299" s="6">
        <v>1</v>
      </c>
      <c r="X299" s="6" t="s">
        <v>1037</v>
      </c>
      <c r="Y299" s="6">
        <v>1</v>
      </c>
      <c r="Z299" s="6" t="s">
        <v>1037</v>
      </c>
      <c r="AA299" s="6"/>
      <c r="AB299" s="6"/>
      <c r="AC299" s="6"/>
      <c r="AD299" s="6"/>
      <c r="AE299" s="6">
        <f t="shared" si="29"/>
        <v>2</v>
      </c>
      <c r="AF299" s="5">
        <v>44670</v>
      </c>
      <c r="AG299" s="5">
        <v>44761</v>
      </c>
      <c r="AH299" s="5"/>
      <c r="AI299" s="5"/>
      <c r="AJ299" s="4">
        <f t="shared" si="30"/>
        <v>0.5</v>
      </c>
      <c r="AK299" s="4">
        <f t="shared" si="31"/>
        <v>1</v>
      </c>
      <c r="AL299" s="4">
        <f t="shared" si="32"/>
        <v>1</v>
      </c>
      <c r="AM299" s="4">
        <f t="shared" si="33"/>
        <v>0</v>
      </c>
      <c r="AN299" s="4">
        <f t="shared" si="34"/>
        <v>0</v>
      </c>
      <c r="AO299" s="3" t="s">
        <v>20</v>
      </c>
      <c r="AP299" s="3" t="s">
        <v>20</v>
      </c>
      <c r="AQ299" s="3"/>
      <c r="AR299" s="3"/>
      <c r="AS299" s="3" t="s">
        <v>1036</v>
      </c>
      <c r="AT299" s="3" t="s">
        <v>1036</v>
      </c>
      <c r="AU299" s="3"/>
      <c r="AV299" s="3"/>
      <c r="AW299" s="3" t="s">
        <v>20</v>
      </c>
      <c r="AX299" s="3" t="s">
        <v>20</v>
      </c>
      <c r="AY299" s="3"/>
      <c r="AZ299" s="3"/>
      <c r="BA299" s="3" t="s">
        <v>1035</v>
      </c>
      <c r="BB299" s="3" t="s">
        <v>1034</v>
      </c>
      <c r="BC299" s="3"/>
      <c r="BD299" s="2"/>
      <c r="BE299" s="1" t="s">
        <v>116</v>
      </c>
    </row>
    <row r="300" spans="1:57" ht="15" customHeight="1" x14ac:dyDescent="0.25">
      <c r="A300" s="8">
        <v>33</v>
      </c>
      <c r="B300" s="1" t="s">
        <v>7</v>
      </c>
      <c r="C300" s="1" t="s">
        <v>74</v>
      </c>
      <c r="D300" s="1" t="s">
        <v>73</v>
      </c>
      <c r="E300" s="1" t="s">
        <v>61</v>
      </c>
      <c r="F300" s="1" t="s">
        <v>60</v>
      </c>
      <c r="G300" s="1" t="s">
        <v>16</v>
      </c>
      <c r="H300" s="1" t="s">
        <v>72</v>
      </c>
      <c r="I300" s="1" t="s">
        <v>79</v>
      </c>
      <c r="J300" s="7">
        <v>44835</v>
      </c>
      <c r="K300" s="7">
        <v>44926</v>
      </c>
      <c r="L300" s="1" t="s">
        <v>78</v>
      </c>
      <c r="M300" s="1" t="s">
        <v>1013</v>
      </c>
      <c r="N300" s="1" t="s">
        <v>33</v>
      </c>
      <c r="O300" s="1" t="s">
        <v>77</v>
      </c>
      <c r="P300" s="1" t="s">
        <v>31</v>
      </c>
      <c r="Q300" s="1" t="s">
        <v>30</v>
      </c>
      <c r="R300" s="6">
        <f t="shared" si="28"/>
        <v>2</v>
      </c>
      <c r="S300" s="6">
        <v>0</v>
      </c>
      <c r="T300" s="6">
        <v>0</v>
      </c>
      <c r="U300" s="6">
        <v>0</v>
      </c>
      <c r="V300" s="6">
        <v>2</v>
      </c>
      <c r="W300" s="6">
        <v>0</v>
      </c>
      <c r="X300" s="6" t="s">
        <v>1012</v>
      </c>
      <c r="Y300" s="6">
        <v>0</v>
      </c>
      <c r="Z300" s="6" t="s">
        <v>1011</v>
      </c>
      <c r="AA300" s="6"/>
      <c r="AB300" s="6"/>
      <c r="AC300" s="6"/>
      <c r="AD300" s="6"/>
      <c r="AE300" s="6">
        <f t="shared" si="29"/>
        <v>0</v>
      </c>
      <c r="AF300" s="5">
        <v>44670</v>
      </c>
      <c r="AG300" s="5">
        <v>44761</v>
      </c>
      <c r="AH300" s="5"/>
      <c r="AI300" s="5"/>
      <c r="AJ300" s="4">
        <f t="shared" si="30"/>
        <v>0</v>
      </c>
      <c r="AK300" s="4" t="str">
        <f t="shared" si="31"/>
        <v/>
      </c>
      <c r="AL300" s="4" t="str">
        <f t="shared" si="32"/>
        <v/>
      </c>
      <c r="AM300" s="4" t="str">
        <f t="shared" si="33"/>
        <v/>
      </c>
      <c r="AN300" s="4">
        <f t="shared" si="34"/>
        <v>0</v>
      </c>
      <c r="AO300" s="3" t="s">
        <v>18</v>
      </c>
      <c r="AP300" s="3" t="s">
        <v>18</v>
      </c>
      <c r="AQ300" s="3"/>
      <c r="AR300" s="3"/>
      <c r="AS300" s="3" t="s">
        <v>180</v>
      </c>
      <c r="AT300" s="3" t="s">
        <v>153</v>
      </c>
      <c r="AU300" s="3"/>
      <c r="AV300" s="3"/>
      <c r="AW300" s="3" t="s">
        <v>18</v>
      </c>
      <c r="AX300" s="3" t="s">
        <v>18</v>
      </c>
      <c r="AY300" s="3"/>
      <c r="AZ300" s="3"/>
      <c r="BA300" s="3" t="s">
        <v>1010</v>
      </c>
      <c r="BB300" s="3" t="s">
        <v>28</v>
      </c>
      <c r="BC300" s="3"/>
      <c r="BD300" s="2"/>
      <c r="BE300" s="1" t="s">
        <v>116</v>
      </c>
    </row>
    <row r="301" spans="1:57" ht="15" customHeight="1" x14ac:dyDescent="0.25">
      <c r="A301" s="8">
        <v>34</v>
      </c>
      <c r="B301" s="1" t="s">
        <v>7</v>
      </c>
      <c r="C301" s="1" t="s">
        <v>43</v>
      </c>
      <c r="D301" s="1" t="s">
        <v>42</v>
      </c>
      <c r="E301" s="1" t="s">
        <v>1025</v>
      </c>
      <c r="F301" s="1" t="s">
        <v>1024</v>
      </c>
      <c r="G301" s="1" t="s">
        <v>309</v>
      </c>
      <c r="H301" s="1" t="s">
        <v>308</v>
      </c>
      <c r="I301" s="29" t="s">
        <v>1033</v>
      </c>
      <c r="J301" s="7">
        <v>44652</v>
      </c>
      <c r="K301" s="7">
        <v>44834</v>
      </c>
      <c r="L301" s="1" t="s">
        <v>1032</v>
      </c>
      <c r="M301" s="1" t="s">
        <v>1013</v>
      </c>
      <c r="N301" s="1" t="s">
        <v>33</v>
      </c>
      <c r="O301" s="1" t="s">
        <v>32</v>
      </c>
      <c r="P301" s="1" t="s">
        <v>31</v>
      </c>
      <c r="Q301" s="1" t="s">
        <v>30</v>
      </c>
      <c r="R301" s="6">
        <f t="shared" si="28"/>
        <v>2</v>
      </c>
      <c r="S301" s="6">
        <v>0</v>
      </c>
      <c r="T301" s="6">
        <v>1</v>
      </c>
      <c r="U301" s="6">
        <v>0</v>
      </c>
      <c r="V301" s="6">
        <v>1</v>
      </c>
      <c r="W301" s="6">
        <v>0</v>
      </c>
      <c r="X301" s="6" t="s">
        <v>1012</v>
      </c>
      <c r="Y301" s="6">
        <v>1</v>
      </c>
      <c r="Z301" s="6" t="s">
        <v>1031</v>
      </c>
      <c r="AA301" s="6"/>
      <c r="AB301" s="6"/>
      <c r="AC301" s="6"/>
      <c r="AD301" s="6"/>
      <c r="AE301" s="6">
        <f t="shared" si="29"/>
        <v>1</v>
      </c>
      <c r="AF301" s="5">
        <v>44670</v>
      </c>
      <c r="AG301" s="5">
        <v>44761</v>
      </c>
      <c r="AH301" s="5"/>
      <c r="AI301" s="5"/>
      <c r="AJ301" s="4">
        <f t="shared" si="30"/>
        <v>0.5</v>
      </c>
      <c r="AK301" s="4" t="str">
        <f t="shared" si="31"/>
        <v/>
      </c>
      <c r="AL301" s="4">
        <f t="shared" si="32"/>
        <v>1</v>
      </c>
      <c r="AM301" s="4" t="str">
        <f t="shared" si="33"/>
        <v/>
      </c>
      <c r="AN301" s="4">
        <f t="shared" si="34"/>
        <v>0</v>
      </c>
      <c r="AO301" s="3" t="s">
        <v>18</v>
      </c>
      <c r="AP301" s="3" t="s">
        <v>20</v>
      </c>
      <c r="AQ301" s="3"/>
      <c r="AR301" s="3"/>
      <c r="AS301" s="3" t="s">
        <v>180</v>
      </c>
      <c r="AT301" s="3" t="s">
        <v>53</v>
      </c>
      <c r="AU301" s="3"/>
      <c r="AV301" s="3"/>
      <c r="AW301" s="3" t="s">
        <v>18</v>
      </c>
      <c r="AX301" s="3" t="s">
        <v>20</v>
      </c>
      <c r="AY301" s="3"/>
      <c r="AZ301" s="3"/>
      <c r="BA301" s="3" t="s">
        <v>1010</v>
      </c>
      <c r="BB301" s="3" t="s">
        <v>1030</v>
      </c>
      <c r="BC301" s="3"/>
      <c r="BD301" s="2"/>
      <c r="BE301" s="1" t="s">
        <v>26</v>
      </c>
    </row>
    <row r="302" spans="1:57" ht="15" customHeight="1" x14ac:dyDescent="0.25">
      <c r="A302" s="8">
        <v>35</v>
      </c>
      <c r="B302" s="1" t="s">
        <v>7</v>
      </c>
      <c r="C302" s="1" t="s">
        <v>43</v>
      </c>
      <c r="D302" s="1" t="s">
        <v>42</v>
      </c>
      <c r="E302" s="1" t="s">
        <v>1025</v>
      </c>
      <c r="F302" s="1" t="s">
        <v>1024</v>
      </c>
      <c r="G302" s="1" t="s">
        <v>309</v>
      </c>
      <c r="H302" s="1" t="s">
        <v>308</v>
      </c>
      <c r="I302" s="29" t="s">
        <v>1029</v>
      </c>
      <c r="J302" s="7">
        <v>44835</v>
      </c>
      <c r="K302" s="7">
        <v>44926</v>
      </c>
      <c r="L302" s="1" t="s">
        <v>1028</v>
      </c>
      <c r="M302" s="1" t="s">
        <v>1013</v>
      </c>
      <c r="N302" s="1" t="s">
        <v>33</v>
      </c>
      <c r="O302" s="1" t="s">
        <v>32</v>
      </c>
      <c r="P302" s="1" t="s">
        <v>31</v>
      </c>
      <c r="Q302" s="1" t="s">
        <v>30</v>
      </c>
      <c r="R302" s="6">
        <f t="shared" si="28"/>
        <v>2</v>
      </c>
      <c r="S302" s="6">
        <v>0</v>
      </c>
      <c r="T302" s="6">
        <v>1</v>
      </c>
      <c r="U302" s="6">
        <v>0</v>
      </c>
      <c r="V302" s="6">
        <v>1</v>
      </c>
      <c r="W302" s="6">
        <v>0</v>
      </c>
      <c r="X302" s="6" t="s">
        <v>1012</v>
      </c>
      <c r="Y302" s="6">
        <v>1</v>
      </c>
      <c r="Z302" s="6" t="s">
        <v>1027</v>
      </c>
      <c r="AA302" s="6"/>
      <c r="AB302" s="6"/>
      <c r="AC302" s="6"/>
      <c r="AD302" s="6"/>
      <c r="AE302" s="6">
        <f t="shared" si="29"/>
        <v>1</v>
      </c>
      <c r="AF302" s="5">
        <v>44670</v>
      </c>
      <c r="AG302" s="5">
        <v>44761</v>
      </c>
      <c r="AH302" s="5"/>
      <c r="AI302" s="5"/>
      <c r="AJ302" s="4">
        <f t="shared" si="30"/>
        <v>0.5</v>
      </c>
      <c r="AK302" s="4" t="str">
        <f t="shared" si="31"/>
        <v/>
      </c>
      <c r="AL302" s="4">
        <f t="shared" si="32"/>
        <v>1</v>
      </c>
      <c r="AM302" s="4" t="str">
        <f t="shared" si="33"/>
        <v/>
      </c>
      <c r="AN302" s="4">
        <f t="shared" si="34"/>
        <v>0</v>
      </c>
      <c r="AO302" s="3" t="s">
        <v>18</v>
      </c>
      <c r="AP302" s="3" t="s">
        <v>20</v>
      </c>
      <c r="AQ302" s="3"/>
      <c r="AR302" s="3"/>
      <c r="AS302" s="3" t="s">
        <v>180</v>
      </c>
      <c r="AT302" s="3" t="s">
        <v>53</v>
      </c>
      <c r="AU302" s="3"/>
      <c r="AV302" s="3"/>
      <c r="AW302" s="3" t="s">
        <v>18</v>
      </c>
      <c r="AX302" s="3" t="s">
        <v>20</v>
      </c>
      <c r="AY302" s="3"/>
      <c r="AZ302" s="3"/>
      <c r="BA302" s="3" t="s">
        <v>1010</v>
      </c>
      <c r="BB302" s="3" t="s">
        <v>1026</v>
      </c>
      <c r="BC302" s="3"/>
      <c r="BD302" s="2"/>
      <c r="BE302" s="1" t="s">
        <v>26</v>
      </c>
    </row>
    <row r="303" spans="1:57" ht="15" customHeight="1" x14ac:dyDescent="0.25">
      <c r="A303" s="8">
        <v>36</v>
      </c>
      <c r="B303" s="1" t="s">
        <v>7</v>
      </c>
      <c r="C303" s="1" t="s">
        <v>43</v>
      </c>
      <c r="D303" s="1" t="s">
        <v>42</v>
      </c>
      <c r="E303" s="1" t="s">
        <v>1025</v>
      </c>
      <c r="F303" s="1" t="s">
        <v>1024</v>
      </c>
      <c r="G303" s="1" t="s">
        <v>309</v>
      </c>
      <c r="H303" s="1" t="s">
        <v>308</v>
      </c>
      <c r="I303" s="29" t="s">
        <v>1023</v>
      </c>
      <c r="J303" s="7">
        <v>44652</v>
      </c>
      <c r="K303" s="7">
        <v>44926</v>
      </c>
      <c r="L303" s="1" t="s">
        <v>1022</v>
      </c>
      <c r="M303" s="1" t="s">
        <v>1013</v>
      </c>
      <c r="N303" s="1" t="s">
        <v>33</v>
      </c>
      <c r="O303" s="1" t="s">
        <v>32</v>
      </c>
      <c r="P303" s="1" t="s">
        <v>31</v>
      </c>
      <c r="Q303" s="1" t="s">
        <v>30</v>
      </c>
      <c r="R303" s="6">
        <f t="shared" si="28"/>
        <v>1</v>
      </c>
      <c r="S303" s="6">
        <v>0</v>
      </c>
      <c r="T303" s="6">
        <v>1</v>
      </c>
      <c r="U303" s="6">
        <v>0</v>
      </c>
      <c r="V303" s="6">
        <v>0</v>
      </c>
      <c r="W303" s="6">
        <v>0</v>
      </c>
      <c r="X303" s="6" t="s">
        <v>1012</v>
      </c>
      <c r="Y303" s="6">
        <v>1</v>
      </c>
      <c r="Z303" s="6" t="s">
        <v>1021</v>
      </c>
      <c r="AA303" s="6"/>
      <c r="AB303" s="6"/>
      <c r="AC303" s="6"/>
      <c r="AD303" s="6"/>
      <c r="AE303" s="6">
        <f t="shared" si="29"/>
        <v>1</v>
      </c>
      <c r="AF303" s="5">
        <v>44670</v>
      </c>
      <c r="AG303" s="5">
        <v>44761</v>
      </c>
      <c r="AH303" s="5"/>
      <c r="AI303" s="5"/>
      <c r="AJ303" s="4">
        <f t="shared" si="30"/>
        <v>1</v>
      </c>
      <c r="AK303" s="4" t="str">
        <f t="shared" si="31"/>
        <v/>
      </c>
      <c r="AL303" s="4">
        <f t="shared" si="32"/>
        <v>1</v>
      </c>
      <c r="AM303" s="4" t="str">
        <f t="shared" si="33"/>
        <v/>
      </c>
      <c r="AN303" s="4" t="str">
        <f t="shared" si="34"/>
        <v/>
      </c>
      <c r="AO303" s="3" t="s">
        <v>18</v>
      </c>
      <c r="AP303" s="3" t="s">
        <v>20</v>
      </c>
      <c r="AQ303" s="3"/>
      <c r="AR303" s="3"/>
      <c r="AS303" s="3" t="s">
        <v>180</v>
      </c>
      <c r="AT303" s="3" t="s">
        <v>53</v>
      </c>
      <c r="AU303" s="3"/>
      <c r="AV303" s="3"/>
      <c r="AW303" s="3" t="s">
        <v>18</v>
      </c>
      <c r="AX303" s="3" t="s">
        <v>20</v>
      </c>
      <c r="AY303" s="3"/>
      <c r="AZ303" s="3"/>
      <c r="BA303" s="3" t="s">
        <v>1010</v>
      </c>
      <c r="BB303" s="3" t="s">
        <v>1020</v>
      </c>
      <c r="BC303" s="3"/>
      <c r="BD303" s="2"/>
      <c r="BE303" s="1" t="s">
        <v>26</v>
      </c>
    </row>
    <row r="304" spans="1:57" ht="15" customHeight="1" x14ac:dyDescent="0.25">
      <c r="A304" s="8">
        <v>37</v>
      </c>
      <c r="B304" s="1" t="s">
        <v>7</v>
      </c>
      <c r="C304" s="1" t="s">
        <v>43</v>
      </c>
      <c r="D304" s="1" t="s">
        <v>42</v>
      </c>
      <c r="E304" s="10" t="s">
        <v>41</v>
      </c>
      <c r="F304" s="1" t="s">
        <v>40</v>
      </c>
      <c r="G304" s="1" t="s">
        <v>309</v>
      </c>
      <c r="H304" s="1" t="s">
        <v>308</v>
      </c>
      <c r="I304" s="29" t="s">
        <v>1019</v>
      </c>
      <c r="J304" s="7">
        <v>44835</v>
      </c>
      <c r="K304" s="7">
        <v>44926</v>
      </c>
      <c r="L304" s="1" t="s">
        <v>1018</v>
      </c>
      <c r="M304" s="1" t="s">
        <v>1013</v>
      </c>
      <c r="N304" s="1" t="s">
        <v>33</v>
      </c>
      <c r="O304" s="1" t="s">
        <v>32</v>
      </c>
      <c r="P304" s="1" t="s">
        <v>31</v>
      </c>
      <c r="Q304" s="1" t="s">
        <v>30</v>
      </c>
      <c r="R304" s="6">
        <f t="shared" si="28"/>
        <v>1</v>
      </c>
      <c r="S304" s="6">
        <v>0</v>
      </c>
      <c r="T304" s="6">
        <v>0</v>
      </c>
      <c r="U304" s="6">
        <v>0</v>
      </c>
      <c r="V304" s="6">
        <v>1</v>
      </c>
      <c r="W304" s="6">
        <v>0</v>
      </c>
      <c r="X304" s="6" t="s">
        <v>1012</v>
      </c>
      <c r="Y304" s="6">
        <v>0</v>
      </c>
      <c r="Z304" s="6" t="s">
        <v>1011</v>
      </c>
      <c r="AA304" s="6"/>
      <c r="AB304" s="6"/>
      <c r="AC304" s="6"/>
      <c r="AD304" s="6"/>
      <c r="AE304" s="6">
        <f t="shared" si="29"/>
        <v>0</v>
      </c>
      <c r="AF304" s="5">
        <v>44670</v>
      </c>
      <c r="AG304" s="5">
        <v>44761</v>
      </c>
      <c r="AH304" s="5"/>
      <c r="AI304" s="5"/>
      <c r="AJ304" s="4">
        <f t="shared" si="30"/>
        <v>0</v>
      </c>
      <c r="AK304" s="4" t="str">
        <f t="shared" si="31"/>
        <v/>
      </c>
      <c r="AL304" s="4" t="str">
        <f t="shared" si="32"/>
        <v/>
      </c>
      <c r="AM304" s="4" t="str">
        <f t="shared" si="33"/>
        <v/>
      </c>
      <c r="AN304" s="4">
        <f t="shared" si="34"/>
        <v>0</v>
      </c>
      <c r="AO304" s="3" t="s">
        <v>18</v>
      </c>
      <c r="AP304" s="3" t="s">
        <v>18</v>
      </c>
      <c r="AQ304" s="3"/>
      <c r="AR304" s="3"/>
      <c r="AS304" s="3" t="s">
        <v>180</v>
      </c>
      <c r="AT304" s="3" t="s">
        <v>1011</v>
      </c>
      <c r="AU304" s="3"/>
      <c r="AV304" s="3"/>
      <c r="AW304" s="3" t="s">
        <v>18</v>
      </c>
      <c r="AX304" s="3" t="s">
        <v>18</v>
      </c>
      <c r="AY304" s="3"/>
      <c r="AZ304" s="3"/>
      <c r="BA304" s="3" t="s">
        <v>1010</v>
      </c>
      <c r="BB304" s="3" t="s">
        <v>28</v>
      </c>
      <c r="BC304" s="3"/>
      <c r="BD304" s="2"/>
      <c r="BE304" s="1" t="s">
        <v>26</v>
      </c>
    </row>
    <row r="305" spans="1:57" ht="15" customHeight="1" x14ac:dyDescent="0.25">
      <c r="A305" s="8">
        <v>38</v>
      </c>
      <c r="B305" s="1" t="s">
        <v>7</v>
      </c>
      <c r="C305" s="1" t="s">
        <v>43</v>
      </c>
      <c r="D305" s="1" t="s">
        <v>42</v>
      </c>
      <c r="E305" s="10" t="s">
        <v>41</v>
      </c>
      <c r="F305" s="1" t="s">
        <v>40</v>
      </c>
      <c r="G305" s="1" t="s">
        <v>309</v>
      </c>
      <c r="H305" s="1" t="s">
        <v>308</v>
      </c>
      <c r="I305" s="29" t="s">
        <v>1017</v>
      </c>
      <c r="J305" s="7">
        <v>44835</v>
      </c>
      <c r="K305" s="7">
        <v>44926</v>
      </c>
      <c r="L305" s="1" t="s">
        <v>1016</v>
      </c>
      <c r="M305" s="1" t="s">
        <v>1013</v>
      </c>
      <c r="N305" s="1" t="s">
        <v>33</v>
      </c>
      <c r="O305" s="1" t="s">
        <v>32</v>
      </c>
      <c r="P305" s="1" t="s">
        <v>31</v>
      </c>
      <c r="Q305" s="1" t="s">
        <v>30</v>
      </c>
      <c r="R305" s="6">
        <f t="shared" si="28"/>
        <v>6</v>
      </c>
      <c r="S305" s="6">
        <v>0</v>
      </c>
      <c r="T305" s="6">
        <v>0</v>
      </c>
      <c r="U305" s="6">
        <v>0</v>
      </c>
      <c r="V305" s="6">
        <v>6</v>
      </c>
      <c r="W305" s="6">
        <v>0</v>
      </c>
      <c r="X305" s="6" t="s">
        <v>1012</v>
      </c>
      <c r="Y305" s="6">
        <v>0</v>
      </c>
      <c r="Z305" s="6" t="s">
        <v>1011</v>
      </c>
      <c r="AA305" s="6"/>
      <c r="AB305" s="6"/>
      <c r="AC305" s="6"/>
      <c r="AD305" s="6"/>
      <c r="AE305" s="6">
        <f t="shared" si="29"/>
        <v>0</v>
      </c>
      <c r="AF305" s="5">
        <v>44670</v>
      </c>
      <c r="AG305" s="5">
        <v>44761</v>
      </c>
      <c r="AH305" s="5"/>
      <c r="AI305" s="5"/>
      <c r="AJ305" s="4">
        <f t="shared" si="30"/>
        <v>0</v>
      </c>
      <c r="AK305" s="4" t="str">
        <f t="shared" si="31"/>
        <v/>
      </c>
      <c r="AL305" s="4" t="str">
        <f t="shared" si="32"/>
        <v/>
      </c>
      <c r="AM305" s="4" t="str">
        <f t="shared" si="33"/>
        <v/>
      </c>
      <c r="AN305" s="4">
        <f t="shared" si="34"/>
        <v>0</v>
      </c>
      <c r="AO305" s="3" t="s">
        <v>18</v>
      </c>
      <c r="AP305" s="3" t="s">
        <v>18</v>
      </c>
      <c r="AQ305" s="3"/>
      <c r="AR305" s="3"/>
      <c r="AS305" s="3" t="s">
        <v>180</v>
      </c>
      <c r="AT305" s="3" t="s">
        <v>1011</v>
      </c>
      <c r="AU305" s="3"/>
      <c r="AV305" s="3"/>
      <c r="AW305" s="3" t="s">
        <v>18</v>
      </c>
      <c r="AX305" s="3" t="s">
        <v>18</v>
      </c>
      <c r="AY305" s="3"/>
      <c r="AZ305" s="3"/>
      <c r="BA305" s="3" t="s">
        <v>1010</v>
      </c>
      <c r="BB305" s="3" t="s">
        <v>28</v>
      </c>
      <c r="BC305" s="3"/>
      <c r="BD305" s="2"/>
      <c r="BE305" s="1" t="s">
        <v>26</v>
      </c>
    </row>
    <row r="306" spans="1:57" ht="15" customHeight="1" x14ac:dyDescent="0.25">
      <c r="A306" s="8">
        <v>39</v>
      </c>
      <c r="B306" s="1" t="s">
        <v>7</v>
      </c>
      <c r="C306" s="1" t="s">
        <v>43</v>
      </c>
      <c r="D306" s="1" t="s">
        <v>42</v>
      </c>
      <c r="E306" s="10" t="s">
        <v>41</v>
      </c>
      <c r="F306" s="1" t="s">
        <v>40</v>
      </c>
      <c r="G306" s="1" t="s">
        <v>309</v>
      </c>
      <c r="H306" s="1" t="s">
        <v>308</v>
      </c>
      <c r="I306" s="29" t="s">
        <v>1015</v>
      </c>
      <c r="J306" s="7">
        <v>44743</v>
      </c>
      <c r="K306" s="7">
        <v>44926</v>
      </c>
      <c r="L306" s="1" t="s">
        <v>1014</v>
      </c>
      <c r="M306" s="1" t="s">
        <v>1013</v>
      </c>
      <c r="N306" s="1" t="s">
        <v>33</v>
      </c>
      <c r="O306" s="1" t="s">
        <v>32</v>
      </c>
      <c r="P306" s="1" t="s">
        <v>31</v>
      </c>
      <c r="Q306" s="1" t="s">
        <v>30</v>
      </c>
      <c r="R306" s="6">
        <f t="shared" si="28"/>
        <v>1</v>
      </c>
      <c r="S306" s="6">
        <v>0</v>
      </c>
      <c r="T306" s="6">
        <v>0</v>
      </c>
      <c r="U306" s="6">
        <v>0</v>
      </c>
      <c r="V306" s="6">
        <v>1</v>
      </c>
      <c r="W306" s="6">
        <v>0</v>
      </c>
      <c r="X306" s="6" t="s">
        <v>1012</v>
      </c>
      <c r="Y306" s="6">
        <v>0</v>
      </c>
      <c r="Z306" s="6" t="s">
        <v>1011</v>
      </c>
      <c r="AA306" s="6"/>
      <c r="AB306" s="6"/>
      <c r="AC306" s="6"/>
      <c r="AD306" s="6"/>
      <c r="AE306" s="6">
        <f t="shared" si="29"/>
        <v>0</v>
      </c>
      <c r="AF306" s="5">
        <v>44670</v>
      </c>
      <c r="AG306" s="5">
        <v>44761</v>
      </c>
      <c r="AH306" s="5"/>
      <c r="AI306" s="5"/>
      <c r="AJ306" s="4">
        <f t="shared" si="30"/>
        <v>0</v>
      </c>
      <c r="AK306" s="4" t="str">
        <f t="shared" si="31"/>
        <v/>
      </c>
      <c r="AL306" s="4" t="str">
        <f t="shared" si="32"/>
        <v/>
      </c>
      <c r="AM306" s="4" t="str">
        <f t="shared" si="33"/>
        <v/>
      </c>
      <c r="AN306" s="4">
        <f t="shared" si="34"/>
        <v>0</v>
      </c>
      <c r="AO306" s="3" t="s">
        <v>18</v>
      </c>
      <c r="AP306" s="3" t="s">
        <v>18</v>
      </c>
      <c r="AQ306" s="3"/>
      <c r="AR306" s="3"/>
      <c r="AS306" s="3" t="s">
        <v>180</v>
      </c>
      <c r="AT306" s="3" t="s">
        <v>1011</v>
      </c>
      <c r="AU306" s="3"/>
      <c r="AV306" s="3"/>
      <c r="AW306" s="3" t="s">
        <v>18</v>
      </c>
      <c r="AX306" s="3" t="s">
        <v>18</v>
      </c>
      <c r="AY306" s="3"/>
      <c r="AZ306" s="3"/>
      <c r="BA306" s="3" t="s">
        <v>1010</v>
      </c>
      <c r="BB306" s="3" t="s">
        <v>28</v>
      </c>
      <c r="BC306" s="3"/>
      <c r="BD306" s="2"/>
      <c r="BE306" s="1" t="s">
        <v>26</v>
      </c>
    </row>
    <row r="307" spans="1:57" ht="15" customHeight="1" x14ac:dyDescent="0.25">
      <c r="A307" s="8">
        <v>1</v>
      </c>
      <c r="B307" s="1" t="s">
        <v>6</v>
      </c>
      <c r="C307" s="1" t="s">
        <v>982</v>
      </c>
      <c r="D307" s="1" t="s">
        <v>934</v>
      </c>
      <c r="E307" s="1" t="s">
        <v>61</v>
      </c>
      <c r="F307" s="1" t="s">
        <v>60</v>
      </c>
      <c r="G307" s="1" t="s">
        <v>39</v>
      </c>
      <c r="H307" s="1" t="s">
        <v>39</v>
      </c>
      <c r="I307" s="1" t="s">
        <v>1009</v>
      </c>
      <c r="J307" s="7">
        <v>44562</v>
      </c>
      <c r="K307" s="7">
        <v>44620</v>
      </c>
      <c r="L307" s="1" t="s">
        <v>934</v>
      </c>
      <c r="M307" s="1" t="s">
        <v>806</v>
      </c>
      <c r="N307" s="1" t="s">
        <v>33</v>
      </c>
      <c r="O307" s="1" t="s">
        <v>876</v>
      </c>
      <c r="P307" s="1" t="s">
        <v>875</v>
      </c>
      <c r="Q307" s="1" t="s">
        <v>30</v>
      </c>
      <c r="R307" s="6">
        <f t="shared" si="28"/>
        <v>1</v>
      </c>
      <c r="S307" s="6">
        <v>1</v>
      </c>
      <c r="T307" s="6">
        <v>0</v>
      </c>
      <c r="U307" s="6">
        <v>0</v>
      </c>
      <c r="V307" s="6">
        <v>0</v>
      </c>
      <c r="W307" s="6">
        <v>1</v>
      </c>
      <c r="X307" s="6" t="s">
        <v>1008</v>
      </c>
      <c r="Y307" s="6">
        <v>0</v>
      </c>
      <c r="Z307" s="6" t="s">
        <v>882</v>
      </c>
      <c r="AA307" s="6"/>
      <c r="AB307" s="6"/>
      <c r="AC307" s="6"/>
      <c r="AD307" s="6"/>
      <c r="AE307" s="6">
        <f t="shared" si="29"/>
        <v>1</v>
      </c>
      <c r="AF307" s="5">
        <v>44656</v>
      </c>
      <c r="AG307" s="5">
        <v>44747</v>
      </c>
      <c r="AH307" s="5"/>
      <c r="AI307" s="5"/>
      <c r="AJ307" s="4">
        <f t="shared" si="30"/>
        <v>1</v>
      </c>
      <c r="AK307" s="4">
        <f t="shared" si="31"/>
        <v>1</v>
      </c>
      <c r="AL307" s="4" t="str">
        <f t="shared" si="32"/>
        <v/>
      </c>
      <c r="AM307" s="4" t="str">
        <f t="shared" si="33"/>
        <v/>
      </c>
      <c r="AN307" s="4" t="str">
        <f t="shared" si="34"/>
        <v/>
      </c>
      <c r="AO307" s="3" t="s">
        <v>20</v>
      </c>
      <c r="AP307" s="3" t="s">
        <v>18</v>
      </c>
      <c r="AQ307" s="3"/>
      <c r="AR307" s="3"/>
      <c r="AS307" s="3" t="s">
        <v>381</v>
      </c>
      <c r="AT307" s="3" t="s">
        <v>882</v>
      </c>
      <c r="AU307" s="3"/>
      <c r="AV307" s="3"/>
      <c r="AW307" s="3" t="s">
        <v>20</v>
      </c>
      <c r="AX307" s="3" t="s">
        <v>18</v>
      </c>
      <c r="AY307" s="3"/>
      <c r="AZ307" s="3"/>
      <c r="BA307" s="3" t="s">
        <v>1007</v>
      </c>
      <c r="BB307" s="3" t="s">
        <v>1006</v>
      </c>
      <c r="BC307" s="3"/>
      <c r="BD307" s="3"/>
      <c r="BE307" s="1" t="s">
        <v>885</v>
      </c>
    </row>
    <row r="308" spans="1:57" ht="15" customHeight="1" x14ac:dyDescent="0.25">
      <c r="A308" s="8">
        <v>2</v>
      </c>
      <c r="B308" s="22" t="s">
        <v>6</v>
      </c>
      <c r="C308" s="22" t="s">
        <v>982</v>
      </c>
      <c r="D308" s="22" t="s">
        <v>1004</v>
      </c>
      <c r="E308" s="22" t="s">
        <v>61</v>
      </c>
      <c r="F308" s="22" t="s">
        <v>60</v>
      </c>
      <c r="G308" s="22" t="s">
        <v>39</v>
      </c>
      <c r="H308" s="22" t="s">
        <v>39</v>
      </c>
      <c r="I308" s="22" t="s">
        <v>1005</v>
      </c>
      <c r="J308" s="23">
        <v>44652</v>
      </c>
      <c r="K308" s="23">
        <v>44865</v>
      </c>
      <c r="L308" s="22" t="s">
        <v>1004</v>
      </c>
      <c r="M308" s="1" t="s">
        <v>806</v>
      </c>
      <c r="N308" s="1" t="s">
        <v>33</v>
      </c>
      <c r="O308" s="22" t="s">
        <v>876</v>
      </c>
      <c r="P308" s="22" t="s">
        <v>111</v>
      </c>
      <c r="Q308" s="1" t="s">
        <v>30</v>
      </c>
      <c r="R308" s="6">
        <f t="shared" si="28"/>
        <v>4</v>
      </c>
      <c r="S308" s="6">
        <v>0</v>
      </c>
      <c r="T308" s="6">
        <v>2</v>
      </c>
      <c r="U308" s="6">
        <v>2</v>
      </c>
      <c r="V308" s="6">
        <v>0</v>
      </c>
      <c r="W308" s="6">
        <v>0</v>
      </c>
      <c r="X308" s="6" t="s">
        <v>826</v>
      </c>
      <c r="Y308" s="6">
        <v>2</v>
      </c>
      <c r="Z308" s="6" t="s">
        <v>1003</v>
      </c>
      <c r="AA308" s="6"/>
      <c r="AB308" s="6"/>
      <c r="AC308" s="6"/>
      <c r="AD308" s="6"/>
      <c r="AE308" s="6">
        <f t="shared" si="29"/>
        <v>2</v>
      </c>
      <c r="AF308" s="5">
        <v>44656</v>
      </c>
      <c r="AG308" s="5">
        <v>44747</v>
      </c>
      <c r="AH308" s="5"/>
      <c r="AI308" s="5"/>
      <c r="AJ308" s="4">
        <f t="shared" si="30"/>
        <v>0.5</v>
      </c>
      <c r="AK308" s="4" t="str">
        <f t="shared" si="31"/>
        <v/>
      </c>
      <c r="AL308" s="4">
        <f t="shared" si="32"/>
        <v>1</v>
      </c>
      <c r="AM308" s="4">
        <f t="shared" si="33"/>
        <v>0</v>
      </c>
      <c r="AN308" s="4" t="str">
        <f t="shared" si="34"/>
        <v/>
      </c>
      <c r="AO308" s="3" t="s">
        <v>18</v>
      </c>
      <c r="AP308" s="3" t="s">
        <v>20</v>
      </c>
      <c r="AQ308" s="3"/>
      <c r="AR308" s="3"/>
      <c r="AS308" s="3" t="s">
        <v>826</v>
      </c>
      <c r="AT308" s="3" t="s">
        <v>320</v>
      </c>
      <c r="AU308" s="3"/>
      <c r="AV308" s="3"/>
      <c r="AW308" s="3" t="s">
        <v>18</v>
      </c>
      <c r="AX308" s="3" t="s">
        <v>20</v>
      </c>
      <c r="AY308" s="3"/>
      <c r="AZ308" s="3"/>
      <c r="BA308" s="3" t="s">
        <v>1002</v>
      </c>
      <c r="BB308" s="3" t="s">
        <v>1001</v>
      </c>
      <c r="BC308" s="2"/>
      <c r="BD308" s="2"/>
      <c r="BE308" s="1" t="s">
        <v>885</v>
      </c>
    </row>
    <row r="309" spans="1:57" ht="15" customHeight="1" x14ac:dyDescent="0.25">
      <c r="A309" s="8">
        <v>3</v>
      </c>
      <c r="B309" s="22" t="s">
        <v>6</v>
      </c>
      <c r="C309" s="22" t="s">
        <v>982</v>
      </c>
      <c r="D309" s="22" t="s">
        <v>999</v>
      </c>
      <c r="E309" s="22" t="s">
        <v>61</v>
      </c>
      <c r="F309" s="22" t="s">
        <v>60</v>
      </c>
      <c r="G309" s="22" t="s">
        <v>39</v>
      </c>
      <c r="H309" s="22" t="s">
        <v>39</v>
      </c>
      <c r="I309" s="22" t="s">
        <v>1000</v>
      </c>
      <c r="J309" s="23">
        <v>44652</v>
      </c>
      <c r="K309" s="23">
        <v>44926</v>
      </c>
      <c r="L309" s="22" t="s">
        <v>999</v>
      </c>
      <c r="M309" s="1" t="s">
        <v>806</v>
      </c>
      <c r="N309" s="1" t="s">
        <v>33</v>
      </c>
      <c r="O309" s="22" t="s">
        <v>876</v>
      </c>
      <c r="P309" s="22" t="s">
        <v>111</v>
      </c>
      <c r="Q309" s="1" t="s">
        <v>30</v>
      </c>
      <c r="R309" s="6">
        <f t="shared" si="28"/>
        <v>3</v>
      </c>
      <c r="S309" s="6">
        <v>0</v>
      </c>
      <c r="T309" s="6">
        <v>1</v>
      </c>
      <c r="U309" s="6">
        <v>1</v>
      </c>
      <c r="V309" s="6">
        <v>1</v>
      </c>
      <c r="W309" s="6">
        <v>0</v>
      </c>
      <c r="X309" s="6" t="s">
        <v>826</v>
      </c>
      <c r="Y309" s="6">
        <v>1</v>
      </c>
      <c r="Z309" s="6" t="s">
        <v>998</v>
      </c>
      <c r="AA309" s="6"/>
      <c r="AB309" s="6"/>
      <c r="AC309" s="6"/>
      <c r="AD309" s="6"/>
      <c r="AE309" s="6">
        <f t="shared" si="29"/>
        <v>1</v>
      </c>
      <c r="AF309" s="5">
        <v>44656</v>
      </c>
      <c r="AG309" s="5">
        <v>44747</v>
      </c>
      <c r="AH309" s="5"/>
      <c r="AI309" s="5"/>
      <c r="AJ309" s="4">
        <f t="shared" si="30"/>
        <v>0.33333333333333331</v>
      </c>
      <c r="AK309" s="4" t="str">
        <f t="shared" si="31"/>
        <v/>
      </c>
      <c r="AL309" s="4">
        <f t="shared" si="32"/>
        <v>1</v>
      </c>
      <c r="AM309" s="4">
        <f t="shared" si="33"/>
        <v>0</v>
      </c>
      <c r="AN309" s="4">
        <f t="shared" si="34"/>
        <v>0</v>
      </c>
      <c r="AO309" s="3" t="s">
        <v>18</v>
      </c>
      <c r="AP309" s="3" t="s">
        <v>20</v>
      </c>
      <c r="AQ309" s="3"/>
      <c r="AR309" s="3"/>
      <c r="AS309" s="3" t="s">
        <v>826</v>
      </c>
      <c r="AT309" s="3" t="s">
        <v>320</v>
      </c>
      <c r="AU309" s="3"/>
      <c r="AV309" s="3"/>
      <c r="AW309" s="3" t="s">
        <v>18</v>
      </c>
      <c r="AX309" s="3" t="s">
        <v>20</v>
      </c>
      <c r="AY309" s="3"/>
      <c r="AZ309" s="3"/>
      <c r="BA309" s="3" t="s">
        <v>997</v>
      </c>
      <c r="BB309" s="3" t="s">
        <v>996</v>
      </c>
      <c r="BC309" s="2"/>
      <c r="BD309" s="2"/>
      <c r="BE309" s="1" t="s">
        <v>885</v>
      </c>
    </row>
    <row r="310" spans="1:57" ht="15" customHeight="1" x14ac:dyDescent="0.25">
      <c r="A310" s="8">
        <v>4</v>
      </c>
      <c r="B310" s="22" t="s">
        <v>6</v>
      </c>
      <c r="C310" s="22" t="s">
        <v>982</v>
      </c>
      <c r="D310" s="22" t="s">
        <v>994</v>
      </c>
      <c r="E310" s="22" t="s">
        <v>61</v>
      </c>
      <c r="F310" s="22" t="s">
        <v>60</v>
      </c>
      <c r="G310" s="22" t="s">
        <v>39</v>
      </c>
      <c r="H310" s="22" t="s">
        <v>39</v>
      </c>
      <c r="I310" s="22" t="s">
        <v>995</v>
      </c>
      <c r="J310" s="23">
        <v>44593</v>
      </c>
      <c r="K310" s="23">
        <v>44926</v>
      </c>
      <c r="L310" s="22" t="s">
        <v>994</v>
      </c>
      <c r="M310" s="1" t="s">
        <v>806</v>
      </c>
      <c r="N310" s="1" t="s">
        <v>86</v>
      </c>
      <c r="O310" s="22" t="s">
        <v>993</v>
      </c>
      <c r="P310" s="22" t="s">
        <v>111</v>
      </c>
      <c r="Q310" s="1" t="s">
        <v>30</v>
      </c>
      <c r="R310" s="26">
        <f t="shared" si="28"/>
        <v>0.95</v>
      </c>
      <c r="S310" s="26">
        <v>0.18</v>
      </c>
      <c r="T310" s="26">
        <v>0.27</v>
      </c>
      <c r="U310" s="26">
        <v>0.27</v>
      </c>
      <c r="V310" s="26">
        <v>0.23</v>
      </c>
      <c r="W310" s="26">
        <v>0.18</v>
      </c>
      <c r="X310" s="28" t="s">
        <v>992</v>
      </c>
      <c r="Y310" s="26">
        <v>0.27</v>
      </c>
      <c r="Z310" s="26" t="s">
        <v>991</v>
      </c>
      <c r="AA310" s="26"/>
      <c r="AB310" s="26"/>
      <c r="AC310" s="26"/>
      <c r="AD310" s="26"/>
      <c r="AE310" s="26">
        <f t="shared" si="29"/>
        <v>0.45</v>
      </c>
      <c r="AF310" s="5">
        <v>44669</v>
      </c>
      <c r="AG310" s="5">
        <v>44747</v>
      </c>
      <c r="AH310" s="5"/>
      <c r="AI310" s="5"/>
      <c r="AJ310" s="4">
        <f t="shared" si="30"/>
        <v>0.47368421052631582</v>
      </c>
      <c r="AK310" s="4">
        <f t="shared" si="31"/>
        <v>1</v>
      </c>
      <c r="AL310" s="4">
        <f t="shared" si="32"/>
        <v>1</v>
      </c>
      <c r="AM310" s="4">
        <f t="shared" si="33"/>
        <v>0</v>
      </c>
      <c r="AN310" s="4">
        <f t="shared" si="34"/>
        <v>0</v>
      </c>
      <c r="AO310" s="3" t="s">
        <v>20</v>
      </c>
      <c r="AP310" s="3" t="s">
        <v>20</v>
      </c>
      <c r="AQ310" s="3"/>
      <c r="AR310" s="3"/>
      <c r="AS310" s="3" t="s">
        <v>359</v>
      </c>
      <c r="AT310" s="3" t="s">
        <v>990</v>
      </c>
      <c r="AU310" s="3"/>
      <c r="AV310" s="3"/>
      <c r="AW310" s="3" t="s">
        <v>20</v>
      </c>
      <c r="AX310" s="3" t="s">
        <v>20</v>
      </c>
      <c r="AY310" s="3"/>
      <c r="AZ310" s="3"/>
      <c r="BA310" s="3" t="s">
        <v>989</v>
      </c>
      <c r="BB310" s="3" t="s">
        <v>988</v>
      </c>
      <c r="BC310" s="2"/>
      <c r="BD310" s="2"/>
      <c r="BE310" s="1" t="s">
        <v>885</v>
      </c>
    </row>
    <row r="311" spans="1:57" ht="15" customHeight="1" x14ac:dyDescent="0.25">
      <c r="A311" s="8">
        <v>5</v>
      </c>
      <c r="B311" s="22" t="s">
        <v>6</v>
      </c>
      <c r="C311" s="22" t="s">
        <v>982</v>
      </c>
      <c r="D311" s="22" t="s">
        <v>986</v>
      </c>
      <c r="E311" s="22" t="s">
        <v>61</v>
      </c>
      <c r="F311" s="22" t="s">
        <v>60</v>
      </c>
      <c r="G311" s="22" t="s">
        <v>39</v>
      </c>
      <c r="H311" s="22" t="s">
        <v>39</v>
      </c>
      <c r="I311" s="22" t="s">
        <v>987</v>
      </c>
      <c r="J311" s="23">
        <v>44652</v>
      </c>
      <c r="K311" s="23">
        <v>44742</v>
      </c>
      <c r="L311" s="22" t="s">
        <v>986</v>
      </c>
      <c r="M311" s="1" t="s">
        <v>806</v>
      </c>
      <c r="N311" s="1" t="s">
        <v>33</v>
      </c>
      <c r="O311" s="22" t="s">
        <v>876</v>
      </c>
      <c r="P311" s="22" t="s">
        <v>111</v>
      </c>
      <c r="Q311" s="1" t="s">
        <v>30</v>
      </c>
      <c r="R311" s="6">
        <f t="shared" si="28"/>
        <v>1</v>
      </c>
      <c r="S311" s="6">
        <v>0</v>
      </c>
      <c r="T311" s="6">
        <v>1</v>
      </c>
      <c r="U311" s="6">
        <v>0</v>
      </c>
      <c r="V311" s="6">
        <v>0</v>
      </c>
      <c r="W311" s="6">
        <v>0</v>
      </c>
      <c r="X311" s="6" t="s">
        <v>826</v>
      </c>
      <c r="Y311" s="6">
        <v>1</v>
      </c>
      <c r="Z311" s="6" t="s">
        <v>985</v>
      </c>
      <c r="AA311" s="6"/>
      <c r="AB311" s="6"/>
      <c r="AC311" s="6"/>
      <c r="AD311" s="6"/>
      <c r="AE311" s="6">
        <f t="shared" si="29"/>
        <v>1</v>
      </c>
      <c r="AF311" s="5">
        <v>44656</v>
      </c>
      <c r="AG311" s="5">
        <v>44747</v>
      </c>
      <c r="AH311" s="5"/>
      <c r="AI311" s="5"/>
      <c r="AJ311" s="4">
        <f t="shared" si="30"/>
        <v>1</v>
      </c>
      <c r="AK311" s="4" t="str">
        <f t="shared" si="31"/>
        <v/>
      </c>
      <c r="AL311" s="4">
        <f t="shared" si="32"/>
        <v>1</v>
      </c>
      <c r="AM311" s="4" t="str">
        <f t="shared" si="33"/>
        <v/>
      </c>
      <c r="AN311" s="4" t="str">
        <f t="shared" si="34"/>
        <v/>
      </c>
      <c r="AO311" s="3" t="s">
        <v>18</v>
      </c>
      <c r="AP311" s="3" t="s">
        <v>20</v>
      </c>
      <c r="AQ311" s="3"/>
      <c r="AR311" s="3"/>
      <c r="AS311" s="3" t="s">
        <v>826</v>
      </c>
      <c r="AT311" s="3" t="s">
        <v>359</v>
      </c>
      <c r="AU311" s="3"/>
      <c r="AV311" s="3"/>
      <c r="AW311" s="3" t="s">
        <v>18</v>
      </c>
      <c r="AX311" s="3" t="s">
        <v>20</v>
      </c>
      <c r="AY311" s="3"/>
      <c r="AZ311" s="3"/>
      <c r="BA311" s="3" t="s">
        <v>984</v>
      </c>
      <c r="BB311" s="3" t="s">
        <v>983</v>
      </c>
      <c r="BC311" s="2"/>
      <c r="BD311" s="2"/>
      <c r="BE311" s="1" t="s">
        <v>885</v>
      </c>
    </row>
    <row r="312" spans="1:57" ht="15" customHeight="1" x14ac:dyDescent="0.25">
      <c r="A312" s="8">
        <v>6</v>
      </c>
      <c r="B312" s="22" t="s">
        <v>6</v>
      </c>
      <c r="C312" s="22" t="s">
        <v>982</v>
      </c>
      <c r="D312" s="22" t="s">
        <v>980</v>
      </c>
      <c r="E312" s="22" t="s">
        <v>61</v>
      </c>
      <c r="F312" s="22" t="s">
        <v>60</v>
      </c>
      <c r="G312" s="22" t="s">
        <v>39</v>
      </c>
      <c r="H312" s="22" t="s">
        <v>39</v>
      </c>
      <c r="I312" s="22" t="s">
        <v>981</v>
      </c>
      <c r="J312" s="23">
        <v>44652</v>
      </c>
      <c r="K312" s="23">
        <v>44926</v>
      </c>
      <c r="L312" s="22" t="s">
        <v>980</v>
      </c>
      <c r="M312" s="1" t="s">
        <v>806</v>
      </c>
      <c r="N312" s="1" t="s">
        <v>86</v>
      </c>
      <c r="O312" s="22" t="s">
        <v>979</v>
      </c>
      <c r="P312" s="22" t="s">
        <v>111</v>
      </c>
      <c r="Q312" s="1" t="s">
        <v>30</v>
      </c>
      <c r="R312" s="26">
        <f t="shared" si="28"/>
        <v>1</v>
      </c>
      <c r="S312" s="26">
        <v>0</v>
      </c>
      <c r="T312" s="26">
        <v>0.33</v>
      </c>
      <c r="U312" s="26">
        <v>0.33</v>
      </c>
      <c r="V312" s="26">
        <v>0.34</v>
      </c>
      <c r="W312" s="26">
        <v>0</v>
      </c>
      <c r="X312" s="26" t="s">
        <v>826</v>
      </c>
      <c r="Y312" s="26">
        <v>0.33</v>
      </c>
      <c r="Z312" s="26" t="s">
        <v>978</v>
      </c>
      <c r="AA312" s="26"/>
      <c r="AB312" s="26"/>
      <c r="AC312" s="26"/>
      <c r="AD312" s="26"/>
      <c r="AE312" s="26">
        <f t="shared" si="29"/>
        <v>0.33</v>
      </c>
      <c r="AF312" s="5">
        <v>44656</v>
      </c>
      <c r="AG312" s="5">
        <v>44747</v>
      </c>
      <c r="AH312" s="5"/>
      <c r="AI312" s="5"/>
      <c r="AJ312" s="4">
        <f t="shared" si="30"/>
        <v>0.33</v>
      </c>
      <c r="AK312" s="4" t="str">
        <f t="shared" si="31"/>
        <v/>
      </c>
      <c r="AL312" s="4">
        <f t="shared" si="32"/>
        <v>1</v>
      </c>
      <c r="AM312" s="4">
        <f t="shared" si="33"/>
        <v>0</v>
      </c>
      <c r="AN312" s="4">
        <f t="shared" si="34"/>
        <v>0</v>
      </c>
      <c r="AO312" s="3" t="s">
        <v>18</v>
      </c>
      <c r="AP312" s="3" t="s">
        <v>20</v>
      </c>
      <c r="AQ312" s="3"/>
      <c r="AR312" s="3"/>
      <c r="AS312" s="3" t="s">
        <v>826</v>
      </c>
      <c r="AT312" s="3" t="s">
        <v>977</v>
      </c>
      <c r="AU312" s="3"/>
      <c r="AV312" s="3"/>
      <c r="AW312" s="3" t="s">
        <v>18</v>
      </c>
      <c r="AX312" s="3" t="s">
        <v>20</v>
      </c>
      <c r="AY312" s="3"/>
      <c r="AZ312" s="3"/>
      <c r="BA312" s="3" t="s">
        <v>976</v>
      </c>
      <c r="BB312" s="3" t="s">
        <v>975</v>
      </c>
      <c r="BC312" s="2"/>
      <c r="BD312" s="2"/>
      <c r="BE312" s="1" t="s">
        <v>885</v>
      </c>
    </row>
    <row r="313" spans="1:57" ht="15" customHeight="1" x14ac:dyDescent="0.25">
      <c r="A313" s="8">
        <v>7</v>
      </c>
      <c r="B313" s="1" t="s">
        <v>6</v>
      </c>
      <c r="C313" s="1" t="s">
        <v>941</v>
      </c>
      <c r="D313" s="1" t="s">
        <v>969</v>
      </c>
      <c r="E313" s="1" t="s">
        <v>61</v>
      </c>
      <c r="F313" s="1" t="s">
        <v>60</v>
      </c>
      <c r="G313" s="1" t="s">
        <v>39</v>
      </c>
      <c r="H313" s="1" t="s">
        <v>39</v>
      </c>
      <c r="I313" s="1" t="s">
        <v>974</v>
      </c>
      <c r="J313" s="7">
        <v>44562</v>
      </c>
      <c r="K313" s="7">
        <v>44925</v>
      </c>
      <c r="L313" s="1" t="s">
        <v>973</v>
      </c>
      <c r="M313" s="1" t="s">
        <v>806</v>
      </c>
      <c r="N313" s="1" t="s">
        <v>33</v>
      </c>
      <c r="O313" s="1" t="s">
        <v>876</v>
      </c>
      <c r="P313" s="1" t="s">
        <v>875</v>
      </c>
      <c r="Q313" s="1" t="s">
        <v>30</v>
      </c>
      <c r="R313" s="6">
        <f t="shared" si="28"/>
        <v>2</v>
      </c>
      <c r="S313" s="6">
        <v>0</v>
      </c>
      <c r="T313" s="6">
        <v>1</v>
      </c>
      <c r="U313" s="6">
        <v>1</v>
      </c>
      <c r="V313" s="6">
        <v>0</v>
      </c>
      <c r="W313" s="6">
        <v>0</v>
      </c>
      <c r="X313" s="6" t="s">
        <v>826</v>
      </c>
      <c r="Y313" s="6">
        <v>1</v>
      </c>
      <c r="Z313" s="6" t="s">
        <v>972</v>
      </c>
      <c r="AA313" s="6"/>
      <c r="AB313" s="6"/>
      <c r="AC313" s="6"/>
      <c r="AD313" s="6"/>
      <c r="AE313" s="6">
        <f t="shared" si="29"/>
        <v>1</v>
      </c>
      <c r="AF313" s="5">
        <v>44656</v>
      </c>
      <c r="AG313" s="5">
        <v>44757</v>
      </c>
      <c r="AH313" s="5"/>
      <c r="AI313" s="5"/>
      <c r="AJ313" s="4">
        <f t="shared" si="30"/>
        <v>0.5</v>
      </c>
      <c r="AK313" s="4" t="str">
        <f t="shared" si="31"/>
        <v/>
      </c>
      <c r="AL313" s="4">
        <f t="shared" si="32"/>
        <v>1</v>
      </c>
      <c r="AM313" s="4">
        <f t="shared" si="33"/>
        <v>0</v>
      </c>
      <c r="AN313" s="4" t="str">
        <f t="shared" si="34"/>
        <v/>
      </c>
      <c r="AO313" s="3" t="s">
        <v>18</v>
      </c>
      <c r="AP313" s="3" t="s">
        <v>20</v>
      </c>
      <c r="AQ313" s="3"/>
      <c r="AR313" s="3"/>
      <c r="AS313" s="3" t="s">
        <v>826</v>
      </c>
      <c r="AT313" s="3" t="s">
        <v>381</v>
      </c>
      <c r="AU313" s="3"/>
      <c r="AV313" s="3"/>
      <c r="AW313" s="3" t="s">
        <v>18</v>
      </c>
      <c r="AX313" s="3" t="s">
        <v>20</v>
      </c>
      <c r="AY313" s="3"/>
      <c r="AZ313" s="3"/>
      <c r="BA313" s="3" t="s">
        <v>971</v>
      </c>
      <c r="BB313" s="3" t="s">
        <v>970</v>
      </c>
      <c r="BC313" s="2"/>
      <c r="BD313" s="2"/>
      <c r="BE313" s="1" t="s">
        <v>969</v>
      </c>
    </row>
    <row r="314" spans="1:57" ht="15" customHeight="1" x14ac:dyDescent="0.25">
      <c r="A314" s="8">
        <v>8</v>
      </c>
      <c r="B314" s="1" t="s">
        <v>6</v>
      </c>
      <c r="C314" s="1" t="s">
        <v>941</v>
      </c>
      <c r="D314" s="1" t="s">
        <v>956</v>
      </c>
      <c r="E314" s="1" t="s">
        <v>61</v>
      </c>
      <c r="F314" s="1" t="s">
        <v>60</v>
      </c>
      <c r="G314" s="1" t="s">
        <v>39</v>
      </c>
      <c r="H314" s="1" t="s">
        <v>39</v>
      </c>
      <c r="I314" s="1" t="s">
        <v>968</v>
      </c>
      <c r="J314" s="7">
        <v>44562</v>
      </c>
      <c r="K314" s="7">
        <v>44620</v>
      </c>
      <c r="L314" s="1" t="s">
        <v>967</v>
      </c>
      <c r="M314" s="1" t="s">
        <v>806</v>
      </c>
      <c r="N314" s="1" t="s">
        <v>33</v>
      </c>
      <c r="O314" s="1" t="s">
        <v>876</v>
      </c>
      <c r="P314" s="1" t="s">
        <v>875</v>
      </c>
      <c r="Q314" s="1" t="s">
        <v>30</v>
      </c>
      <c r="R314" s="6">
        <f t="shared" si="28"/>
        <v>1</v>
      </c>
      <c r="S314" s="6">
        <v>1</v>
      </c>
      <c r="T314" s="6">
        <v>0</v>
      </c>
      <c r="U314" s="6">
        <v>0</v>
      </c>
      <c r="V314" s="6">
        <v>0</v>
      </c>
      <c r="W314" s="6">
        <v>1</v>
      </c>
      <c r="X314" s="6" t="s">
        <v>966</v>
      </c>
      <c r="Y314" s="6">
        <v>0</v>
      </c>
      <c r="Z314" s="6" t="s">
        <v>882</v>
      </c>
      <c r="AA314" s="6"/>
      <c r="AB314" s="6"/>
      <c r="AC314" s="6"/>
      <c r="AD314" s="6"/>
      <c r="AE314" s="6">
        <f t="shared" si="29"/>
        <v>1</v>
      </c>
      <c r="AF314" s="5">
        <v>44656</v>
      </c>
      <c r="AG314" s="5">
        <v>44747</v>
      </c>
      <c r="AH314" s="5"/>
      <c r="AI314" s="5"/>
      <c r="AJ314" s="4">
        <f t="shared" si="30"/>
        <v>1</v>
      </c>
      <c r="AK314" s="4">
        <f t="shared" si="31"/>
        <v>1</v>
      </c>
      <c r="AL314" s="4" t="str">
        <f t="shared" si="32"/>
        <v/>
      </c>
      <c r="AM314" s="4" t="str">
        <f t="shared" si="33"/>
        <v/>
      </c>
      <c r="AN314" s="4" t="str">
        <f t="shared" si="34"/>
        <v/>
      </c>
      <c r="AO314" s="3" t="s">
        <v>20</v>
      </c>
      <c r="AP314" s="3" t="s">
        <v>18</v>
      </c>
      <c r="AQ314" s="3"/>
      <c r="AR314" s="3"/>
      <c r="AS314" s="3" t="s">
        <v>965</v>
      </c>
      <c r="AT314" s="3" t="s">
        <v>18</v>
      </c>
      <c r="AU314" s="3"/>
      <c r="AV314" s="3"/>
      <c r="AW314" s="3" t="s">
        <v>20</v>
      </c>
      <c r="AX314" s="3" t="s">
        <v>18</v>
      </c>
      <c r="AY314" s="3"/>
      <c r="AZ314" s="3"/>
      <c r="BA314" s="3" t="s">
        <v>964</v>
      </c>
      <c r="BB314" s="3" t="s">
        <v>963</v>
      </c>
      <c r="BC314" s="2"/>
      <c r="BD314" s="2"/>
      <c r="BE314" s="1" t="s">
        <v>956</v>
      </c>
    </row>
    <row r="315" spans="1:57" ht="15" customHeight="1" x14ac:dyDescent="0.25">
      <c r="A315" s="8">
        <v>9</v>
      </c>
      <c r="B315" s="1" t="s">
        <v>6</v>
      </c>
      <c r="C315" s="1" t="s">
        <v>941</v>
      </c>
      <c r="D315" s="1" t="s">
        <v>956</v>
      </c>
      <c r="E315" s="1" t="s">
        <v>61</v>
      </c>
      <c r="F315" s="1" t="s">
        <v>60</v>
      </c>
      <c r="G315" s="1" t="s">
        <v>39</v>
      </c>
      <c r="H315" s="1" t="s">
        <v>39</v>
      </c>
      <c r="I315" s="1" t="s">
        <v>962</v>
      </c>
      <c r="J315" s="7">
        <v>44562</v>
      </c>
      <c r="K315" s="7">
        <v>44925</v>
      </c>
      <c r="L315" s="1" t="s">
        <v>877</v>
      </c>
      <c r="M315" s="1" t="s">
        <v>806</v>
      </c>
      <c r="N315" s="1" t="s">
        <v>33</v>
      </c>
      <c r="O315" s="1" t="s">
        <v>876</v>
      </c>
      <c r="P315" s="1" t="s">
        <v>875</v>
      </c>
      <c r="Q315" s="1" t="s">
        <v>30</v>
      </c>
      <c r="R315" s="6">
        <f t="shared" si="28"/>
        <v>125</v>
      </c>
      <c r="S315" s="6">
        <v>24</v>
      </c>
      <c r="T315" s="6">
        <v>44</v>
      </c>
      <c r="U315" s="6">
        <v>34</v>
      </c>
      <c r="V315" s="6">
        <v>23</v>
      </c>
      <c r="W315" s="6">
        <v>22</v>
      </c>
      <c r="X315" s="6" t="s">
        <v>961</v>
      </c>
      <c r="Y315" s="6">
        <v>37</v>
      </c>
      <c r="Z315" s="6" t="s">
        <v>960</v>
      </c>
      <c r="AA315" s="6"/>
      <c r="AB315" s="6"/>
      <c r="AC315" s="6"/>
      <c r="AD315" s="6"/>
      <c r="AE315" s="6">
        <f t="shared" si="29"/>
        <v>59</v>
      </c>
      <c r="AF315" s="5">
        <v>44670</v>
      </c>
      <c r="AG315" s="5">
        <v>44757</v>
      </c>
      <c r="AH315" s="5"/>
      <c r="AI315" s="5"/>
      <c r="AJ315" s="4">
        <f t="shared" si="30"/>
        <v>0.47199999999999998</v>
      </c>
      <c r="AK315" s="4">
        <f t="shared" si="31"/>
        <v>0.91666666666666663</v>
      </c>
      <c r="AL315" s="4">
        <f t="shared" si="32"/>
        <v>0.84090909090909094</v>
      </c>
      <c r="AM315" s="4">
        <f t="shared" si="33"/>
        <v>0</v>
      </c>
      <c r="AN315" s="4">
        <f t="shared" si="34"/>
        <v>0</v>
      </c>
      <c r="AO315" s="3" t="s">
        <v>20</v>
      </c>
      <c r="AP315" s="3" t="s">
        <v>19</v>
      </c>
      <c r="AQ315" s="3"/>
      <c r="AR315" s="3"/>
      <c r="AS315" s="3" t="s">
        <v>381</v>
      </c>
      <c r="AT315" s="3" t="s">
        <v>959</v>
      </c>
      <c r="AU315" s="3"/>
      <c r="AV315" s="3"/>
      <c r="AW315" s="3" t="s">
        <v>20</v>
      </c>
      <c r="AX315" s="3" t="s">
        <v>19</v>
      </c>
      <c r="AY315" s="3"/>
      <c r="AZ315" s="3"/>
      <c r="BA315" s="3" t="s">
        <v>958</v>
      </c>
      <c r="BB315" s="3" t="s">
        <v>957</v>
      </c>
      <c r="BC315" s="2"/>
      <c r="BD315" s="2"/>
      <c r="BE315" s="1" t="s">
        <v>956</v>
      </c>
    </row>
    <row r="316" spans="1:57" ht="15" customHeight="1" x14ac:dyDescent="0.25">
      <c r="A316" s="8">
        <v>10</v>
      </c>
      <c r="B316" s="22" t="s">
        <v>6</v>
      </c>
      <c r="C316" s="22" t="s">
        <v>941</v>
      </c>
      <c r="D316" s="22" t="s">
        <v>954</v>
      </c>
      <c r="E316" s="22" t="s">
        <v>61</v>
      </c>
      <c r="F316" s="22" t="s">
        <v>60</v>
      </c>
      <c r="G316" s="22" t="s">
        <v>39</v>
      </c>
      <c r="H316" s="22" t="s">
        <v>39</v>
      </c>
      <c r="I316" s="22" t="s">
        <v>955</v>
      </c>
      <c r="J316" s="23">
        <v>44652</v>
      </c>
      <c r="K316" s="23">
        <v>44681</v>
      </c>
      <c r="L316" s="22" t="s">
        <v>954</v>
      </c>
      <c r="M316" s="1" t="s">
        <v>806</v>
      </c>
      <c r="N316" s="1" t="s">
        <v>86</v>
      </c>
      <c r="O316" s="22" t="s">
        <v>953</v>
      </c>
      <c r="P316" s="22" t="s">
        <v>111</v>
      </c>
      <c r="Q316" s="1" t="s">
        <v>30</v>
      </c>
      <c r="R316" s="26">
        <f t="shared" si="28"/>
        <v>0.9</v>
      </c>
      <c r="S316" s="26">
        <v>0</v>
      </c>
      <c r="T316" s="26">
        <v>0.9</v>
      </c>
      <c r="U316" s="26">
        <v>0</v>
      </c>
      <c r="V316" s="26">
        <v>0</v>
      </c>
      <c r="W316" s="26">
        <v>0</v>
      </c>
      <c r="X316" s="26" t="s">
        <v>826</v>
      </c>
      <c r="Y316" s="26">
        <v>0.3</v>
      </c>
      <c r="Z316" s="26" t="s">
        <v>952</v>
      </c>
      <c r="AA316" s="26"/>
      <c r="AB316" s="26"/>
      <c r="AC316" s="26"/>
      <c r="AD316" s="26"/>
      <c r="AE316" s="26">
        <f t="shared" si="29"/>
        <v>0.3</v>
      </c>
      <c r="AF316" s="5">
        <v>44656</v>
      </c>
      <c r="AG316" s="5">
        <v>44747</v>
      </c>
      <c r="AH316" s="5"/>
      <c r="AI316" s="5"/>
      <c r="AJ316" s="4">
        <f t="shared" si="30"/>
        <v>0.33333333333333331</v>
      </c>
      <c r="AK316" s="4" t="str">
        <f t="shared" si="31"/>
        <v/>
      </c>
      <c r="AL316" s="4">
        <f t="shared" si="32"/>
        <v>0.33333333333333331</v>
      </c>
      <c r="AM316" s="4" t="str">
        <f t="shared" si="33"/>
        <v/>
      </c>
      <c r="AN316" s="4" t="str">
        <f t="shared" si="34"/>
        <v/>
      </c>
      <c r="AO316" s="3" t="s">
        <v>18</v>
      </c>
      <c r="AP316" s="3" t="s">
        <v>19</v>
      </c>
      <c r="AQ316" s="3"/>
      <c r="AR316" s="3"/>
      <c r="AS316" s="3" t="s">
        <v>826</v>
      </c>
      <c r="AT316" s="3" t="s">
        <v>951</v>
      </c>
      <c r="AU316" s="3"/>
      <c r="AV316" s="3"/>
      <c r="AW316" s="3" t="s">
        <v>18</v>
      </c>
      <c r="AX316" s="3" t="s">
        <v>19</v>
      </c>
      <c r="AY316" s="3"/>
      <c r="AZ316" s="3"/>
      <c r="BA316" s="3" t="s">
        <v>950</v>
      </c>
      <c r="BB316" s="3" t="s">
        <v>949</v>
      </c>
      <c r="BC316" s="2"/>
      <c r="BD316" s="2"/>
      <c r="BE316" s="1" t="s">
        <v>885</v>
      </c>
    </row>
    <row r="317" spans="1:57" ht="15" customHeight="1" x14ac:dyDescent="0.25">
      <c r="A317" s="8">
        <v>11</v>
      </c>
      <c r="B317" s="22" t="s">
        <v>6</v>
      </c>
      <c r="C317" s="22" t="s">
        <v>941</v>
      </c>
      <c r="D317" s="22" t="s">
        <v>939</v>
      </c>
      <c r="E317" s="22" t="s">
        <v>61</v>
      </c>
      <c r="F317" s="22" t="s">
        <v>60</v>
      </c>
      <c r="G317" s="22" t="s">
        <v>39</v>
      </c>
      <c r="H317" s="22" t="s">
        <v>39</v>
      </c>
      <c r="I317" s="22" t="s">
        <v>948</v>
      </c>
      <c r="J317" s="23">
        <v>44593</v>
      </c>
      <c r="K317" s="23">
        <v>44926</v>
      </c>
      <c r="L317" s="22" t="s">
        <v>947</v>
      </c>
      <c r="M317" s="1" t="s">
        <v>806</v>
      </c>
      <c r="N317" s="1" t="s">
        <v>86</v>
      </c>
      <c r="O317" s="27" t="s">
        <v>946</v>
      </c>
      <c r="P317" s="22" t="s">
        <v>111</v>
      </c>
      <c r="Q317" s="1" t="s">
        <v>30</v>
      </c>
      <c r="R317" s="26">
        <f t="shared" si="28"/>
        <v>1</v>
      </c>
      <c r="S317" s="26">
        <v>0.25</v>
      </c>
      <c r="T317" s="26">
        <v>0.25</v>
      </c>
      <c r="U317" s="26">
        <v>0.25</v>
      </c>
      <c r="V317" s="26">
        <v>0.25</v>
      </c>
      <c r="W317" s="26">
        <v>0.25</v>
      </c>
      <c r="X317" s="28" t="s">
        <v>945</v>
      </c>
      <c r="Y317" s="26">
        <v>0.25</v>
      </c>
      <c r="Z317" s="26" t="s">
        <v>944</v>
      </c>
      <c r="AA317" s="26"/>
      <c r="AB317" s="26"/>
      <c r="AC317" s="26"/>
      <c r="AD317" s="26"/>
      <c r="AE317" s="26">
        <f t="shared" si="29"/>
        <v>0.5</v>
      </c>
      <c r="AF317" s="5">
        <v>44669</v>
      </c>
      <c r="AG317" s="5">
        <v>44750</v>
      </c>
      <c r="AH317" s="5"/>
      <c r="AI317" s="5"/>
      <c r="AJ317" s="4">
        <f t="shared" si="30"/>
        <v>0.5</v>
      </c>
      <c r="AK317" s="4">
        <f t="shared" si="31"/>
        <v>1</v>
      </c>
      <c r="AL317" s="4">
        <f t="shared" si="32"/>
        <v>1</v>
      </c>
      <c r="AM317" s="4">
        <f t="shared" si="33"/>
        <v>0</v>
      </c>
      <c r="AN317" s="4">
        <f t="shared" si="34"/>
        <v>0</v>
      </c>
      <c r="AO317" s="3" t="s">
        <v>20</v>
      </c>
      <c r="AP317" s="3" t="s">
        <v>20</v>
      </c>
      <c r="AQ317" s="3"/>
      <c r="AR317" s="3"/>
      <c r="AS317" s="3" t="s">
        <v>329</v>
      </c>
      <c r="AT317" s="3" t="s">
        <v>329</v>
      </c>
      <c r="AU317" s="3"/>
      <c r="AV317" s="3"/>
      <c r="AW317" s="3" t="s">
        <v>20</v>
      </c>
      <c r="AX317" s="3" t="s">
        <v>20</v>
      </c>
      <c r="AY317" s="3"/>
      <c r="AZ317" s="3"/>
      <c r="BA317" s="3" t="s">
        <v>943</v>
      </c>
      <c r="BB317" s="3" t="s">
        <v>942</v>
      </c>
      <c r="BC317" s="2"/>
      <c r="BD317" s="2"/>
      <c r="BE317" s="1" t="s">
        <v>885</v>
      </c>
    </row>
    <row r="318" spans="1:57" ht="15" customHeight="1" x14ac:dyDescent="0.25">
      <c r="A318" s="8">
        <v>12</v>
      </c>
      <c r="B318" s="22" t="s">
        <v>6</v>
      </c>
      <c r="C318" s="22" t="s">
        <v>941</v>
      </c>
      <c r="D318" s="22" t="s">
        <v>939</v>
      </c>
      <c r="E318" s="22" t="s">
        <v>61</v>
      </c>
      <c r="F318" s="22" t="s">
        <v>60</v>
      </c>
      <c r="G318" s="22" t="s">
        <v>39</v>
      </c>
      <c r="H318" s="22" t="s">
        <v>39</v>
      </c>
      <c r="I318" s="22" t="s">
        <v>940</v>
      </c>
      <c r="J318" s="23">
        <v>44622</v>
      </c>
      <c r="K318" s="23">
        <v>44926</v>
      </c>
      <c r="L318" s="22" t="s">
        <v>939</v>
      </c>
      <c r="M318" s="1" t="s">
        <v>806</v>
      </c>
      <c r="N318" s="1" t="s">
        <v>86</v>
      </c>
      <c r="O318" s="27" t="s">
        <v>938</v>
      </c>
      <c r="P318" s="22" t="s">
        <v>31</v>
      </c>
      <c r="Q318" s="1" t="s">
        <v>30</v>
      </c>
      <c r="R318" s="26">
        <f t="shared" si="28"/>
        <v>1</v>
      </c>
      <c r="S318" s="26">
        <v>0</v>
      </c>
      <c r="T318" s="26">
        <v>0.33</v>
      </c>
      <c r="U318" s="26">
        <v>0.33</v>
      </c>
      <c r="V318" s="26">
        <v>0.34</v>
      </c>
      <c r="W318" s="26">
        <v>0</v>
      </c>
      <c r="X318" s="26" t="s">
        <v>826</v>
      </c>
      <c r="Y318" s="26">
        <v>0.33</v>
      </c>
      <c r="Z318" s="26" t="s">
        <v>937</v>
      </c>
      <c r="AA318" s="26"/>
      <c r="AB318" s="26"/>
      <c r="AC318" s="26"/>
      <c r="AD318" s="26"/>
      <c r="AE318" s="26">
        <f t="shared" si="29"/>
        <v>0.33</v>
      </c>
      <c r="AF318" s="5">
        <v>44656</v>
      </c>
      <c r="AG318" s="5">
        <v>44757</v>
      </c>
      <c r="AH318" s="5"/>
      <c r="AI318" s="5"/>
      <c r="AJ318" s="4">
        <f t="shared" si="30"/>
        <v>0.33</v>
      </c>
      <c r="AK318" s="4" t="str">
        <f t="shared" si="31"/>
        <v/>
      </c>
      <c r="AL318" s="4">
        <f t="shared" si="32"/>
        <v>1</v>
      </c>
      <c r="AM318" s="4">
        <f t="shared" si="33"/>
        <v>0</v>
      </c>
      <c r="AN318" s="4">
        <f t="shared" si="34"/>
        <v>0</v>
      </c>
      <c r="AO318" s="3" t="s">
        <v>18</v>
      </c>
      <c r="AP318" s="3" t="s">
        <v>20</v>
      </c>
      <c r="AQ318" s="3"/>
      <c r="AR318" s="3"/>
      <c r="AS318" s="3" t="s">
        <v>826</v>
      </c>
      <c r="AT318" s="3" t="s">
        <v>329</v>
      </c>
      <c r="AU318" s="3"/>
      <c r="AV318" s="3"/>
      <c r="AW318" s="3" t="s">
        <v>18</v>
      </c>
      <c r="AX318" s="3" t="s">
        <v>20</v>
      </c>
      <c r="AY318" s="3"/>
      <c r="AZ318" s="3"/>
      <c r="BA318" s="3" t="s">
        <v>936</v>
      </c>
      <c r="BB318" s="3" t="s">
        <v>935</v>
      </c>
      <c r="BC318" s="2"/>
      <c r="BD318" s="2"/>
      <c r="BE318" s="1" t="s">
        <v>885</v>
      </c>
    </row>
    <row r="319" spans="1:57" ht="15" customHeight="1" x14ac:dyDescent="0.25">
      <c r="A319" s="8">
        <v>13</v>
      </c>
      <c r="B319" s="1" t="s">
        <v>6</v>
      </c>
      <c r="C319" s="1" t="s">
        <v>910</v>
      </c>
      <c r="D319" s="1" t="s">
        <v>934</v>
      </c>
      <c r="E319" s="1" t="s">
        <v>61</v>
      </c>
      <c r="F319" s="1" t="s">
        <v>60</v>
      </c>
      <c r="G319" s="1" t="s">
        <v>39</v>
      </c>
      <c r="H319" s="1" t="s">
        <v>39</v>
      </c>
      <c r="I319" s="1" t="s">
        <v>933</v>
      </c>
      <c r="J319" s="7">
        <v>44562</v>
      </c>
      <c r="K319" s="7">
        <v>44925</v>
      </c>
      <c r="L319" s="1" t="s">
        <v>932</v>
      </c>
      <c r="M319" s="1" t="s">
        <v>806</v>
      </c>
      <c r="N319" s="1" t="s">
        <v>33</v>
      </c>
      <c r="O319" s="1" t="s">
        <v>876</v>
      </c>
      <c r="P319" s="1" t="s">
        <v>875</v>
      </c>
      <c r="Q319" s="1" t="s">
        <v>30</v>
      </c>
      <c r="R319" s="6">
        <f t="shared" si="28"/>
        <v>4</v>
      </c>
      <c r="S319" s="6">
        <v>1</v>
      </c>
      <c r="T319" s="6">
        <v>1</v>
      </c>
      <c r="U319" s="6">
        <v>1</v>
      </c>
      <c r="V319" s="6">
        <v>1</v>
      </c>
      <c r="W319" s="6">
        <v>1</v>
      </c>
      <c r="X319" s="6" t="s">
        <v>931</v>
      </c>
      <c r="Y319" s="6">
        <v>1</v>
      </c>
      <c r="Z319" s="6" t="s">
        <v>930</v>
      </c>
      <c r="AA319" s="6"/>
      <c r="AB319" s="6"/>
      <c r="AC319" s="6"/>
      <c r="AD319" s="6"/>
      <c r="AE319" s="6">
        <f t="shared" si="29"/>
        <v>2</v>
      </c>
      <c r="AF319" s="5">
        <v>44659</v>
      </c>
      <c r="AG319" s="5">
        <v>44747</v>
      </c>
      <c r="AH319" s="5"/>
      <c r="AI319" s="5"/>
      <c r="AJ319" s="4">
        <f t="shared" si="30"/>
        <v>0.5</v>
      </c>
      <c r="AK319" s="4">
        <f t="shared" si="31"/>
        <v>1</v>
      </c>
      <c r="AL319" s="4">
        <f t="shared" si="32"/>
        <v>1</v>
      </c>
      <c r="AM319" s="4">
        <f t="shared" si="33"/>
        <v>0</v>
      </c>
      <c r="AN319" s="4">
        <f t="shared" si="34"/>
        <v>0</v>
      </c>
      <c r="AO319" s="3" t="s">
        <v>20</v>
      </c>
      <c r="AP319" s="3" t="s">
        <v>19</v>
      </c>
      <c r="AQ319" s="3"/>
      <c r="AR319" s="3"/>
      <c r="AS319" s="3" t="s">
        <v>329</v>
      </c>
      <c r="AT319" s="3" t="s">
        <v>929</v>
      </c>
      <c r="AU319" s="3"/>
      <c r="AV319" s="3"/>
      <c r="AW319" s="3" t="s">
        <v>20</v>
      </c>
      <c r="AX319" s="3" t="s">
        <v>20</v>
      </c>
      <c r="AY319" s="3"/>
      <c r="AZ319" s="3"/>
      <c r="BA319" s="3" t="s">
        <v>928</v>
      </c>
      <c r="BB319" s="3" t="s">
        <v>927</v>
      </c>
      <c r="BC319" s="2"/>
      <c r="BD319" s="2"/>
      <c r="BE319" s="1" t="s">
        <v>885</v>
      </c>
    </row>
    <row r="320" spans="1:57" ht="15" customHeight="1" x14ac:dyDescent="0.25">
      <c r="A320" s="8">
        <v>14</v>
      </c>
      <c r="B320" s="1" t="s">
        <v>6</v>
      </c>
      <c r="C320" s="1" t="s">
        <v>910</v>
      </c>
      <c r="D320" s="1" t="s">
        <v>916</v>
      </c>
      <c r="E320" s="1" t="s">
        <v>61</v>
      </c>
      <c r="F320" s="1" t="s">
        <v>60</v>
      </c>
      <c r="G320" s="1" t="s">
        <v>39</v>
      </c>
      <c r="H320" s="1" t="s">
        <v>39</v>
      </c>
      <c r="I320" s="1" t="s">
        <v>926</v>
      </c>
      <c r="J320" s="7">
        <v>44562</v>
      </c>
      <c r="K320" s="7">
        <v>44620</v>
      </c>
      <c r="L320" s="1" t="s">
        <v>916</v>
      </c>
      <c r="M320" s="1" t="s">
        <v>806</v>
      </c>
      <c r="N320" s="1" t="s">
        <v>33</v>
      </c>
      <c r="O320" s="1" t="s">
        <v>876</v>
      </c>
      <c r="P320" s="1" t="s">
        <v>875</v>
      </c>
      <c r="Q320" s="1" t="s">
        <v>30</v>
      </c>
      <c r="R320" s="6">
        <f t="shared" si="28"/>
        <v>1</v>
      </c>
      <c r="S320" s="6">
        <v>1</v>
      </c>
      <c r="T320" s="6">
        <v>0</v>
      </c>
      <c r="U320" s="6">
        <v>0</v>
      </c>
      <c r="V320" s="6">
        <v>0</v>
      </c>
      <c r="W320" s="6">
        <v>1</v>
      </c>
      <c r="X320" s="6" t="s">
        <v>925</v>
      </c>
      <c r="Y320" s="6">
        <v>0</v>
      </c>
      <c r="Z320" s="6" t="s">
        <v>882</v>
      </c>
      <c r="AA320" s="6"/>
      <c r="AB320" s="6"/>
      <c r="AC320" s="6"/>
      <c r="AD320" s="6"/>
      <c r="AE320" s="6">
        <f t="shared" si="29"/>
        <v>1</v>
      </c>
      <c r="AF320" s="5">
        <v>44656</v>
      </c>
      <c r="AG320" s="5">
        <v>44747</v>
      </c>
      <c r="AH320" s="5"/>
      <c r="AI320" s="5"/>
      <c r="AJ320" s="4">
        <f t="shared" si="30"/>
        <v>1</v>
      </c>
      <c r="AK320" s="4">
        <f t="shared" si="31"/>
        <v>1</v>
      </c>
      <c r="AL320" s="4" t="str">
        <f t="shared" si="32"/>
        <v/>
      </c>
      <c r="AM320" s="4" t="str">
        <f t="shared" si="33"/>
        <v/>
      </c>
      <c r="AN320" s="4" t="str">
        <f t="shared" si="34"/>
        <v/>
      </c>
      <c r="AO320" s="3" t="s">
        <v>20</v>
      </c>
      <c r="AP320" s="3" t="s">
        <v>18</v>
      </c>
      <c r="AQ320" s="3"/>
      <c r="AR320" s="3"/>
      <c r="AS320" s="3" t="s">
        <v>329</v>
      </c>
      <c r="AT320" s="3" t="s">
        <v>882</v>
      </c>
      <c r="AU320" s="3"/>
      <c r="AV320" s="3"/>
      <c r="AW320" s="3" t="s">
        <v>20</v>
      </c>
      <c r="AX320" s="3" t="s">
        <v>18</v>
      </c>
      <c r="AY320" s="3"/>
      <c r="AZ320" s="3"/>
      <c r="BA320" s="3" t="s">
        <v>924</v>
      </c>
      <c r="BB320" s="3" t="s">
        <v>858</v>
      </c>
      <c r="BC320" s="2"/>
      <c r="BD320" s="2"/>
      <c r="BE320" s="1" t="s">
        <v>916</v>
      </c>
    </row>
    <row r="321" spans="1:57" ht="15" customHeight="1" x14ac:dyDescent="0.25">
      <c r="A321" s="8">
        <v>15</v>
      </c>
      <c r="B321" s="1" t="s">
        <v>6</v>
      </c>
      <c r="C321" s="1" t="s">
        <v>910</v>
      </c>
      <c r="D321" s="1" t="s">
        <v>916</v>
      </c>
      <c r="E321" s="1" t="s">
        <v>61</v>
      </c>
      <c r="F321" s="1" t="s">
        <v>60</v>
      </c>
      <c r="G321" s="1" t="s">
        <v>39</v>
      </c>
      <c r="H321" s="1" t="s">
        <v>39</v>
      </c>
      <c r="I321" s="1" t="s">
        <v>923</v>
      </c>
      <c r="J321" s="7">
        <v>44562</v>
      </c>
      <c r="K321" s="7">
        <v>44925</v>
      </c>
      <c r="L321" s="1" t="s">
        <v>877</v>
      </c>
      <c r="M321" s="1" t="s">
        <v>806</v>
      </c>
      <c r="N321" s="1" t="s">
        <v>33</v>
      </c>
      <c r="O321" s="1" t="s">
        <v>876</v>
      </c>
      <c r="P321" s="1" t="s">
        <v>875</v>
      </c>
      <c r="Q321" s="1" t="s">
        <v>30</v>
      </c>
      <c r="R321" s="6">
        <f t="shared" si="28"/>
        <v>91</v>
      </c>
      <c r="S321" s="6">
        <v>23</v>
      </c>
      <c r="T321" s="6">
        <v>37</v>
      </c>
      <c r="U321" s="6">
        <v>23</v>
      </c>
      <c r="V321" s="6">
        <v>8</v>
      </c>
      <c r="W321" s="6">
        <v>13</v>
      </c>
      <c r="X321" s="6" t="s">
        <v>922</v>
      </c>
      <c r="Y321" s="6">
        <v>28</v>
      </c>
      <c r="Z321" s="6" t="s">
        <v>921</v>
      </c>
      <c r="AA321" s="6"/>
      <c r="AB321" s="6"/>
      <c r="AC321" s="6"/>
      <c r="AD321" s="6"/>
      <c r="AE321" s="6">
        <f t="shared" si="29"/>
        <v>41</v>
      </c>
      <c r="AF321" s="5">
        <v>44670</v>
      </c>
      <c r="AG321" s="5">
        <v>44757</v>
      </c>
      <c r="AH321" s="5"/>
      <c r="AI321" s="5"/>
      <c r="AJ321" s="4">
        <f t="shared" si="30"/>
        <v>0.45054945054945056</v>
      </c>
      <c r="AK321" s="4">
        <f t="shared" si="31"/>
        <v>0.56521739130434778</v>
      </c>
      <c r="AL321" s="4">
        <f t="shared" si="32"/>
        <v>0.7567567567567568</v>
      </c>
      <c r="AM321" s="4">
        <f t="shared" si="33"/>
        <v>0</v>
      </c>
      <c r="AN321" s="4">
        <f t="shared" si="34"/>
        <v>0</v>
      </c>
      <c r="AO321" s="3" t="s">
        <v>19</v>
      </c>
      <c r="AP321" s="3" t="s">
        <v>19</v>
      </c>
      <c r="AQ321" s="3"/>
      <c r="AR321" s="3"/>
      <c r="AS321" s="3" t="s">
        <v>920</v>
      </c>
      <c r="AT321" s="3" t="s">
        <v>919</v>
      </c>
      <c r="AU321" s="3"/>
      <c r="AV321" s="3"/>
      <c r="AW321" s="3" t="s">
        <v>19</v>
      </c>
      <c r="AX321" s="3" t="s">
        <v>19</v>
      </c>
      <c r="AY321" s="3"/>
      <c r="AZ321" s="3"/>
      <c r="BA321" s="3" t="s">
        <v>918</v>
      </c>
      <c r="BB321" s="3" t="s">
        <v>917</v>
      </c>
      <c r="BC321" s="2"/>
      <c r="BD321" s="2"/>
      <c r="BE321" s="1" t="s">
        <v>916</v>
      </c>
    </row>
    <row r="322" spans="1:57" ht="15" customHeight="1" x14ac:dyDescent="0.25">
      <c r="A322" s="8">
        <v>16</v>
      </c>
      <c r="B322" s="22" t="s">
        <v>6</v>
      </c>
      <c r="C322" s="22" t="s">
        <v>910</v>
      </c>
      <c r="D322" s="22" t="s">
        <v>914</v>
      </c>
      <c r="E322" s="22" t="s">
        <v>61</v>
      </c>
      <c r="F322" s="22" t="s">
        <v>60</v>
      </c>
      <c r="G322" s="22" t="s">
        <v>39</v>
      </c>
      <c r="H322" s="22" t="s">
        <v>39</v>
      </c>
      <c r="I322" s="22" t="s">
        <v>915</v>
      </c>
      <c r="J322" s="23">
        <v>44743</v>
      </c>
      <c r="K322" s="23">
        <v>44834</v>
      </c>
      <c r="L322" s="22" t="s">
        <v>914</v>
      </c>
      <c r="M322" s="1" t="s">
        <v>806</v>
      </c>
      <c r="N322" s="1" t="s">
        <v>33</v>
      </c>
      <c r="O322" s="22" t="s">
        <v>876</v>
      </c>
      <c r="P322" s="22" t="s">
        <v>111</v>
      </c>
      <c r="Q322" s="1" t="s">
        <v>30</v>
      </c>
      <c r="R322" s="6">
        <f t="shared" ref="R322:R385" si="35">SUM(S322:V322)</f>
        <v>1</v>
      </c>
      <c r="S322" s="6">
        <v>0</v>
      </c>
      <c r="T322" s="6">
        <v>0</v>
      </c>
      <c r="U322" s="6">
        <v>1</v>
      </c>
      <c r="V322" s="6">
        <v>0</v>
      </c>
      <c r="W322" s="6">
        <v>0</v>
      </c>
      <c r="X322" s="6" t="s">
        <v>826</v>
      </c>
      <c r="Y322" s="6">
        <v>1</v>
      </c>
      <c r="Z322" s="6" t="s">
        <v>913</v>
      </c>
      <c r="AA322" s="6"/>
      <c r="AB322" s="6"/>
      <c r="AC322" s="6"/>
      <c r="AD322" s="6"/>
      <c r="AE322" s="6">
        <f t="shared" ref="AE322:AE385" si="36">AC322+AA322+Y322+W322</f>
        <v>1</v>
      </c>
      <c r="AF322" s="5">
        <v>44656</v>
      </c>
      <c r="AG322" s="5">
        <v>44747</v>
      </c>
      <c r="AH322" s="5"/>
      <c r="AI322" s="5"/>
      <c r="AJ322" s="4">
        <f t="shared" ref="AJ322:AJ385" si="37">IFERROR(IF((W322+Y322+AA322+AC322)/R322&gt;1,1,(W322+Y322+AA322+AC322)/R322),0)</f>
        <v>1</v>
      </c>
      <c r="AK322" s="4" t="str">
        <f t="shared" ref="AK322:AK385" si="38">IFERROR(IF(S322=0,"",IF((W322/S322)&gt;1,1,(W322/S322))),"")</f>
        <v/>
      </c>
      <c r="AL322" s="4" t="str">
        <f t="shared" ref="AL322:AL385" si="39">IFERROR(IF(T322=0,"",IF((Y322/T322)&gt;1,1,(Y322/T322))),"")</f>
        <v/>
      </c>
      <c r="AM322" s="4">
        <f t="shared" ref="AM322:AM385" si="40">IFERROR(IF(U322=0,"",IF((AA322/U322)&gt;1,1,(AA322/U322))),"")</f>
        <v>0</v>
      </c>
      <c r="AN322" s="4" t="str">
        <f t="shared" ref="AN322:AN385" si="41">IFERROR(IF(V322=0,"",IF((AC322/V322)&gt;1,1,(AC322/V322))),"")</f>
        <v/>
      </c>
      <c r="AO322" s="3" t="s">
        <v>18</v>
      </c>
      <c r="AP322" s="3" t="s">
        <v>20</v>
      </c>
      <c r="AQ322" s="3"/>
      <c r="AR322" s="3"/>
      <c r="AS322" s="3" t="s">
        <v>826</v>
      </c>
      <c r="AT322" s="3" t="s">
        <v>320</v>
      </c>
      <c r="AU322" s="3"/>
      <c r="AV322" s="3"/>
      <c r="AW322" s="3" t="s">
        <v>18</v>
      </c>
      <c r="AX322" s="3" t="s">
        <v>20</v>
      </c>
      <c r="AY322" s="3"/>
      <c r="AZ322" s="3"/>
      <c r="BA322" s="3" t="s">
        <v>912</v>
      </c>
      <c r="BB322" s="3" t="s">
        <v>911</v>
      </c>
      <c r="BC322" s="2"/>
      <c r="BD322" s="2"/>
      <c r="BE322" s="1" t="s">
        <v>885</v>
      </c>
    </row>
    <row r="323" spans="1:57" ht="15" customHeight="1" x14ac:dyDescent="0.25">
      <c r="A323" s="8">
        <v>17</v>
      </c>
      <c r="B323" s="22" t="s">
        <v>6</v>
      </c>
      <c r="C323" s="22" t="s">
        <v>910</v>
      </c>
      <c r="D323" s="22" t="s">
        <v>908</v>
      </c>
      <c r="E323" s="22" t="s">
        <v>61</v>
      </c>
      <c r="F323" s="22" t="s">
        <v>60</v>
      </c>
      <c r="G323" s="22" t="s">
        <v>39</v>
      </c>
      <c r="H323" s="22" t="s">
        <v>39</v>
      </c>
      <c r="I323" s="22" t="s">
        <v>909</v>
      </c>
      <c r="J323" s="23">
        <v>44593</v>
      </c>
      <c r="K323" s="23">
        <v>44926</v>
      </c>
      <c r="L323" s="22" t="s">
        <v>908</v>
      </c>
      <c r="M323" s="1" t="s">
        <v>806</v>
      </c>
      <c r="N323" s="1" t="s">
        <v>86</v>
      </c>
      <c r="O323" s="22" t="s">
        <v>907</v>
      </c>
      <c r="P323" s="22" t="s">
        <v>31</v>
      </c>
      <c r="Q323" s="1" t="s">
        <v>30</v>
      </c>
      <c r="R323" s="26">
        <f t="shared" si="35"/>
        <v>1</v>
      </c>
      <c r="S323" s="26">
        <v>0</v>
      </c>
      <c r="T323" s="26">
        <v>0.5</v>
      </c>
      <c r="U323" s="26">
        <v>0</v>
      </c>
      <c r="V323" s="26">
        <v>0.5</v>
      </c>
      <c r="W323" s="26">
        <v>0</v>
      </c>
      <c r="X323" s="26" t="s">
        <v>826</v>
      </c>
      <c r="Y323" s="26">
        <v>0.5</v>
      </c>
      <c r="Z323" s="26" t="s">
        <v>906</v>
      </c>
      <c r="AA323" s="26"/>
      <c r="AB323" s="26"/>
      <c r="AC323" s="26"/>
      <c r="AD323" s="26"/>
      <c r="AE323" s="26">
        <f t="shared" si="36"/>
        <v>0.5</v>
      </c>
      <c r="AF323" s="5">
        <v>44656</v>
      </c>
      <c r="AG323" s="5">
        <v>44760</v>
      </c>
      <c r="AH323" s="5"/>
      <c r="AI323" s="5"/>
      <c r="AJ323" s="4">
        <f t="shared" si="37"/>
        <v>0.5</v>
      </c>
      <c r="AK323" s="4" t="str">
        <f t="shared" si="38"/>
        <v/>
      </c>
      <c r="AL323" s="4">
        <f t="shared" si="39"/>
        <v>1</v>
      </c>
      <c r="AM323" s="4" t="str">
        <f t="shared" si="40"/>
        <v/>
      </c>
      <c r="AN323" s="4">
        <f t="shared" si="41"/>
        <v>0</v>
      </c>
      <c r="AO323" s="3" t="s">
        <v>18</v>
      </c>
      <c r="AP323" s="3" t="s">
        <v>20</v>
      </c>
      <c r="AQ323" s="3"/>
      <c r="AR323" s="3"/>
      <c r="AS323" s="3" t="s">
        <v>826</v>
      </c>
      <c r="AT323" s="3" t="s">
        <v>329</v>
      </c>
      <c r="AU323" s="3"/>
      <c r="AV323" s="3"/>
      <c r="AW323" s="3" t="s">
        <v>18</v>
      </c>
      <c r="AX323" s="3" t="s">
        <v>20</v>
      </c>
      <c r="AY323" s="3"/>
      <c r="AZ323" s="3"/>
      <c r="BA323" s="3" t="s">
        <v>826</v>
      </c>
      <c r="BB323" s="3" t="s">
        <v>905</v>
      </c>
      <c r="BC323" s="2"/>
      <c r="BD323" s="2"/>
      <c r="BE323" s="1" t="s">
        <v>885</v>
      </c>
    </row>
    <row r="324" spans="1:57" ht="15" customHeight="1" x14ac:dyDescent="0.25">
      <c r="A324" s="8">
        <v>18</v>
      </c>
      <c r="B324" s="1" t="s">
        <v>6</v>
      </c>
      <c r="C324" s="1" t="s">
        <v>888</v>
      </c>
      <c r="D324" s="1" t="s">
        <v>900</v>
      </c>
      <c r="E324" s="1" t="s">
        <v>61</v>
      </c>
      <c r="F324" s="1" t="s">
        <v>60</v>
      </c>
      <c r="G324" s="1" t="s">
        <v>39</v>
      </c>
      <c r="H324" s="1" t="s">
        <v>39</v>
      </c>
      <c r="I324" s="1" t="s">
        <v>904</v>
      </c>
      <c r="J324" s="7">
        <v>44562</v>
      </c>
      <c r="K324" s="7">
        <v>44620</v>
      </c>
      <c r="L324" s="1" t="s">
        <v>894</v>
      </c>
      <c r="M324" s="1" t="s">
        <v>806</v>
      </c>
      <c r="N324" s="1" t="s">
        <v>33</v>
      </c>
      <c r="O324" s="1" t="s">
        <v>876</v>
      </c>
      <c r="P324" s="1" t="s">
        <v>875</v>
      </c>
      <c r="Q324" s="1" t="s">
        <v>30</v>
      </c>
      <c r="R324" s="6">
        <f t="shared" si="35"/>
        <v>1</v>
      </c>
      <c r="S324" s="6">
        <v>1</v>
      </c>
      <c r="T324" s="6">
        <v>0</v>
      </c>
      <c r="U324" s="6">
        <v>0</v>
      </c>
      <c r="V324" s="6">
        <v>0</v>
      </c>
      <c r="W324" s="6">
        <v>1</v>
      </c>
      <c r="X324" s="6" t="s">
        <v>903</v>
      </c>
      <c r="Y324" s="6">
        <v>0</v>
      </c>
      <c r="Z324" s="6" t="s">
        <v>882</v>
      </c>
      <c r="AA324" s="6"/>
      <c r="AB324" s="6"/>
      <c r="AC324" s="6"/>
      <c r="AD324" s="6"/>
      <c r="AE324" s="6">
        <f t="shared" si="36"/>
        <v>1</v>
      </c>
      <c r="AF324" s="5">
        <v>44656</v>
      </c>
      <c r="AG324" s="5">
        <v>44747</v>
      </c>
      <c r="AH324" s="5"/>
      <c r="AI324" s="5"/>
      <c r="AJ324" s="4">
        <f t="shared" si="37"/>
        <v>1</v>
      </c>
      <c r="AK324" s="4">
        <f t="shared" si="38"/>
        <v>1</v>
      </c>
      <c r="AL324" s="4" t="str">
        <f t="shared" si="39"/>
        <v/>
      </c>
      <c r="AM324" s="4" t="str">
        <f t="shared" si="40"/>
        <v/>
      </c>
      <c r="AN324" s="4" t="str">
        <f t="shared" si="41"/>
        <v/>
      </c>
      <c r="AO324" s="3" t="s">
        <v>20</v>
      </c>
      <c r="AP324" s="3" t="s">
        <v>18</v>
      </c>
      <c r="AQ324" s="3"/>
      <c r="AR324" s="3"/>
      <c r="AS324" s="3" t="s">
        <v>381</v>
      </c>
      <c r="AT324" s="3" t="s">
        <v>882</v>
      </c>
      <c r="AU324" s="3"/>
      <c r="AV324" s="3"/>
      <c r="AW324" s="3" t="s">
        <v>20</v>
      </c>
      <c r="AX324" s="3" t="s">
        <v>18</v>
      </c>
      <c r="AY324" s="3"/>
      <c r="AZ324" s="3"/>
      <c r="BA324" s="3" t="s">
        <v>902</v>
      </c>
      <c r="BB324" s="3" t="s">
        <v>901</v>
      </c>
      <c r="BC324" s="2"/>
      <c r="BD324" s="2"/>
      <c r="BE324" s="1" t="s">
        <v>894</v>
      </c>
    </row>
    <row r="325" spans="1:57" ht="15" customHeight="1" x14ac:dyDescent="0.25">
      <c r="A325" s="8">
        <v>19</v>
      </c>
      <c r="B325" s="1" t="s">
        <v>6</v>
      </c>
      <c r="C325" s="1" t="s">
        <v>888</v>
      </c>
      <c r="D325" s="1" t="s">
        <v>900</v>
      </c>
      <c r="E325" s="1" t="s">
        <v>61</v>
      </c>
      <c r="F325" s="1" t="s">
        <v>60</v>
      </c>
      <c r="G325" s="1" t="s">
        <v>39</v>
      </c>
      <c r="H325" s="1" t="s">
        <v>39</v>
      </c>
      <c r="I325" s="1" t="s">
        <v>899</v>
      </c>
      <c r="J325" s="7">
        <v>44562</v>
      </c>
      <c r="K325" s="7">
        <v>44925</v>
      </c>
      <c r="L325" s="1" t="s">
        <v>877</v>
      </c>
      <c r="M325" s="1" t="s">
        <v>806</v>
      </c>
      <c r="N325" s="1" t="s">
        <v>33</v>
      </c>
      <c r="O325" s="1" t="s">
        <v>876</v>
      </c>
      <c r="P325" s="1" t="s">
        <v>875</v>
      </c>
      <c r="Q325" s="1" t="s">
        <v>30</v>
      </c>
      <c r="R325" s="6">
        <f t="shared" si="35"/>
        <v>4</v>
      </c>
      <c r="S325" s="6">
        <v>1</v>
      </c>
      <c r="T325" s="6">
        <v>1</v>
      </c>
      <c r="U325" s="6">
        <v>1</v>
      </c>
      <c r="V325" s="6">
        <v>1</v>
      </c>
      <c r="W325" s="6">
        <v>1</v>
      </c>
      <c r="X325" s="6" t="s">
        <v>898</v>
      </c>
      <c r="Y325" s="6">
        <v>1</v>
      </c>
      <c r="Z325" s="6" t="s">
        <v>897</v>
      </c>
      <c r="AA325" s="6"/>
      <c r="AB325" s="6"/>
      <c r="AC325" s="6"/>
      <c r="AD325" s="6"/>
      <c r="AE325" s="6">
        <f t="shared" si="36"/>
        <v>2</v>
      </c>
      <c r="AF325" s="5">
        <v>44659</v>
      </c>
      <c r="AG325" s="5">
        <v>44753</v>
      </c>
      <c r="AH325" s="5"/>
      <c r="AI325" s="5"/>
      <c r="AJ325" s="4">
        <f t="shared" si="37"/>
        <v>0.5</v>
      </c>
      <c r="AK325" s="4">
        <f t="shared" si="38"/>
        <v>1</v>
      </c>
      <c r="AL325" s="4">
        <f t="shared" si="39"/>
        <v>1</v>
      </c>
      <c r="AM325" s="4">
        <f t="shared" si="40"/>
        <v>0</v>
      </c>
      <c r="AN325" s="4">
        <f t="shared" si="41"/>
        <v>0</v>
      </c>
      <c r="AO325" s="3" t="s">
        <v>20</v>
      </c>
      <c r="AP325" s="3" t="s">
        <v>20</v>
      </c>
      <c r="AQ325" s="3"/>
      <c r="AR325" s="3"/>
      <c r="AS325" s="3" t="s">
        <v>329</v>
      </c>
      <c r="AT325" s="3" t="s">
        <v>359</v>
      </c>
      <c r="AU325" s="3"/>
      <c r="AV325" s="3"/>
      <c r="AW325" s="3" t="s">
        <v>20</v>
      </c>
      <c r="AX325" s="3" t="s">
        <v>20</v>
      </c>
      <c r="AY325" s="3"/>
      <c r="AZ325" s="3"/>
      <c r="BA325" s="3" t="s">
        <v>896</v>
      </c>
      <c r="BB325" s="3" t="s">
        <v>895</v>
      </c>
      <c r="BC325" s="2"/>
      <c r="BD325" s="2"/>
      <c r="BE325" s="1" t="s">
        <v>894</v>
      </c>
    </row>
    <row r="326" spans="1:57" ht="15" customHeight="1" x14ac:dyDescent="0.25">
      <c r="A326" s="8">
        <v>20</v>
      </c>
      <c r="B326" s="22" t="s">
        <v>6</v>
      </c>
      <c r="C326" s="22" t="s">
        <v>888</v>
      </c>
      <c r="D326" s="25" t="s">
        <v>892</v>
      </c>
      <c r="E326" s="22" t="s">
        <v>61</v>
      </c>
      <c r="F326" s="22" t="s">
        <v>60</v>
      </c>
      <c r="G326" s="22" t="s">
        <v>39</v>
      </c>
      <c r="H326" s="22" t="s">
        <v>39</v>
      </c>
      <c r="I326" s="22" t="s">
        <v>893</v>
      </c>
      <c r="J326" s="23">
        <v>44621</v>
      </c>
      <c r="K326" s="23">
        <v>44742</v>
      </c>
      <c r="L326" s="24" t="s">
        <v>892</v>
      </c>
      <c r="M326" s="1" t="s">
        <v>806</v>
      </c>
      <c r="N326" s="1" t="s">
        <v>33</v>
      </c>
      <c r="O326" s="22" t="s">
        <v>876</v>
      </c>
      <c r="P326" s="22" t="s">
        <v>111</v>
      </c>
      <c r="Q326" s="1" t="s">
        <v>30</v>
      </c>
      <c r="R326" s="6">
        <f t="shared" si="35"/>
        <v>2</v>
      </c>
      <c r="S326" s="6">
        <v>0</v>
      </c>
      <c r="T326" s="6">
        <v>2</v>
      </c>
      <c r="U326" s="6">
        <v>0</v>
      </c>
      <c r="V326" s="6">
        <v>0</v>
      </c>
      <c r="W326" s="6">
        <v>0</v>
      </c>
      <c r="X326" s="6" t="s">
        <v>826</v>
      </c>
      <c r="Y326" s="6">
        <v>2</v>
      </c>
      <c r="Z326" s="6" t="s">
        <v>891</v>
      </c>
      <c r="AA326" s="6"/>
      <c r="AB326" s="6"/>
      <c r="AC326" s="6"/>
      <c r="AD326" s="6"/>
      <c r="AE326" s="6">
        <f t="shared" si="36"/>
        <v>2</v>
      </c>
      <c r="AF326" s="5">
        <v>44656</v>
      </c>
      <c r="AG326" s="5">
        <v>44747</v>
      </c>
      <c r="AH326" s="5"/>
      <c r="AI326" s="5"/>
      <c r="AJ326" s="4">
        <f t="shared" si="37"/>
        <v>1</v>
      </c>
      <c r="AK326" s="4" t="str">
        <f t="shared" si="38"/>
        <v/>
      </c>
      <c r="AL326" s="4">
        <f t="shared" si="39"/>
        <v>1</v>
      </c>
      <c r="AM326" s="4" t="str">
        <f t="shared" si="40"/>
        <v/>
      </c>
      <c r="AN326" s="4" t="str">
        <f t="shared" si="41"/>
        <v/>
      </c>
      <c r="AO326" s="3" t="s">
        <v>18</v>
      </c>
      <c r="AP326" s="3" t="s">
        <v>20</v>
      </c>
      <c r="AQ326" s="3"/>
      <c r="AR326" s="3"/>
      <c r="AS326" s="3" t="s">
        <v>826</v>
      </c>
      <c r="AT326" s="3" t="s">
        <v>890</v>
      </c>
      <c r="AU326" s="3"/>
      <c r="AV326" s="3"/>
      <c r="AW326" s="3" t="s">
        <v>18</v>
      </c>
      <c r="AX326" s="3" t="s">
        <v>20</v>
      </c>
      <c r="AY326" s="3"/>
      <c r="AZ326" s="3"/>
      <c r="BA326" s="3" t="s">
        <v>826</v>
      </c>
      <c r="BB326" s="3" t="s">
        <v>889</v>
      </c>
      <c r="BC326" s="2"/>
      <c r="BD326" s="2"/>
      <c r="BE326" s="1" t="s">
        <v>885</v>
      </c>
    </row>
    <row r="327" spans="1:57" ht="15" customHeight="1" x14ac:dyDescent="0.25">
      <c r="A327" s="8">
        <v>21</v>
      </c>
      <c r="B327" s="22" t="s">
        <v>6</v>
      </c>
      <c r="C327" s="22" t="s">
        <v>888</v>
      </c>
      <c r="D327" s="22" t="s">
        <v>886</v>
      </c>
      <c r="E327" s="22" t="s">
        <v>61</v>
      </c>
      <c r="F327" s="22" t="s">
        <v>60</v>
      </c>
      <c r="G327" s="22" t="s">
        <v>39</v>
      </c>
      <c r="H327" s="22" t="s">
        <v>39</v>
      </c>
      <c r="I327" s="22" t="s">
        <v>887</v>
      </c>
      <c r="J327" s="23">
        <v>44743</v>
      </c>
      <c r="K327" s="23">
        <v>44834</v>
      </c>
      <c r="L327" s="22" t="s">
        <v>886</v>
      </c>
      <c r="M327" s="1" t="s">
        <v>806</v>
      </c>
      <c r="N327" s="1" t="s">
        <v>33</v>
      </c>
      <c r="O327" s="22" t="s">
        <v>876</v>
      </c>
      <c r="P327" s="22" t="s">
        <v>111</v>
      </c>
      <c r="Q327" s="1" t="s">
        <v>30</v>
      </c>
      <c r="R327" s="6">
        <f t="shared" si="35"/>
        <v>1</v>
      </c>
      <c r="S327" s="6">
        <v>0</v>
      </c>
      <c r="T327" s="6">
        <v>0</v>
      </c>
      <c r="U327" s="6">
        <v>1</v>
      </c>
      <c r="V327" s="6">
        <v>0</v>
      </c>
      <c r="W327" s="6">
        <v>0</v>
      </c>
      <c r="X327" s="6" t="s">
        <v>826</v>
      </c>
      <c r="Y327" s="6">
        <v>0</v>
      </c>
      <c r="Z327" s="6" t="s">
        <v>827</v>
      </c>
      <c r="AA327" s="6"/>
      <c r="AB327" s="6"/>
      <c r="AC327" s="6"/>
      <c r="AD327" s="6"/>
      <c r="AE327" s="6">
        <f t="shared" si="36"/>
        <v>0</v>
      </c>
      <c r="AF327" s="5">
        <v>44656</v>
      </c>
      <c r="AG327" s="5">
        <v>44747</v>
      </c>
      <c r="AH327" s="5"/>
      <c r="AI327" s="5"/>
      <c r="AJ327" s="4">
        <f t="shared" si="37"/>
        <v>0</v>
      </c>
      <c r="AK327" s="4" t="str">
        <f t="shared" si="38"/>
        <v/>
      </c>
      <c r="AL327" s="4" t="str">
        <f t="shared" si="39"/>
        <v/>
      </c>
      <c r="AM327" s="4">
        <f t="shared" si="40"/>
        <v>0</v>
      </c>
      <c r="AN327" s="4" t="str">
        <f t="shared" si="41"/>
        <v/>
      </c>
      <c r="AO327" s="3" t="s">
        <v>18</v>
      </c>
      <c r="AP327" s="3" t="s">
        <v>18</v>
      </c>
      <c r="AQ327" s="3"/>
      <c r="AR327" s="3"/>
      <c r="AS327" s="3" t="s">
        <v>826</v>
      </c>
      <c r="AT327" s="3" t="s">
        <v>826</v>
      </c>
      <c r="AU327" s="3"/>
      <c r="AV327" s="3"/>
      <c r="AW327" s="3" t="s">
        <v>18</v>
      </c>
      <c r="AX327" s="3" t="s">
        <v>18</v>
      </c>
      <c r="AY327" s="3"/>
      <c r="AZ327" s="3"/>
      <c r="BA327" s="3" t="s">
        <v>826</v>
      </c>
      <c r="BB327" s="3" t="s">
        <v>858</v>
      </c>
      <c r="BC327" s="2"/>
      <c r="BD327" s="2"/>
      <c r="BE327" s="1" t="s">
        <v>885</v>
      </c>
    </row>
    <row r="328" spans="1:57" ht="15" customHeight="1" x14ac:dyDescent="0.25">
      <c r="A328" s="8">
        <v>22</v>
      </c>
      <c r="B328" s="1" t="s">
        <v>6</v>
      </c>
      <c r="C328" s="1" t="s">
        <v>879</v>
      </c>
      <c r="D328" s="1" t="s">
        <v>869</v>
      </c>
      <c r="E328" s="1" t="s">
        <v>61</v>
      </c>
      <c r="F328" s="1" t="s">
        <v>60</v>
      </c>
      <c r="G328" s="1" t="s">
        <v>39</v>
      </c>
      <c r="H328" s="1" t="s">
        <v>39</v>
      </c>
      <c r="I328" s="1" t="s">
        <v>884</v>
      </c>
      <c r="J328" s="7">
        <v>44562</v>
      </c>
      <c r="K328" s="7">
        <v>44620</v>
      </c>
      <c r="L328" s="1" t="s">
        <v>869</v>
      </c>
      <c r="M328" s="1" t="s">
        <v>806</v>
      </c>
      <c r="N328" s="1" t="s">
        <v>33</v>
      </c>
      <c r="O328" s="1" t="s">
        <v>876</v>
      </c>
      <c r="P328" s="1" t="s">
        <v>875</v>
      </c>
      <c r="Q328" s="1" t="s">
        <v>30</v>
      </c>
      <c r="R328" s="6">
        <f t="shared" si="35"/>
        <v>1</v>
      </c>
      <c r="S328" s="6">
        <v>1</v>
      </c>
      <c r="T328" s="6">
        <v>0</v>
      </c>
      <c r="U328" s="6">
        <v>0</v>
      </c>
      <c r="V328" s="6">
        <v>0</v>
      </c>
      <c r="W328" s="6">
        <v>1</v>
      </c>
      <c r="X328" s="6" t="s">
        <v>883</v>
      </c>
      <c r="Y328" s="6">
        <v>0</v>
      </c>
      <c r="Z328" s="6" t="s">
        <v>882</v>
      </c>
      <c r="AA328" s="6"/>
      <c r="AB328" s="6"/>
      <c r="AC328" s="6"/>
      <c r="AD328" s="6"/>
      <c r="AE328" s="6">
        <f t="shared" si="36"/>
        <v>1</v>
      </c>
      <c r="AF328" s="5">
        <v>44656</v>
      </c>
      <c r="AG328" s="5">
        <v>44747</v>
      </c>
      <c r="AH328" s="5"/>
      <c r="AI328" s="5"/>
      <c r="AJ328" s="4">
        <f t="shared" si="37"/>
        <v>1</v>
      </c>
      <c r="AK328" s="4">
        <f t="shared" si="38"/>
        <v>1</v>
      </c>
      <c r="AL328" s="4" t="str">
        <f t="shared" si="39"/>
        <v/>
      </c>
      <c r="AM328" s="4" t="str">
        <f t="shared" si="40"/>
        <v/>
      </c>
      <c r="AN328" s="4" t="str">
        <f t="shared" si="41"/>
        <v/>
      </c>
      <c r="AO328" s="3" t="s">
        <v>20</v>
      </c>
      <c r="AP328" s="3" t="s">
        <v>18</v>
      </c>
      <c r="AQ328" s="3"/>
      <c r="AR328" s="3"/>
      <c r="AS328" s="3" t="s">
        <v>329</v>
      </c>
      <c r="AT328" s="3" t="s">
        <v>882</v>
      </c>
      <c r="AU328" s="3"/>
      <c r="AV328" s="3"/>
      <c r="AW328" s="3" t="s">
        <v>20</v>
      </c>
      <c r="AX328" s="3" t="s">
        <v>18</v>
      </c>
      <c r="AY328" s="3"/>
      <c r="AZ328" s="3"/>
      <c r="BA328" s="3" t="s">
        <v>881</v>
      </c>
      <c r="BB328" s="3" t="s">
        <v>880</v>
      </c>
      <c r="BC328" s="2"/>
      <c r="BD328" s="2"/>
      <c r="BE328" s="1" t="s">
        <v>869</v>
      </c>
    </row>
    <row r="329" spans="1:57" ht="15" customHeight="1" x14ac:dyDescent="0.25">
      <c r="A329" s="8">
        <v>23</v>
      </c>
      <c r="B329" s="1" t="s">
        <v>6</v>
      </c>
      <c r="C329" s="1" t="s">
        <v>879</v>
      </c>
      <c r="D329" s="1" t="s">
        <v>869</v>
      </c>
      <c r="E329" s="1" t="s">
        <v>61</v>
      </c>
      <c r="F329" s="1" t="s">
        <v>60</v>
      </c>
      <c r="G329" s="1" t="s">
        <v>39</v>
      </c>
      <c r="H329" s="1" t="s">
        <v>39</v>
      </c>
      <c r="I329" s="1" t="s">
        <v>878</v>
      </c>
      <c r="J329" s="7">
        <v>44562</v>
      </c>
      <c r="K329" s="7">
        <v>44925</v>
      </c>
      <c r="L329" s="1" t="s">
        <v>877</v>
      </c>
      <c r="M329" s="1" t="s">
        <v>806</v>
      </c>
      <c r="N329" s="1" t="s">
        <v>33</v>
      </c>
      <c r="O329" s="1" t="s">
        <v>876</v>
      </c>
      <c r="P329" s="1" t="s">
        <v>875</v>
      </c>
      <c r="Q329" s="1" t="s">
        <v>30</v>
      </c>
      <c r="R329" s="6">
        <f t="shared" si="35"/>
        <v>155</v>
      </c>
      <c r="S329" s="6">
        <v>45</v>
      </c>
      <c r="T329" s="6">
        <v>39</v>
      </c>
      <c r="U329" s="6">
        <v>31</v>
      </c>
      <c r="V329" s="6">
        <v>40</v>
      </c>
      <c r="W329" s="6">
        <v>30</v>
      </c>
      <c r="X329" s="6" t="s">
        <v>874</v>
      </c>
      <c r="Y329" s="6">
        <v>31</v>
      </c>
      <c r="Z329" s="6" t="s">
        <v>873</v>
      </c>
      <c r="AA329" s="6"/>
      <c r="AB329" s="6"/>
      <c r="AC329" s="6"/>
      <c r="AD329" s="6"/>
      <c r="AE329" s="6">
        <f t="shared" si="36"/>
        <v>61</v>
      </c>
      <c r="AF329" s="5">
        <v>44669</v>
      </c>
      <c r="AG329" s="5">
        <v>44757</v>
      </c>
      <c r="AH329" s="5"/>
      <c r="AI329" s="5"/>
      <c r="AJ329" s="4">
        <f t="shared" si="37"/>
        <v>0.3935483870967742</v>
      </c>
      <c r="AK329" s="4">
        <f t="shared" si="38"/>
        <v>0.66666666666666663</v>
      </c>
      <c r="AL329" s="4">
        <f t="shared" si="39"/>
        <v>0.79487179487179482</v>
      </c>
      <c r="AM329" s="4">
        <f t="shared" si="40"/>
        <v>0</v>
      </c>
      <c r="AN329" s="4">
        <f t="shared" si="41"/>
        <v>0</v>
      </c>
      <c r="AO329" s="3" t="s">
        <v>20</v>
      </c>
      <c r="AP329" s="3" t="s">
        <v>19</v>
      </c>
      <c r="AQ329" s="3"/>
      <c r="AR329" s="3"/>
      <c r="AS329" s="3" t="s">
        <v>329</v>
      </c>
      <c r="AT329" s="3" t="s">
        <v>872</v>
      </c>
      <c r="AU329" s="3"/>
      <c r="AV329" s="3"/>
      <c r="AW329" s="3" t="s">
        <v>20</v>
      </c>
      <c r="AX329" s="3" t="s">
        <v>19</v>
      </c>
      <c r="AY329" s="3"/>
      <c r="AZ329" s="3"/>
      <c r="BA329" s="3" t="s">
        <v>871</v>
      </c>
      <c r="BB329" s="3" t="s">
        <v>870</v>
      </c>
      <c r="BC329" s="2"/>
      <c r="BD329" s="2"/>
      <c r="BE329" s="1" t="s">
        <v>869</v>
      </c>
    </row>
    <row r="330" spans="1:57" ht="15" customHeight="1" x14ac:dyDescent="0.25">
      <c r="A330" s="8">
        <v>24</v>
      </c>
      <c r="B330" s="1" t="s">
        <v>6</v>
      </c>
      <c r="C330" s="1" t="s">
        <v>97</v>
      </c>
      <c r="D330" s="1" t="s">
        <v>73</v>
      </c>
      <c r="E330" s="1" t="s">
        <v>61</v>
      </c>
      <c r="F330" s="1" t="s">
        <v>60</v>
      </c>
      <c r="G330" s="1" t="s">
        <v>16</v>
      </c>
      <c r="H330" s="1" t="s">
        <v>72</v>
      </c>
      <c r="I330" s="1" t="s">
        <v>104</v>
      </c>
      <c r="J330" s="7">
        <v>44562</v>
      </c>
      <c r="K330" s="7">
        <v>44926</v>
      </c>
      <c r="L330" s="1" t="s">
        <v>70</v>
      </c>
      <c r="M330" s="1" t="s">
        <v>806</v>
      </c>
      <c r="N330" s="1" t="s">
        <v>33</v>
      </c>
      <c r="O330" s="1" t="s">
        <v>77</v>
      </c>
      <c r="P330" s="1" t="s">
        <v>31</v>
      </c>
      <c r="Q330" s="1" t="s">
        <v>30</v>
      </c>
      <c r="R330" s="6">
        <f t="shared" si="35"/>
        <v>4</v>
      </c>
      <c r="S330" s="6">
        <v>1</v>
      </c>
      <c r="T330" s="6">
        <v>1</v>
      </c>
      <c r="U330" s="6">
        <v>1</v>
      </c>
      <c r="V330" s="6">
        <v>1</v>
      </c>
      <c r="W330" s="6">
        <v>1</v>
      </c>
      <c r="X330" s="6" t="s">
        <v>868</v>
      </c>
      <c r="Y330" s="6">
        <v>1</v>
      </c>
      <c r="Z330" s="6" t="s">
        <v>867</v>
      </c>
      <c r="AA330" s="6"/>
      <c r="AB330" s="6"/>
      <c r="AC330" s="6"/>
      <c r="AD330" s="6"/>
      <c r="AE330" s="6">
        <f t="shared" si="36"/>
        <v>2</v>
      </c>
      <c r="AF330" s="5">
        <v>44656</v>
      </c>
      <c r="AG330" s="5">
        <v>44760</v>
      </c>
      <c r="AH330" s="5"/>
      <c r="AI330" s="5"/>
      <c r="AJ330" s="4">
        <f t="shared" si="37"/>
        <v>0.5</v>
      </c>
      <c r="AK330" s="4">
        <f t="shared" si="38"/>
        <v>1</v>
      </c>
      <c r="AL330" s="4">
        <f t="shared" si="39"/>
        <v>1</v>
      </c>
      <c r="AM330" s="4">
        <f t="shared" si="40"/>
        <v>0</v>
      </c>
      <c r="AN330" s="4">
        <f t="shared" si="41"/>
        <v>0</v>
      </c>
      <c r="AO330" s="3" t="s">
        <v>20</v>
      </c>
      <c r="AP330" s="3" t="s">
        <v>19</v>
      </c>
      <c r="AQ330" s="3"/>
      <c r="AR330" s="3"/>
      <c r="AS330" s="3" t="s">
        <v>313</v>
      </c>
      <c r="AT330" s="3" t="s">
        <v>866</v>
      </c>
      <c r="AU330" s="3"/>
      <c r="AV330" s="3"/>
      <c r="AW330" s="3" t="s">
        <v>20</v>
      </c>
      <c r="AX330" s="3" t="s">
        <v>19</v>
      </c>
      <c r="AY330" s="3"/>
      <c r="AZ330" s="3"/>
      <c r="BA330" s="3" t="s">
        <v>865</v>
      </c>
      <c r="BB330" s="3" t="s">
        <v>864</v>
      </c>
      <c r="BC330" s="2"/>
      <c r="BD330" s="2"/>
      <c r="BE330" s="1" t="s">
        <v>116</v>
      </c>
    </row>
    <row r="331" spans="1:57" ht="15" customHeight="1" x14ac:dyDescent="0.25">
      <c r="A331" s="8">
        <v>25</v>
      </c>
      <c r="B331" s="1" t="s">
        <v>6</v>
      </c>
      <c r="C331" s="1" t="s">
        <v>97</v>
      </c>
      <c r="D331" s="1" t="s">
        <v>73</v>
      </c>
      <c r="E331" s="1" t="s">
        <v>61</v>
      </c>
      <c r="F331" s="1" t="s">
        <v>60</v>
      </c>
      <c r="G331" s="1" t="s">
        <v>16</v>
      </c>
      <c r="H331" s="1" t="s">
        <v>72</v>
      </c>
      <c r="I331" s="1" t="s">
        <v>96</v>
      </c>
      <c r="J331" s="7">
        <v>44835</v>
      </c>
      <c r="K331" s="7">
        <v>44926</v>
      </c>
      <c r="L331" s="1" t="s">
        <v>95</v>
      </c>
      <c r="M331" s="1" t="s">
        <v>806</v>
      </c>
      <c r="N331" s="1" t="s">
        <v>33</v>
      </c>
      <c r="O331" s="1" t="s">
        <v>77</v>
      </c>
      <c r="P331" s="1" t="s">
        <v>31</v>
      </c>
      <c r="Q331" s="1" t="s">
        <v>30</v>
      </c>
      <c r="R331" s="6">
        <f t="shared" si="35"/>
        <v>1</v>
      </c>
      <c r="S331" s="6">
        <v>0</v>
      </c>
      <c r="T331" s="6">
        <v>0</v>
      </c>
      <c r="U331" s="6">
        <v>0</v>
      </c>
      <c r="V331" s="6">
        <v>1</v>
      </c>
      <c r="W331" s="6">
        <v>0</v>
      </c>
      <c r="X331" s="6" t="s">
        <v>826</v>
      </c>
      <c r="Y331" s="6">
        <v>0</v>
      </c>
      <c r="Z331" s="6" t="s">
        <v>827</v>
      </c>
      <c r="AA331" s="6"/>
      <c r="AB331" s="6"/>
      <c r="AC331" s="6"/>
      <c r="AD331" s="6"/>
      <c r="AE331" s="6">
        <f t="shared" si="36"/>
        <v>0</v>
      </c>
      <c r="AF331" s="5">
        <v>44656</v>
      </c>
      <c r="AG331" s="5">
        <v>44747</v>
      </c>
      <c r="AH331" s="5"/>
      <c r="AI331" s="5"/>
      <c r="AJ331" s="4">
        <f t="shared" si="37"/>
        <v>0</v>
      </c>
      <c r="AK331" s="4" t="str">
        <f t="shared" si="38"/>
        <v/>
      </c>
      <c r="AL331" s="4" t="str">
        <f t="shared" si="39"/>
        <v/>
      </c>
      <c r="AM331" s="4" t="str">
        <f t="shared" si="40"/>
        <v/>
      </c>
      <c r="AN331" s="4">
        <f t="shared" si="41"/>
        <v>0</v>
      </c>
      <c r="AO331" s="3" t="s">
        <v>18</v>
      </c>
      <c r="AP331" s="3" t="s">
        <v>18</v>
      </c>
      <c r="AQ331" s="3"/>
      <c r="AR331" s="3"/>
      <c r="AS331" s="3" t="s">
        <v>826</v>
      </c>
      <c r="AT331" s="3" t="s">
        <v>827</v>
      </c>
      <c r="AU331" s="3"/>
      <c r="AV331" s="3"/>
      <c r="AW331" s="3" t="s">
        <v>18</v>
      </c>
      <c r="AX331" s="3" t="s">
        <v>18</v>
      </c>
      <c r="AY331" s="3"/>
      <c r="AZ331" s="3"/>
      <c r="BA331" s="3" t="s">
        <v>826</v>
      </c>
      <c r="BB331" s="3" t="s">
        <v>858</v>
      </c>
      <c r="BC331" s="2"/>
      <c r="BD331" s="2"/>
      <c r="BE331" s="1" t="s">
        <v>116</v>
      </c>
    </row>
    <row r="332" spans="1:57" ht="15" customHeight="1" x14ac:dyDescent="0.25">
      <c r="A332" s="8">
        <v>26</v>
      </c>
      <c r="B332" s="1" t="s">
        <v>6</v>
      </c>
      <c r="C332" s="1" t="s">
        <v>89</v>
      </c>
      <c r="D332" s="1" t="s">
        <v>73</v>
      </c>
      <c r="E332" s="1" t="s">
        <v>61</v>
      </c>
      <c r="F332" s="1" t="s">
        <v>60</v>
      </c>
      <c r="G332" s="1" t="s">
        <v>16</v>
      </c>
      <c r="H332" s="1" t="s">
        <v>72</v>
      </c>
      <c r="I332" s="1" t="s">
        <v>91</v>
      </c>
      <c r="J332" s="7">
        <v>44835</v>
      </c>
      <c r="K332" s="7">
        <v>44926</v>
      </c>
      <c r="L332" s="1" t="s">
        <v>90</v>
      </c>
      <c r="M332" s="1" t="s">
        <v>806</v>
      </c>
      <c r="N332" s="1" t="s">
        <v>33</v>
      </c>
      <c r="O332" s="1" t="s">
        <v>77</v>
      </c>
      <c r="P332" s="1" t="s">
        <v>31</v>
      </c>
      <c r="Q332" s="1" t="s">
        <v>30</v>
      </c>
      <c r="R332" s="6">
        <f t="shared" si="35"/>
        <v>1</v>
      </c>
      <c r="S332" s="6">
        <v>0</v>
      </c>
      <c r="T332" s="6">
        <v>0</v>
      </c>
      <c r="U332" s="6">
        <v>0</v>
      </c>
      <c r="V332" s="6">
        <v>1</v>
      </c>
      <c r="W332" s="6">
        <v>0</v>
      </c>
      <c r="X332" s="6" t="s">
        <v>826</v>
      </c>
      <c r="Y332" s="6">
        <v>0</v>
      </c>
      <c r="Z332" s="6" t="s">
        <v>827</v>
      </c>
      <c r="AA332" s="6"/>
      <c r="AB332" s="6"/>
      <c r="AC332" s="6"/>
      <c r="AD332" s="6"/>
      <c r="AE332" s="6">
        <f t="shared" si="36"/>
        <v>0</v>
      </c>
      <c r="AF332" s="5">
        <v>44656</v>
      </c>
      <c r="AG332" s="5">
        <v>44747</v>
      </c>
      <c r="AH332" s="5"/>
      <c r="AI332" s="5"/>
      <c r="AJ332" s="4">
        <f t="shared" si="37"/>
        <v>0</v>
      </c>
      <c r="AK332" s="4" t="str">
        <f t="shared" si="38"/>
        <v/>
      </c>
      <c r="AL332" s="4" t="str">
        <f t="shared" si="39"/>
        <v/>
      </c>
      <c r="AM332" s="4" t="str">
        <f t="shared" si="40"/>
        <v/>
      </c>
      <c r="AN332" s="4">
        <f t="shared" si="41"/>
        <v>0</v>
      </c>
      <c r="AO332" s="3" t="s">
        <v>18</v>
      </c>
      <c r="AP332" s="3" t="s">
        <v>18</v>
      </c>
      <c r="AQ332" s="3"/>
      <c r="AR332" s="3"/>
      <c r="AS332" s="3" t="s">
        <v>826</v>
      </c>
      <c r="AT332" s="3" t="s">
        <v>827</v>
      </c>
      <c r="AU332" s="3"/>
      <c r="AV332" s="3"/>
      <c r="AW332" s="3" t="s">
        <v>18</v>
      </c>
      <c r="AX332" s="3" t="s">
        <v>18</v>
      </c>
      <c r="AY332" s="3"/>
      <c r="AZ332" s="3"/>
      <c r="BA332" s="3" t="s">
        <v>826</v>
      </c>
      <c r="BB332" s="3" t="s">
        <v>858</v>
      </c>
      <c r="BC332" s="2"/>
      <c r="BD332" s="2"/>
      <c r="BE332" s="1" t="s">
        <v>116</v>
      </c>
    </row>
    <row r="333" spans="1:57" ht="15" customHeight="1" x14ac:dyDescent="0.25">
      <c r="A333" s="8">
        <v>27</v>
      </c>
      <c r="B333" s="1" t="s">
        <v>6</v>
      </c>
      <c r="C333" s="1" t="s">
        <v>89</v>
      </c>
      <c r="D333" s="1" t="s">
        <v>73</v>
      </c>
      <c r="E333" s="1" t="s">
        <v>61</v>
      </c>
      <c r="F333" s="1" t="s">
        <v>60</v>
      </c>
      <c r="G333" s="1" t="s">
        <v>16</v>
      </c>
      <c r="H333" s="1" t="s">
        <v>72</v>
      </c>
      <c r="I333" s="1" t="s">
        <v>88</v>
      </c>
      <c r="J333" s="7">
        <v>44562</v>
      </c>
      <c r="K333" s="7">
        <v>44926</v>
      </c>
      <c r="L333" s="10" t="s">
        <v>87</v>
      </c>
      <c r="M333" s="1" t="s">
        <v>806</v>
      </c>
      <c r="N333" s="1" t="s">
        <v>86</v>
      </c>
      <c r="O333" s="1" t="s">
        <v>77</v>
      </c>
      <c r="P333" s="1" t="s">
        <v>31</v>
      </c>
      <c r="Q333" s="1" t="s">
        <v>30</v>
      </c>
      <c r="R333" s="9">
        <f t="shared" si="35"/>
        <v>1</v>
      </c>
      <c r="S333" s="9">
        <v>0.5</v>
      </c>
      <c r="T333" s="9">
        <v>0.5</v>
      </c>
      <c r="U333" s="9">
        <v>0</v>
      </c>
      <c r="V333" s="9">
        <v>0</v>
      </c>
      <c r="W333" s="9">
        <v>0.45</v>
      </c>
      <c r="X333" s="9" t="s">
        <v>863</v>
      </c>
      <c r="Y333" s="9">
        <v>0.45</v>
      </c>
      <c r="Z333" s="9" t="s">
        <v>862</v>
      </c>
      <c r="AA333" s="9"/>
      <c r="AB333" s="9"/>
      <c r="AC333" s="9"/>
      <c r="AD333" s="9"/>
      <c r="AE333" s="9">
        <f t="shared" si="36"/>
        <v>0.9</v>
      </c>
      <c r="AF333" s="5">
        <v>44669</v>
      </c>
      <c r="AG333" s="5">
        <v>44747</v>
      </c>
      <c r="AH333" s="5"/>
      <c r="AI333" s="5"/>
      <c r="AJ333" s="4">
        <f t="shared" si="37"/>
        <v>0.9</v>
      </c>
      <c r="AK333" s="4">
        <f t="shared" si="38"/>
        <v>0.9</v>
      </c>
      <c r="AL333" s="4">
        <f t="shared" si="39"/>
        <v>0.9</v>
      </c>
      <c r="AM333" s="4" t="str">
        <f t="shared" si="40"/>
        <v/>
      </c>
      <c r="AN333" s="4" t="str">
        <f t="shared" si="41"/>
        <v/>
      </c>
      <c r="AO333" s="3" t="s">
        <v>20</v>
      </c>
      <c r="AP333" s="3" t="s">
        <v>20</v>
      </c>
      <c r="AQ333" s="3"/>
      <c r="AR333" s="3"/>
      <c r="AS333" s="3" t="s">
        <v>381</v>
      </c>
      <c r="AT333" s="3" t="s">
        <v>861</v>
      </c>
      <c r="AU333" s="3"/>
      <c r="AV333" s="3"/>
      <c r="AW333" s="3" t="s">
        <v>20</v>
      </c>
      <c r="AX333" s="3" t="s">
        <v>20</v>
      </c>
      <c r="AY333" s="3"/>
      <c r="AZ333" s="3"/>
      <c r="BA333" s="3" t="s">
        <v>860</v>
      </c>
      <c r="BB333" s="3" t="s">
        <v>859</v>
      </c>
      <c r="BC333" s="2"/>
      <c r="BD333" s="2"/>
      <c r="BE333" s="1" t="s">
        <v>116</v>
      </c>
    </row>
    <row r="334" spans="1:57" ht="15" customHeight="1" x14ac:dyDescent="0.25">
      <c r="A334" s="8">
        <v>28</v>
      </c>
      <c r="B334" s="1" t="s">
        <v>6</v>
      </c>
      <c r="C334" s="1" t="s">
        <v>89</v>
      </c>
      <c r="D334" s="1" t="s">
        <v>73</v>
      </c>
      <c r="E334" s="1" t="s">
        <v>61</v>
      </c>
      <c r="F334" s="1" t="s">
        <v>60</v>
      </c>
      <c r="G334" s="1" t="s">
        <v>16</v>
      </c>
      <c r="H334" s="1" t="s">
        <v>72</v>
      </c>
      <c r="I334" s="1" t="s">
        <v>93</v>
      </c>
      <c r="J334" s="7">
        <v>44774</v>
      </c>
      <c r="K334" s="7">
        <v>44925</v>
      </c>
      <c r="L334" s="1" t="s">
        <v>92</v>
      </c>
      <c r="M334" s="1" t="s">
        <v>806</v>
      </c>
      <c r="N334" s="1" t="s">
        <v>33</v>
      </c>
      <c r="O334" s="1" t="s">
        <v>77</v>
      </c>
      <c r="P334" s="1" t="s">
        <v>31</v>
      </c>
      <c r="Q334" s="1" t="s">
        <v>30</v>
      </c>
      <c r="R334" s="6">
        <f t="shared" si="35"/>
        <v>1</v>
      </c>
      <c r="S334" s="6">
        <v>0</v>
      </c>
      <c r="T334" s="6">
        <v>0</v>
      </c>
      <c r="U334" s="6">
        <v>1</v>
      </c>
      <c r="V334" s="6">
        <v>0</v>
      </c>
      <c r="W334" s="6">
        <v>0</v>
      </c>
      <c r="X334" s="6" t="s">
        <v>826</v>
      </c>
      <c r="Y334" s="6">
        <v>0</v>
      </c>
      <c r="Z334" s="6" t="s">
        <v>827</v>
      </c>
      <c r="AA334" s="6"/>
      <c r="AB334" s="6"/>
      <c r="AC334" s="6"/>
      <c r="AD334" s="6"/>
      <c r="AE334" s="6">
        <f t="shared" si="36"/>
        <v>0</v>
      </c>
      <c r="AF334" s="5">
        <v>44656</v>
      </c>
      <c r="AG334" s="5">
        <v>44747</v>
      </c>
      <c r="AH334" s="5"/>
      <c r="AI334" s="5"/>
      <c r="AJ334" s="4">
        <f t="shared" si="37"/>
        <v>0</v>
      </c>
      <c r="AK334" s="4" t="str">
        <f t="shared" si="38"/>
        <v/>
      </c>
      <c r="AL334" s="4" t="str">
        <f t="shared" si="39"/>
        <v/>
      </c>
      <c r="AM334" s="4">
        <f t="shared" si="40"/>
        <v>0</v>
      </c>
      <c r="AN334" s="4" t="str">
        <f t="shared" si="41"/>
        <v/>
      </c>
      <c r="AO334" s="3" t="s">
        <v>18</v>
      </c>
      <c r="AP334" s="3" t="s">
        <v>18</v>
      </c>
      <c r="AQ334" s="3"/>
      <c r="AR334" s="3"/>
      <c r="AS334" s="3" t="s">
        <v>826</v>
      </c>
      <c r="AT334" s="3" t="s">
        <v>827</v>
      </c>
      <c r="AU334" s="3"/>
      <c r="AV334" s="3"/>
      <c r="AW334" s="3" t="s">
        <v>18</v>
      </c>
      <c r="AX334" s="3" t="s">
        <v>18</v>
      </c>
      <c r="AY334" s="3"/>
      <c r="AZ334" s="3"/>
      <c r="BA334" s="3" t="s">
        <v>826</v>
      </c>
      <c r="BB334" s="3" t="s">
        <v>858</v>
      </c>
      <c r="BC334" s="2"/>
      <c r="BD334" s="2"/>
      <c r="BE334" s="1" t="s">
        <v>116</v>
      </c>
    </row>
    <row r="335" spans="1:57" ht="15" customHeight="1" x14ac:dyDescent="0.25">
      <c r="A335" s="8">
        <v>29</v>
      </c>
      <c r="B335" s="1" t="s">
        <v>6</v>
      </c>
      <c r="C335" s="1" t="s">
        <v>74</v>
      </c>
      <c r="D335" s="1" t="s">
        <v>73</v>
      </c>
      <c r="E335" s="1" t="s">
        <v>61</v>
      </c>
      <c r="F335" s="1" t="s">
        <v>60</v>
      </c>
      <c r="G335" s="1" t="s">
        <v>16</v>
      </c>
      <c r="H335" s="1" t="s">
        <v>72</v>
      </c>
      <c r="I335" s="1" t="s">
        <v>79</v>
      </c>
      <c r="J335" s="7">
        <v>44835</v>
      </c>
      <c r="K335" s="7">
        <v>44926</v>
      </c>
      <c r="L335" s="1" t="s">
        <v>78</v>
      </c>
      <c r="M335" s="1" t="s">
        <v>806</v>
      </c>
      <c r="N335" s="1" t="s">
        <v>33</v>
      </c>
      <c r="O335" s="1" t="s">
        <v>77</v>
      </c>
      <c r="P335" s="1" t="s">
        <v>31</v>
      </c>
      <c r="Q335" s="1" t="s">
        <v>30</v>
      </c>
      <c r="R335" s="6">
        <f t="shared" si="35"/>
        <v>2</v>
      </c>
      <c r="S335" s="6">
        <v>0</v>
      </c>
      <c r="T335" s="6">
        <v>0</v>
      </c>
      <c r="U335" s="6">
        <v>0</v>
      </c>
      <c r="V335" s="6">
        <v>2</v>
      </c>
      <c r="W335" s="6">
        <v>0</v>
      </c>
      <c r="X335" s="6" t="s">
        <v>826</v>
      </c>
      <c r="Y335" s="6">
        <v>0</v>
      </c>
      <c r="Z335" s="6" t="s">
        <v>827</v>
      </c>
      <c r="AA335" s="6"/>
      <c r="AB335" s="6"/>
      <c r="AC335" s="6"/>
      <c r="AD335" s="6"/>
      <c r="AE335" s="6">
        <f t="shared" si="36"/>
        <v>0</v>
      </c>
      <c r="AF335" s="5">
        <v>44656</v>
      </c>
      <c r="AG335" s="5">
        <v>44747</v>
      </c>
      <c r="AH335" s="5"/>
      <c r="AI335" s="5"/>
      <c r="AJ335" s="4">
        <f t="shared" si="37"/>
        <v>0</v>
      </c>
      <c r="AK335" s="4" t="str">
        <f t="shared" si="38"/>
        <v/>
      </c>
      <c r="AL335" s="4" t="str">
        <f t="shared" si="39"/>
        <v/>
      </c>
      <c r="AM335" s="4" t="str">
        <f t="shared" si="40"/>
        <v/>
      </c>
      <c r="AN335" s="4">
        <f t="shared" si="41"/>
        <v>0</v>
      </c>
      <c r="AO335" s="3" t="s">
        <v>18</v>
      </c>
      <c r="AP335" s="3" t="s">
        <v>18</v>
      </c>
      <c r="AQ335" s="3"/>
      <c r="AR335" s="3"/>
      <c r="AS335" s="3" t="s">
        <v>826</v>
      </c>
      <c r="AT335" s="3" t="s">
        <v>827</v>
      </c>
      <c r="AU335" s="3"/>
      <c r="AV335" s="3"/>
      <c r="AW335" s="3" t="s">
        <v>18</v>
      </c>
      <c r="AX335" s="3" t="s">
        <v>18</v>
      </c>
      <c r="AY335" s="3"/>
      <c r="AZ335" s="3"/>
      <c r="BA335" s="3" t="s">
        <v>826</v>
      </c>
      <c r="BB335" s="3" t="s">
        <v>858</v>
      </c>
      <c r="BC335" s="3"/>
      <c r="BD335" s="2"/>
      <c r="BE335" s="1" t="s">
        <v>116</v>
      </c>
    </row>
    <row r="336" spans="1:57" ht="15" customHeight="1" x14ac:dyDescent="0.25">
      <c r="A336" s="8">
        <v>30</v>
      </c>
      <c r="B336" s="1" t="s">
        <v>6</v>
      </c>
      <c r="C336" s="1" t="s">
        <v>74</v>
      </c>
      <c r="D336" s="1" t="s">
        <v>73</v>
      </c>
      <c r="E336" s="1" t="s">
        <v>61</v>
      </c>
      <c r="F336" s="1" t="s">
        <v>60</v>
      </c>
      <c r="G336" s="1" t="s">
        <v>16</v>
      </c>
      <c r="H336" s="1" t="s">
        <v>72</v>
      </c>
      <c r="I336" s="1" t="s">
        <v>71</v>
      </c>
      <c r="J336" s="7">
        <v>44652</v>
      </c>
      <c r="K336" s="7">
        <v>44926</v>
      </c>
      <c r="L336" s="1" t="s">
        <v>70</v>
      </c>
      <c r="M336" s="1" t="s">
        <v>806</v>
      </c>
      <c r="N336" s="1" t="s">
        <v>33</v>
      </c>
      <c r="O336" s="1" t="s">
        <v>77</v>
      </c>
      <c r="P336" s="1" t="s">
        <v>31</v>
      </c>
      <c r="Q336" s="1" t="s">
        <v>30</v>
      </c>
      <c r="R336" s="6">
        <f t="shared" si="35"/>
        <v>4</v>
      </c>
      <c r="S336" s="6">
        <v>1</v>
      </c>
      <c r="T336" s="6">
        <v>1</v>
      </c>
      <c r="U336" s="6">
        <v>1</v>
      </c>
      <c r="V336" s="6">
        <v>1</v>
      </c>
      <c r="W336" s="6">
        <v>1</v>
      </c>
      <c r="X336" s="6" t="s">
        <v>857</v>
      </c>
      <c r="Y336" s="6">
        <v>1</v>
      </c>
      <c r="Z336" s="6" t="s">
        <v>857</v>
      </c>
      <c r="AA336" s="6"/>
      <c r="AB336" s="6"/>
      <c r="AC336" s="6"/>
      <c r="AD336" s="6"/>
      <c r="AE336" s="6">
        <f t="shared" si="36"/>
        <v>2</v>
      </c>
      <c r="AF336" s="5">
        <v>44656</v>
      </c>
      <c r="AG336" s="5">
        <v>44747</v>
      </c>
      <c r="AH336" s="5"/>
      <c r="AI336" s="5"/>
      <c r="AJ336" s="4">
        <f t="shared" si="37"/>
        <v>0.5</v>
      </c>
      <c r="AK336" s="4">
        <f t="shared" si="38"/>
        <v>1</v>
      </c>
      <c r="AL336" s="4">
        <f t="shared" si="39"/>
        <v>1</v>
      </c>
      <c r="AM336" s="4">
        <f t="shared" si="40"/>
        <v>0</v>
      </c>
      <c r="AN336" s="4">
        <f t="shared" si="41"/>
        <v>0</v>
      </c>
      <c r="AO336" s="3" t="s">
        <v>20</v>
      </c>
      <c r="AP336" s="3" t="s">
        <v>20</v>
      </c>
      <c r="AQ336" s="3"/>
      <c r="AR336" s="3"/>
      <c r="AS336" s="3" t="s">
        <v>381</v>
      </c>
      <c r="AT336" s="3" t="s">
        <v>856</v>
      </c>
      <c r="AU336" s="3"/>
      <c r="AV336" s="3"/>
      <c r="AW336" s="3" t="s">
        <v>20</v>
      </c>
      <c r="AX336" s="3" t="s">
        <v>20</v>
      </c>
      <c r="AY336" s="3"/>
      <c r="AZ336" s="3"/>
      <c r="BA336" s="3" t="s">
        <v>855</v>
      </c>
      <c r="BB336" s="3" t="s">
        <v>854</v>
      </c>
      <c r="BC336" s="3"/>
      <c r="BD336" s="2"/>
      <c r="BE336" s="1" t="s">
        <v>116</v>
      </c>
    </row>
    <row r="337" spans="1:57" ht="15" customHeight="1" x14ac:dyDescent="0.25">
      <c r="A337" s="8">
        <v>31</v>
      </c>
      <c r="B337" s="1" t="s">
        <v>6</v>
      </c>
      <c r="C337" s="1" t="s">
        <v>43</v>
      </c>
      <c r="D337" s="1" t="s">
        <v>42</v>
      </c>
      <c r="E337" s="1" t="s">
        <v>50</v>
      </c>
      <c r="F337" s="1" t="s">
        <v>849</v>
      </c>
      <c r="G337" s="1" t="s">
        <v>39</v>
      </c>
      <c r="H337" s="1" t="s">
        <v>39</v>
      </c>
      <c r="I337" s="1" t="s">
        <v>853</v>
      </c>
      <c r="J337" s="7">
        <v>44562</v>
      </c>
      <c r="K337" s="7">
        <v>44926</v>
      </c>
      <c r="L337" s="1" t="s">
        <v>807</v>
      </c>
      <c r="M337" s="1" t="s">
        <v>806</v>
      </c>
      <c r="N337" s="1" t="s">
        <v>33</v>
      </c>
      <c r="O337" s="1" t="s">
        <v>852</v>
      </c>
      <c r="P337" s="1" t="s">
        <v>31</v>
      </c>
      <c r="Q337" s="1" t="s">
        <v>30</v>
      </c>
      <c r="R337" s="6">
        <f t="shared" si="35"/>
        <v>2</v>
      </c>
      <c r="S337" s="6">
        <v>0</v>
      </c>
      <c r="T337" s="6">
        <v>1</v>
      </c>
      <c r="U337" s="6">
        <v>0</v>
      </c>
      <c r="V337" s="6">
        <v>1</v>
      </c>
      <c r="W337" s="6">
        <v>0</v>
      </c>
      <c r="X337" s="6" t="s">
        <v>826</v>
      </c>
      <c r="Y337" s="6">
        <v>1</v>
      </c>
      <c r="Z337" s="6" t="s">
        <v>851</v>
      </c>
      <c r="AA337" s="6"/>
      <c r="AB337" s="6"/>
      <c r="AC337" s="6"/>
      <c r="AD337" s="6"/>
      <c r="AE337" s="6">
        <f t="shared" si="36"/>
        <v>1</v>
      </c>
      <c r="AF337" s="5">
        <v>44656</v>
      </c>
      <c r="AG337" s="5">
        <v>44747</v>
      </c>
      <c r="AH337" s="5"/>
      <c r="AI337" s="5"/>
      <c r="AJ337" s="4">
        <f t="shared" si="37"/>
        <v>0.5</v>
      </c>
      <c r="AK337" s="4" t="str">
        <f t="shared" si="38"/>
        <v/>
      </c>
      <c r="AL337" s="4">
        <f t="shared" si="39"/>
        <v>1</v>
      </c>
      <c r="AM337" s="4" t="str">
        <f t="shared" si="40"/>
        <v/>
      </c>
      <c r="AN337" s="4">
        <f t="shared" si="41"/>
        <v>0</v>
      </c>
      <c r="AO337" s="3" t="s">
        <v>18</v>
      </c>
      <c r="AP337" s="3" t="s">
        <v>20</v>
      </c>
      <c r="AQ337" s="3"/>
      <c r="AR337" s="3"/>
      <c r="AS337" s="3" t="s">
        <v>826</v>
      </c>
      <c r="AT337" s="3" t="s">
        <v>320</v>
      </c>
      <c r="AU337" s="3"/>
      <c r="AV337" s="3"/>
      <c r="AW337" s="3" t="s">
        <v>18</v>
      </c>
      <c r="AX337" s="3" t="s">
        <v>20</v>
      </c>
      <c r="AY337" s="3"/>
      <c r="AZ337" s="3"/>
      <c r="BA337" s="3" t="s">
        <v>826</v>
      </c>
      <c r="BB337" s="3" t="s">
        <v>850</v>
      </c>
      <c r="BC337" s="3"/>
      <c r="BD337" s="2"/>
      <c r="BE337" s="1" t="s">
        <v>26</v>
      </c>
    </row>
    <row r="338" spans="1:57" ht="15" customHeight="1" x14ac:dyDescent="0.25">
      <c r="A338" s="8">
        <v>32</v>
      </c>
      <c r="B338" s="1" t="s">
        <v>6</v>
      </c>
      <c r="C338" s="1" t="s">
        <v>43</v>
      </c>
      <c r="D338" s="1" t="s">
        <v>42</v>
      </c>
      <c r="E338" s="1" t="s">
        <v>50</v>
      </c>
      <c r="F338" s="1" t="s">
        <v>849</v>
      </c>
      <c r="G338" s="1" t="s">
        <v>39</v>
      </c>
      <c r="H338" s="1" t="s">
        <v>39</v>
      </c>
      <c r="I338" s="1" t="s">
        <v>848</v>
      </c>
      <c r="J338" s="7">
        <v>44835</v>
      </c>
      <c r="K338" s="7">
        <v>44926</v>
      </c>
      <c r="L338" s="1" t="s">
        <v>807</v>
      </c>
      <c r="M338" s="1" t="s">
        <v>806</v>
      </c>
      <c r="N338" s="1" t="s">
        <v>33</v>
      </c>
      <c r="O338" s="1" t="s">
        <v>847</v>
      </c>
      <c r="P338" s="1" t="s">
        <v>31</v>
      </c>
      <c r="Q338" s="1" t="s">
        <v>30</v>
      </c>
      <c r="R338" s="6">
        <f t="shared" si="35"/>
        <v>1</v>
      </c>
      <c r="S338" s="6">
        <v>0</v>
      </c>
      <c r="T338" s="6">
        <v>0</v>
      </c>
      <c r="U338" s="6">
        <v>0</v>
      </c>
      <c r="V338" s="6">
        <v>1</v>
      </c>
      <c r="W338" s="6">
        <v>0</v>
      </c>
      <c r="X338" s="6" t="s">
        <v>826</v>
      </c>
      <c r="Y338" s="6">
        <v>0</v>
      </c>
      <c r="Z338" s="6" t="s">
        <v>827</v>
      </c>
      <c r="AA338" s="6"/>
      <c r="AB338" s="6"/>
      <c r="AC338" s="6"/>
      <c r="AD338" s="6"/>
      <c r="AE338" s="6">
        <f t="shared" si="36"/>
        <v>0</v>
      </c>
      <c r="AF338" s="5">
        <v>44656</v>
      </c>
      <c r="AG338" s="5">
        <v>44747</v>
      </c>
      <c r="AH338" s="5"/>
      <c r="AI338" s="5"/>
      <c r="AJ338" s="4">
        <f t="shared" si="37"/>
        <v>0</v>
      </c>
      <c r="AK338" s="4" t="str">
        <f t="shared" si="38"/>
        <v/>
      </c>
      <c r="AL338" s="4" t="str">
        <f t="shared" si="39"/>
        <v/>
      </c>
      <c r="AM338" s="4" t="str">
        <f t="shared" si="40"/>
        <v/>
      </c>
      <c r="AN338" s="4">
        <f t="shared" si="41"/>
        <v>0</v>
      </c>
      <c r="AO338" s="3" t="s">
        <v>18</v>
      </c>
      <c r="AP338" s="3" t="s">
        <v>18</v>
      </c>
      <c r="AQ338" s="3"/>
      <c r="AR338" s="3"/>
      <c r="AS338" s="3" t="s">
        <v>826</v>
      </c>
      <c r="AT338" s="3" t="s">
        <v>18</v>
      </c>
      <c r="AU338" s="3"/>
      <c r="AV338" s="3"/>
      <c r="AW338" s="3" t="s">
        <v>18</v>
      </c>
      <c r="AX338" s="3" t="s">
        <v>18</v>
      </c>
      <c r="AY338" s="3"/>
      <c r="AZ338" s="3"/>
      <c r="BA338" s="3" t="s">
        <v>826</v>
      </c>
      <c r="BB338" s="3" t="s">
        <v>825</v>
      </c>
      <c r="BC338" s="3"/>
      <c r="BD338" s="2"/>
      <c r="BE338" s="1" t="s">
        <v>26</v>
      </c>
    </row>
    <row r="339" spans="1:57" ht="15" customHeight="1" x14ac:dyDescent="0.25">
      <c r="A339" s="8">
        <v>33</v>
      </c>
      <c r="B339" s="1" t="s">
        <v>6</v>
      </c>
      <c r="C339" s="1" t="s">
        <v>43</v>
      </c>
      <c r="D339" s="1" t="s">
        <v>42</v>
      </c>
      <c r="E339" s="1" t="s">
        <v>41</v>
      </c>
      <c r="F339" s="1" t="s">
        <v>40</v>
      </c>
      <c r="G339" s="1" t="s">
        <v>39</v>
      </c>
      <c r="H339" s="1" t="s">
        <v>39</v>
      </c>
      <c r="I339" s="1" t="s">
        <v>846</v>
      </c>
      <c r="J339" s="7">
        <v>44652</v>
      </c>
      <c r="K339" s="7">
        <v>44926</v>
      </c>
      <c r="L339" s="1" t="s">
        <v>807</v>
      </c>
      <c r="M339" s="1" t="s">
        <v>806</v>
      </c>
      <c r="N339" s="1" t="s">
        <v>33</v>
      </c>
      <c r="O339" s="1" t="s">
        <v>845</v>
      </c>
      <c r="P339" s="1" t="s">
        <v>31</v>
      </c>
      <c r="Q339" s="1" t="s">
        <v>30</v>
      </c>
      <c r="R339" s="6">
        <f t="shared" si="35"/>
        <v>3</v>
      </c>
      <c r="S339" s="6">
        <v>0</v>
      </c>
      <c r="T339" s="6">
        <v>1</v>
      </c>
      <c r="U339" s="6">
        <v>1</v>
      </c>
      <c r="V339" s="6">
        <v>1</v>
      </c>
      <c r="W339" s="6">
        <v>0</v>
      </c>
      <c r="X339" s="6" t="s">
        <v>826</v>
      </c>
      <c r="Y339" s="6">
        <v>1</v>
      </c>
      <c r="Z339" s="6" t="s">
        <v>844</v>
      </c>
      <c r="AA339" s="6"/>
      <c r="AB339" s="6"/>
      <c r="AC339" s="6"/>
      <c r="AD339" s="6"/>
      <c r="AE339" s="6">
        <f t="shared" si="36"/>
        <v>1</v>
      </c>
      <c r="AF339" s="5">
        <v>44656</v>
      </c>
      <c r="AG339" s="5">
        <v>44747</v>
      </c>
      <c r="AH339" s="5"/>
      <c r="AI339" s="5"/>
      <c r="AJ339" s="4">
        <f t="shared" si="37"/>
        <v>0.33333333333333331</v>
      </c>
      <c r="AK339" s="4" t="str">
        <f t="shared" si="38"/>
        <v/>
      </c>
      <c r="AL339" s="4">
        <f t="shared" si="39"/>
        <v>1</v>
      </c>
      <c r="AM339" s="4">
        <f t="shared" si="40"/>
        <v>0</v>
      </c>
      <c r="AN339" s="4">
        <f t="shared" si="41"/>
        <v>0</v>
      </c>
      <c r="AO339" s="3" t="s">
        <v>18</v>
      </c>
      <c r="AP339" s="3" t="s">
        <v>20</v>
      </c>
      <c r="AQ339" s="3"/>
      <c r="AR339" s="3"/>
      <c r="AS339" s="3" t="s">
        <v>826</v>
      </c>
      <c r="AT339" s="3" t="s">
        <v>329</v>
      </c>
      <c r="AU339" s="3"/>
      <c r="AV339" s="3"/>
      <c r="AW339" s="3" t="s">
        <v>18</v>
      </c>
      <c r="AX339" s="3" t="s">
        <v>20</v>
      </c>
      <c r="AY339" s="3"/>
      <c r="AZ339" s="3"/>
      <c r="BA339" s="3" t="s">
        <v>826</v>
      </c>
      <c r="BB339" s="3" t="s">
        <v>843</v>
      </c>
      <c r="BC339" s="3"/>
      <c r="BD339" s="2"/>
      <c r="BE339" s="1" t="s">
        <v>26</v>
      </c>
    </row>
    <row r="340" spans="1:57" ht="15" customHeight="1" x14ac:dyDescent="0.25">
      <c r="A340" s="8">
        <v>34</v>
      </c>
      <c r="B340" s="1" t="s">
        <v>6</v>
      </c>
      <c r="C340" s="1" t="s">
        <v>43</v>
      </c>
      <c r="D340" s="1" t="s">
        <v>42</v>
      </c>
      <c r="E340" s="1" t="s">
        <v>41</v>
      </c>
      <c r="F340" s="1" t="s">
        <v>40</v>
      </c>
      <c r="G340" s="1" t="s">
        <v>39</v>
      </c>
      <c r="H340" s="1" t="s">
        <v>39</v>
      </c>
      <c r="I340" s="1" t="s">
        <v>842</v>
      </c>
      <c r="J340" s="7">
        <v>44713</v>
      </c>
      <c r="K340" s="7">
        <v>44926</v>
      </c>
      <c r="L340" s="1" t="s">
        <v>807</v>
      </c>
      <c r="M340" s="1" t="s">
        <v>806</v>
      </c>
      <c r="N340" s="1" t="s">
        <v>33</v>
      </c>
      <c r="O340" s="1" t="s">
        <v>841</v>
      </c>
      <c r="P340" s="1" t="s">
        <v>31</v>
      </c>
      <c r="Q340" s="1" t="s">
        <v>30</v>
      </c>
      <c r="R340" s="6">
        <f t="shared" si="35"/>
        <v>2</v>
      </c>
      <c r="S340" s="6">
        <v>0</v>
      </c>
      <c r="T340" s="6">
        <v>1</v>
      </c>
      <c r="U340" s="6">
        <v>0</v>
      </c>
      <c r="V340" s="6">
        <v>1</v>
      </c>
      <c r="W340" s="6">
        <v>0</v>
      </c>
      <c r="X340" s="6" t="s">
        <v>826</v>
      </c>
      <c r="Y340" s="6">
        <v>1</v>
      </c>
      <c r="Z340" s="6" t="s">
        <v>840</v>
      </c>
      <c r="AA340" s="6"/>
      <c r="AB340" s="6"/>
      <c r="AC340" s="6"/>
      <c r="AD340" s="6"/>
      <c r="AE340" s="6">
        <f t="shared" si="36"/>
        <v>1</v>
      </c>
      <c r="AF340" s="5">
        <v>44656</v>
      </c>
      <c r="AG340" s="5">
        <v>44760</v>
      </c>
      <c r="AH340" s="5"/>
      <c r="AI340" s="5"/>
      <c r="AJ340" s="4">
        <f t="shared" si="37"/>
        <v>0.5</v>
      </c>
      <c r="AK340" s="4" t="str">
        <f t="shared" si="38"/>
        <v/>
      </c>
      <c r="AL340" s="4">
        <f t="shared" si="39"/>
        <v>1</v>
      </c>
      <c r="AM340" s="4" t="str">
        <f t="shared" si="40"/>
        <v/>
      </c>
      <c r="AN340" s="4">
        <f t="shared" si="41"/>
        <v>0</v>
      </c>
      <c r="AO340" s="3" t="s">
        <v>18</v>
      </c>
      <c r="AP340" s="3" t="s">
        <v>20</v>
      </c>
      <c r="AQ340" s="3"/>
      <c r="AR340" s="3"/>
      <c r="AS340" s="3" t="s">
        <v>826</v>
      </c>
      <c r="AT340" s="3" t="s">
        <v>839</v>
      </c>
      <c r="AU340" s="3"/>
      <c r="AV340" s="3"/>
      <c r="AW340" s="3" t="s">
        <v>18</v>
      </c>
      <c r="AX340" s="3" t="s">
        <v>20</v>
      </c>
      <c r="AY340" s="3"/>
      <c r="AZ340" s="3"/>
      <c r="BA340" s="3" t="s">
        <v>826</v>
      </c>
      <c r="BB340" s="3" t="s">
        <v>838</v>
      </c>
      <c r="BC340" s="3"/>
      <c r="BD340" s="2"/>
      <c r="BE340" s="1" t="s">
        <v>26</v>
      </c>
    </row>
    <row r="341" spans="1:57" ht="15" customHeight="1" x14ac:dyDescent="0.25">
      <c r="A341" s="8">
        <v>35</v>
      </c>
      <c r="B341" s="1" t="s">
        <v>6</v>
      </c>
      <c r="C341" s="1" t="s">
        <v>43</v>
      </c>
      <c r="D341" s="1" t="s">
        <v>42</v>
      </c>
      <c r="E341" s="1" t="s">
        <v>41</v>
      </c>
      <c r="F341" s="1" t="s">
        <v>40</v>
      </c>
      <c r="G341" s="1" t="s">
        <v>309</v>
      </c>
      <c r="H341" s="1" t="s">
        <v>308</v>
      </c>
      <c r="I341" s="1" t="s">
        <v>837</v>
      </c>
      <c r="J341" s="7">
        <v>44562</v>
      </c>
      <c r="K341" s="7">
        <v>44926</v>
      </c>
      <c r="L341" s="1" t="s">
        <v>807</v>
      </c>
      <c r="M341" s="1" t="s">
        <v>806</v>
      </c>
      <c r="N341" s="1" t="s">
        <v>33</v>
      </c>
      <c r="O341" s="1" t="s">
        <v>836</v>
      </c>
      <c r="P341" s="1" t="s">
        <v>31</v>
      </c>
      <c r="Q341" s="1" t="s">
        <v>30</v>
      </c>
      <c r="R341" s="6">
        <f t="shared" si="35"/>
        <v>4</v>
      </c>
      <c r="S341" s="6">
        <v>1</v>
      </c>
      <c r="T341" s="6">
        <v>1</v>
      </c>
      <c r="U341" s="6">
        <v>1</v>
      </c>
      <c r="V341" s="6">
        <v>1</v>
      </c>
      <c r="W341" s="6">
        <v>1</v>
      </c>
      <c r="X341" s="6" t="s">
        <v>835</v>
      </c>
      <c r="Y341" s="6">
        <v>1</v>
      </c>
      <c r="Z341" s="6" t="s">
        <v>834</v>
      </c>
      <c r="AA341" s="6"/>
      <c r="AB341" s="6"/>
      <c r="AC341" s="6"/>
      <c r="AD341" s="6"/>
      <c r="AE341" s="6">
        <f t="shared" si="36"/>
        <v>2</v>
      </c>
      <c r="AF341" s="5">
        <v>44659</v>
      </c>
      <c r="AG341" s="5">
        <v>44747</v>
      </c>
      <c r="AH341" s="5"/>
      <c r="AI341" s="5"/>
      <c r="AJ341" s="4">
        <f t="shared" si="37"/>
        <v>0.5</v>
      </c>
      <c r="AK341" s="4">
        <f t="shared" si="38"/>
        <v>1</v>
      </c>
      <c r="AL341" s="4">
        <f t="shared" si="39"/>
        <v>1</v>
      </c>
      <c r="AM341" s="4">
        <f t="shared" si="40"/>
        <v>0</v>
      </c>
      <c r="AN341" s="4">
        <f t="shared" si="41"/>
        <v>0</v>
      </c>
      <c r="AO341" s="3" t="s">
        <v>20</v>
      </c>
      <c r="AP341" s="3" t="s">
        <v>20</v>
      </c>
      <c r="AQ341" s="3"/>
      <c r="AR341" s="3"/>
      <c r="AS341" s="3" t="s">
        <v>833</v>
      </c>
      <c r="AT341" s="3" t="s">
        <v>832</v>
      </c>
      <c r="AU341" s="3"/>
      <c r="AV341" s="3"/>
      <c r="AW341" s="3" t="s">
        <v>20</v>
      </c>
      <c r="AX341" s="3" t="s">
        <v>20</v>
      </c>
      <c r="AY341" s="3"/>
      <c r="AZ341" s="3"/>
      <c r="BA341" s="3" t="s">
        <v>831</v>
      </c>
      <c r="BB341" s="3" t="s">
        <v>830</v>
      </c>
      <c r="BC341" s="3"/>
      <c r="BD341" s="2"/>
      <c r="BE341" s="1" t="s">
        <v>26</v>
      </c>
    </row>
    <row r="342" spans="1:57" ht="15" customHeight="1" x14ac:dyDescent="0.25">
      <c r="A342" s="8">
        <v>36</v>
      </c>
      <c r="B342" s="1" t="s">
        <v>6</v>
      </c>
      <c r="C342" s="1" t="s">
        <v>43</v>
      </c>
      <c r="D342" s="1" t="s">
        <v>42</v>
      </c>
      <c r="E342" s="1" t="s">
        <v>50</v>
      </c>
      <c r="F342" s="1" t="s">
        <v>49</v>
      </c>
      <c r="G342" s="1" t="s">
        <v>309</v>
      </c>
      <c r="H342" s="1" t="s">
        <v>308</v>
      </c>
      <c r="I342" s="1" t="s">
        <v>829</v>
      </c>
      <c r="J342" s="7">
        <v>44743</v>
      </c>
      <c r="K342" s="7">
        <v>44926</v>
      </c>
      <c r="L342" s="1" t="s">
        <v>807</v>
      </c>
      <c r="M342" s="1" t="s">
        <v>806</v>
      </c>
      <c r="N342" s="1" t="s">
        <v>33</v>
      </c>
      <c r="O342" s="1" t="s">
        <v>828</v>
      </c>
      <c r="P342" s="1" t="s">
        <v>31</v>
      </c>
      <c r="Q342" s="1" t="s">
        <v>30</v>
      </c>
      <c r="R342" s="6">
        <f t="shared" si="35"/>
        <v>1</v>
      </c>
      <c r="S342" s="6">
        <v>0</v>
      </c>
      <c r="T342" s="6">
        <v>0</v>
      </c>
      <c r="U342" s="6">
        <v>1</v>
      </c>
      <c r="V342" s="6">
        <v>0</v>
      </c>
      <c r="W342" s="6">
        <v>0</v>
      </c>
      <c r="X342" s="6" t="s">
        <v>826</v>
      </c>
      <c r="Y342" s="6">
        <v>0</v>
      </c>
      <c r="Z342" s="6" t="s">
        <v>827</v>
      </c>
      <c r="AA342" s="6"/>
      <c r="AB342" s="6"/>
      <c r="AC342" s="6"/>
      <c r="AD342" s="6"/>
      <c r="AE342" s="6">
        <f t="shared" si="36"/>
        <v>0</v>
      </c>
      <c r="AF342" s="5">
        <v>44656</v>
      </c>
      <c r="AG342" s="5">
        <v>44747</v>
      </c>
      <c r="AH342" s="5"/>
      <c r="AI342" s="5"/>
      <c r="AJ342" s="4">
        <f t="shared" si="37"/>
        <v>0</v>
      </c>
      <c r="AK342" s="4" t="str">
        <f t="shared" si="38"/>
        <v/>
      </c>
      <c r="AL342" s="4" t="str">
        <f t="shared" si="39"/>
        <v/>
      </c>
      <c r="AM342" s="4">
        <f t="shared" si="40"/>
        <v>0</v>
      </c>
      <c r="AN342" s="4" t="str">
        <f t="shared" si="41"/>
        <v/>
      </c>
      <c r="AO342" s="3" t="s">
        <v>18</v>
      </c>
      <c r="AP342" s="3" t="s">
        <v>18</v>
      </c>
      <c r="AQ342" s="3"/>
      <c r="AR342" s="3"/>
      <c r="AS342" s="3" t="s">
        <v>826</v>
      </c>
      <c r="AT342" s="3" t="s">
        <v>827</v>
      </c>
      <c r="AU342" s="3"/>
      <c r="AV342" s="3"/>
      <c r="AW342" s="3" t="s">
        <v>18</v>
      </c>
      <c r="AX342" s="3" t="s">
        <v>18</v>
      </c>
      <c r="AY342" s="3"/>
      <c r="AZ342" s="3"/>
      <c r="BA342" s="3" t="s">
        <v>826</v>
      </c>
      <c r="BB342" s="3" t="s">
        <v>825</v>
      </c>
      <c r="BC342" s="3"/>
      <c r="BD342" s="2"/>
      <c r="BE342" s="1" t="s">
        <v>26</v>
      </c>
    </row>
    <row r="343" spans="1:57" ht="15" customHeight="1" x14ac:dyDescent="0.25">
      <c r="A343" s="8">
        <v>37</v>
      </c>
      <c r="B343" s="1" t="s">
        <v>6</v>
      </c>
      <c r="C343" s="1" t="s">
        <v>43</v>
      </c>
      <c r="D343" s="1" t="s">
        <v>42</v>
      </c>
      <c r="E343" s="1" t="s">
        <v>41</v>
      </c>
      <c r="F343" s="1" t="s">
        <v>40</v>
      </c>
      <c r="G343" s="1" t="s">
        <v>39</v>
      </c>
      <c r="H343" s="1" t="s">
        <v>38</v>
      </c>
      <c r="I343" s="1" t="s">
        <v>824</v>
      </c>
      <c r="J343" s="7">
        <v>44562</v>
      </c>
      <c r="K343" s="7">
        <v>44926</v>
      </c>
      <c r="L343" s="1" t="s">
        <v>807</v>
      </c>
      <c r="M343" s="1" t="s">
        <v>806</v>
      </c>
      <c r="N343" s="1" t="s">
        <v>33</v>
      </c>
      <c r="O343" s="1" t="s">
        <v>823</v>
      </c>
      <c r="P343" s="1" t="s">
        <v>31</v>
      </c>
      <c r="Q343" s="1" t="s">
        <v>30</v>
      </c>
      <c r="R343" s="6">
        <f t="shared" si="35"/>
        <v>9</v>
      </c>
      <c r="S343" s="6">
        <v>1</v>
      </c>
      <c r="T343" s="6">
        <v>3</v>
      </c>
      <c r="U343" s="6">
        <v>3</v>
      </c>
      <c r="V343" s="6">
        <v>2</v>
      </c>
      <c r="W343" s="6">
        <v>0</v>
      </c>
      <c r="X343" s="6" t="s">
        <v>822</v>
      </c>
      <c r="Y343" s="6">
        <v>4</v>
      </c>
      <c r="Z343" s="6" t="s">
        <v>821</v>
      </c>
      <c r="AA343" s="6"/>
      <c r="AB343" s="6"/>
      <c r="AC343" s="6"/>
      <c r="AD343" s="6"/>
      <c r="AE343" s="6">
        <f t="shared" si="36"/>
        <v>4</v>
      </c>
      <c r="AF343" s="5">
        <v>44669</v>
      </c>
      <c r="AG343" s="5">
        <v>44747</v>
      </c>
      <c r="AH343" s="5"/>
      <c r="AI343" s="5"/>
      <c r="AJ343" s="4">
        <f t="shared" si="37"/>
        <v>0.44444444444444442</v>
      </c>
      <c r="AK343" s="4">
        <f t="shared" si="38"/>
        <v>0</v>
      </c>
      <c r="AL343" s="4">
        <f t="shared" si="39"/>
        <v>1</v>
      </c>
      <c r="AM343" s="4">
        <f t="shared" si="40"/>
        <v>0</v>
      </c>
      <c r="AN343" s="4">
        <f t="shared" si="41"/>
        <v>0</v>
      </c>
      <c r="AO343" s="3" t="s">
        <v>19</v>
      </c>
      <c r="AP343" s="3" t="s">
        <v>20</v>
      </c>
      <c r="AQ343" s="3"/>
      <c r="AR343" s="3"/>
      <c r="AS343" s="3" t="s">
        <v>820</v>
      </c>
      <c r="AT343" s="3" t="s">
        <v>819</v>
      </c>
      <c r="AU343" s="3"/>
      <c r="AV343" s="3"/>
      <c r="AW343" s="3" t="s">
        <v>19</v>
      </c>
      <c r="AX343" s="3" t="s">
        <v>20</v>
      </c>
      <c r="AY343" s="3"/>
      <c r="AZ343" s="3"/>
      <c r="BA343" s="3" t="s">
        <v>818</v>
      </c>
      <c r="BB343" s="3" t="s">
        <v>817</v>
      </c>
      <c r="BC343" s="3"/>
      <c r="BD343" s="2"/>
      <c r="BE343" s="1" t="s">
        <v>26</v>
      </c>
    </row>
    <row r="344" spans="1:57" ht="15" customHeight="1" x14ac:dyDescent="0.25">
      <c r="A344" s="8">
        <v>38</v>
      </c>
      <c r="B344" s="1" t="s">
        <v>6</v>
      </c>
      <c r="C344" s="1" t="s">
        <v>43</v>
      </c>
      <c r="D344" s="1" t="s">
        <v>42</v>
      </c>
      <c r="E344" s="1" t="s">
        <v>41</v>
      </c>
      <c r="F344" s="1" t="s">
        <v>40</v>
      </c>
      <c r="G344" s="1" t="s">
        <v>39</v>
      </c>
      <c r="H344" s="1" t="s">
        <v>38</v>
      </c>
      <c r="I344" s="1" t="s">
        <v>816</v>
      </c>
      <c r="J344" s="7">
        <v>44562</v>
      </c>
      <c r="K344" s="7">
        <v>44926</v>
      </c>
      <c r="L344" s="1" t="s">
        <v>807</v>
      </c>
      <c r="M344" s="1" t="s">
        <v>806</v>
      </c>
      <c r="N344" s="1" t="s">
        <v>33</v>
      </c>
      <c r="O344" s="1" t="s">
        <v>815</v>
      </c>
      <c r="P344" s="1" t="s">
        <v>31</v>
      </c>
      <c r="Q344" s="1" t="s">
        <v>30</v>
      </c>
      <c r="R344" s="6">
        <f t="shared" si="35"/>
        <v>9</v>
      </c>
      <c r="S344" s="6">
        <v>2</v>
      </c>
      <c r="T344" s="6">
        <v>2</v>
      </c>
      <c r="U344" s="6">
        <v>4</v>
      </c>
      <c r="V344" s="6">
        <v>1</v>
      </c>
      <c r="W344" s="6">
        <v>2</v>
      </c>
      <c r="X344" s="6" t="s">
        <v>814</v>
      </c>
      <c r="Y344" s="6">
        <v>2</v>
      </c>
      <c r="Z344" s="6" t="s">
        <v>813</v>
      </c>
      <c r="AA344" s="6"/>
      <c r="AB344" s="6"/>
      <c r="AC344" s="6"/>
      <c r="AD344" s="6"/>
      <c r="AE344" s="6">
        <f t="shared" si="36"/>
        <v>4</v>
      </c>
      <c r="AF344" s="5">
        <v>44657</v>
      </c>
      <c r="AG344" s="5">
        <v>44748</v>
      </c>
      <c r="AH344" s="5"/>
      <c r="AI344" s="5"/>
      <c r="AJ344" s="4">
        <f t="shared" si="37"/>
        <v>0.44444444444444442</v>
      </c>
      <c r="AK344" s="4">
        <f t="shared" si="38"/>
        <v>1</v>
      </c>
      <c r="AL344" s="4">
        <f t="shared" si="39"/>
        <v>1</v>
      </c>
      <c r="AM344" s="4">
        <f t="shared" si="40"/>
        <v>0</v>
      </c>
      <c r="AN344" s="4">
        <f t="shared" si="41"/>
        <v>0</v>
      </c>
      <c r="AO344" s="3" t="s">
        <v>20</v>
      </c>
      <c r="AP344" s="3" t="s">
        <v>20</v>
      </c>
      <c r="AQ344" s="3"/>
      <c r="AR344" s="3"/>
      <c r="AS344" s="3" t="s">
        <v>812</v>
      </c>
      <c r="AT344" s="3" t="s">
        <v>811</v>
      </c>
      <c r="AU344" s="3"/>
      <c r="AV344" s="3"/>
      <c r="AW344" s="3" t="s">
        <v>20</v>
      </c>
      <c r="AX344" s="3" t="s">
        <v>20</v>
      </c>
      <c r="AY344" s="3"/>
      <c r="AZ344" s="3"/>
      <c r="BA344" s="3" t="s">
        <v>810</v>
      </c>
      <c r="BB344" s="3" t="s">
        <v>809</v>
      </c>
      <c r="BC344" s="3"/>
      <c r="BD344" s="2"/>
      <c r="BE344" s="1" t="s">
        <v>26</v>
      </c>
    </row>
    <row r="345" spans="1:57" ht="15" customHeight="1" x14ac:dyDescent="0.25">
      <c r="A345" s="8">
        <v>39</v>
      </c>
      <c r="B345" s="1" t="s">
        <v>6</v>
      </c>
      <c r="C345" s="1" t="s">
        <v>43</v>
      </c>
      <c r="D345" s="1" t="s">
        <v>42</v>
      </c>
      <c r="E345" s="1" t="s">
        <v>41</v>
      </c>
      <c r="F345" s="1" t="s">
        <v>40</v>
      </c>
      <c r="G345" s="1" t="s">
        <v>39</v>
      </c>
      <c r="H345" s="1" t="s">
        <v>38</v>
      </c>
      <c r="I345" s="1" t="s">
        <v>808</v>
      </c>
      <c r="J345" s="7">
        <v>44562</v>
      </c>
      <c r="K345" s="7">
        <v>44834</v>
      </c>
      <c r="L345" s="1" t="s">
        <v>807</v>
      </c>
      <c r="M345" s="1" t="s">
        <v>806</v>
      </c>
      <c r="N345" s="1" t="s">
        <v>33</v>
      </c>
      <c r="O345" s="1" t="s">
        <v>805</v>
      </c>
      <c r="P345" s="1" t="s">
        <v>31</v>
      </c>
      <c r="Q345" s="1" t="s">
        <v>30</v>
      </c>
      <c r="R345" s="6">
        <f t="shared" si="35"/>
        <v>7</v>
      </c>
      <c r="S345" s="6">
        <v>3</v>
      </c>
      <c r="T345" s="6">
        <v>2</v>
      </c>
      <c r="U345" s="6">
        <v>2</v>
      </c>
      <c r="V345" s="6">
        <v>0</v>
      </c>
      <c r="W345" s="6">
        <v>3</v>
      </c>
      <c r="X345" s="6" t="s">
        <v>804</v>
      </c>
      <c r="Y345" s="6">
        <v>2</v>
      </c>
      <c r="Z345" s="6" t="s">
        <v>803</v>
      </c>
      <c r="AA345" s="6"/>
      <c r="AB345" s="6"/>
      <c r="AC345" s="6"/>
      <c r="AD345" s="6"/>
      <c r="AE345" s="6">
        <f t="shared" si="36"/>
        <v>5</v>
      </c>
      <c r="AF345" s="5">
        <v>44669</v>
      </c>
      <c r="AG345" s="5">
        <v>44748</v>
      </c>
      <c r="AH345" s="5"/>
      <c r="AI345" s="5"/>
      <c r="AJ345" s="4">
        <f t="shared" si="37"/>
        <v>0.7142857142857143</v>
      </c>
      <c r="AK345" s="4">
        <f t="shared" si="38"/>
        <v>1</v>
      </c>
      <c r="AL345" s="4">
        <f t="shared" si="39"/>
        <v>1</v>
      </c>
      <c r="AM345" s="4">
        <f t="shared" si="40"/>
        <v>0</v>
      </c>
      <c r="AN345" s="4" t="str">
        <f t="shared" si="41"/>
        <v/>
      </c>
      <c r="AO345" s="3" t="s">
        <v>20</v>
      </c>
      <c r="AP345" s="3" t="s">
        <v>20</v>
      </c>
      <c r="AQ345" s="3"/>
      <c r="AR345" s="3"/>
      <c r="AS345" s="3" t="s">
        <v>802</v>
      </c>
      <c r="AT345" s="3" t="s">
        <v>359</v>
      </c>
      <c r="AU345" s="3"/>
      <c r="AV345" s="3"/>
      <c r="AW345" s="3" t="s">
        <v>20</v>
      </c>
      <c r="AX345" s="3" t="s">
        <v>20</v>
      </c>
      <c r="AY345" s="3"/>
      <c r="AZ345" s="3"/>
      <c r="BA345" s="3" t="s">
        <v>801</v>
      </c>
      <c r="BB345" s="3" t="s">
        <v>800</v>
      </c>
      <c r="BC345" s="3"/>
      <c r="BD345" s="2"/>
      <c r="BE345" s="1" t="s">
        <v>26</v>
      </c>
    </row>
    <row r="346" spans="1:57" ht="15" customHeight="1" x14ac:dyDescent="0.25">
      <c r="A346" s="8">
        <v>1</v>
      </c>
      <c r="B346" s="1" t="s">
        <v>5</v>
      </c>
      <c r="C346" s="1" t="s">
        <v>781</v>
      </c>
      <c r="D346" s="1" t="s">
        <v>791</v>
      </c>
      <c r="E346" s="1" t="s">
        <v>61</v>
      </c>
      <c r="F346" s="1" t="s">
        <v>60</v>
      </c>
      <c r="G346" s="1" t="s">
        <v>48</v>
      </c>
      <c r="H346" s="1" t="s">
        <v>48</v>
      </c>
      <c r="I346" s="1" t="s">
        <v>799</v>
      </c>
      <c r="J346" s="7">
        <v>44593</v>
      </c>
      <c r="K346" s="7">
        <v>44895</v>
      </c>
      <c r="L346" s="1" t="s">
        <v>798</v>
      </c>
      <c r="M346" s="1" t="s">
        <v>732</v>
      </c>
      <c r="N346" s="1" t="s">
        <v>86</v>
      </c>
      <c r="O346" s="1" t="s">
        <v>788</v>
      </c>
      <c r="P346" s="1" t="s">
        <v>111</v>
      </c>
      <c r="Q346" s="1" t="s">
        <v>30</v>
      </c>
      <c r="R346" s="9">
        <f t="shared" si="35"/>
        <v>1</v>
      </c>
      <c r="S346" s="9">
        <v>0.2</v>
      </c>
      <c r="T346" s="9">
        <v>0.3</v>
      </c>
      <c r="U346" s="9">
        <v>0.3</v>
      </c>
      <c r="V346" s="9">
        <v>0.2</v>
      </c>
      <c r="W346" s="9">
        <v>0.2</v>
      </c>
      <c r="X346" s="9" t="s">
        <v>797</v>
      </c>
      <c r="Y346" s="9">
        <v>0.3</v>
      </c>
      <c r="Z346" s="9" t="s">
        <v>796</v>
      </c>
      <c r="AA346" s="9"/>
      <c r="AB346" s="9"/>
      <c r="AC346" s="9"/>
      <c r="AD346" s="9"/>
      <c r="AE346" s="9">
        <f t="shared" si="36"/>
        <v>0.5</v>
      </c>
      <c r="AF346" s="5">
        <v>44663</v>
      </c>
      <c r="AG346" s="5">
        <v>44749</v>
      </c>
      <c r="AH346" s="5"/>
      <c r="AI346" s="5"/>
      <c r="AJ346" s="4">
        <f t="shared" si="37"/>
        <v>0.5</v>
      </c>
      <c r="AK346" s="4">
        <f t="shared" si="38"/>
        <v>1</v>
      </c>
      <c r="AL346" s="4">
        <f t="shared" si="39"/>
        <v>1</v>
      </c>
      <c r="AM346" s="4">
        <f t="shared" si="40"/>
        <v>0</v>
      </c>
      <c r="AN346" s="4">
        <f t="shared" si="41"/>
        <v>0</v>
      </c>
      <c r="AO346" s="3" t="s">
        <v>20</v>
      </c>
      <c r="AP346" s="3" t="s">
        <v>20</v>
      </c>
      <c r="AQ346" s="3"/>
      <c r="AR346" s="3"/>
      <c r="AS346" s="3" t="s">
        <v>795</v>
      </c>
      <c r="AT346" s="3" t="s">
        <v>794</v>
      </c>
      <c r="AU346" s="3"/>
      <c r="AV346" s="3"/>
      <c r="AW346" s="3" t="s">
        <v>20</v>
      </c>
      <c r="AX346" s="3" t="s">
        <v>20</v>
      </c>
      <c r="AY346" s="3"/>
      <c r="AZ346" s="3"/>
      <c r="BA346" s="3" t="s">
        <v>793</v>
      </c>
      <c r="BB346" s="3" t="s">
        <v>792</v>
      </c>
      <c r="BC346" s="3"/>
      <c r="BD346" s="3"/>
      <c r="BE346" s="1" t="s">
        <v>62</v>
      </c>
    </row>
    <row r="347" spans="1:57" ht="15" customHeight="1" x14ac:dyDescent="0.25">
      <c r="A347" s="8">
        <v>2</v>
      </c>
      <c r="B347" s="1" t="s">
        <v>5</v>
      </c>
      <c r="C347" s="1" t="s">
        <v>781</v>
      </c>
      <c r="D347" s="1" t="s">
        <v>791</v>
      </c>
      <c r="E347" s="1" t="s">
        <v>61</v>
      </c>
      <c r="F347" s="1" t="s">
        <v>60</v>
      </c>
      <c r="G347" s="1" t="s">
        <v>48</v>
      </c>
      <c r="H347" s="1" t="s">
        <v>48</v>
      </c>
      <c r="I347" s="1" t="s">
        <v>790</v>
      </c>
      <c r="J347" s="7">
        <v>44593</v>
      </c>
      <c r="K347" s="7">
        <v>44895</v>
      </c>
      <c r="L347" s="1" t="s">
        <v>789</v>
      </c>
      <c r="M347" s="1" t="s">
        <v>732</v>
      </c>
      <c r="N347" s="1" t="s">
        <v>86</v>
      </c>
      <c r="O347" s="1" t="s">
        <v>788</v>
      </c>
      <c r="P347" s="1" t="s">
        <v>111</v>
      </c>
      <c r="Q347" s="1" t="s">
        <v>30</v>
      </c>
      <c r="R347" s="9">
        <f t="shared" si="35"/>
        <v>1</v>
      </c>
      <c r="S347" s="9">
        <v>0.2</v>
      </c>
      <c r="T347" s="9">
        <v>0.3</v>
      </c>
      <c r="U347" s="9">
        <v>0.3</v>
      </c>
      <c r="V347" s="9">
        <v>0.2</v>
      </c>
      <c r="W347" s="9">
        <v>0.2</v>
      </c>
      <c r="X347" s="9" t="s">
        <v>787</v>
      </c>
      <c r="Y347" s="9">
        <v>0.3</v>
      </c>
      <c r="Z347" s="9" t="s">
        <v>786</v>
      </c>
      <c r="AA347" s="9"/>
      <c r="AB347" s="9"/>
      <c r="AC347" s="9"/>
      <c r="AD347" s="9"/>
      <c r="AE347" s="9">
        <f t="shared" si="36"/>
        <v>0.5</v>
      </c>
      <c r="AF347" s="5">
        <v>44663</v>
      </c>
      <c r="AG347" s="5">
        <v>44749</v>
      </c>
      <c r="AH347" s="5"/>
      <c r="AI347" s="5"/>
      <c r="AJ347" s="4">
        <f t="shared" si="37"/>
        <v>0.5</v>
      </c>
      <c r="AK347" s="4">
        <f t="shared" si="38"/>
        <v>1</v>
      </c>
      <c r="AL347" s="4">
        <f t="shared" si="39"/>
        <v>1</v>
      </c>
      <c r="AM347" s="4">
        <f t="shared" si="40"/>
        <v>0</v>
      </c>
      <c r="AN347" s="4">
        <f t="shared" si="41"/>
        <v>0</v>
      </c>
      <c r="AO347" s="3" t="s">
        <v>20</v>
      </c>
      <c r="AP347" s="3" t="s">
        <v>20</v>
      </c>
      <c r="AQ347" s="3"/>
      <c r="AR347" s="3"/>
      <c r="AS347" s="3" t="s">
        <v>785</v>
      </c>
      <c r="AT347" s="3" t="s">
        <v>784</v>
      </c>
      <c r="AU347" s="3"/>
      <c r="AV347" s="3"/>
      <c r="AW347" s="3" t="s">
        <v>20</v>
      </c>
      <c r="AX347" s="3" t="s">
        <v>20</v>
      </c>
      <c r="AY347" s="3"/>
      <c r="AZ347" s="3"/>
      <c r="BA347" s="3" t="s">
        <v>783</v>
      </c>
      <c r="BB347" s="3" t="s">
        <v>782</v>
      </c>
      <c r="BC347" s="2"/>
      <c r="BD347" s="2"/>
      <c r="BE347" s="1" t="s">
        <v>62</v>
      </c>
    </row>
    <row r="348" spans="1:57" ht="15" customHeight="1" x14ac:dyDescent="0.25">
      <c r="A348" s="8">
        <v>4</v>
      </c>
      <c r="B348" s="1" t="s">
        <v>5</v>
      </c>
      <c r="C348" s="1" t="s">
        <v>781</v>
      </c>
      <c r="D348" s="1" t="s">
        <v>780</v>
      </c>
      <c r="E348" s="1" t="s">
        <v>61</v>
      </c>
      <c r="F348" s="1" t="s">
        <v>60</v>
      </c>
      <c r="G348" s="1" t="s">
        <v>48</v>
      </c>
      <c r="H348" s="1" t="s">
        <v>48</v>
      </c>
      <c r="I348" s="1" t="s">
        <v>779</v>
      </c>
      <c r="J348" s="7">
        <v>44593</v>
      </c>
      <c r="K348" s="7">
        <v>44895</v>
      </c>
      <c r="L348" s="1" t="s">
        <v>778</v>
      </c>
      <c r="M348" s="1" t="s">
        <v>732</v>
      </c>
      <c r="N348" s="1" t="s">
        <v>33</v>
      </c>
      <c r="O348" s="1" t="s">
        <v>777</v>
      </c>
      <c r="P348" s="1" t="s">
        <v>111</v>
      </c>
      <c r="Q348" s="1" t="s">
        <v>30</v>
      </c>
      <c r="R348" s="6">
        <f t="shared" si="35"/>
        <v>8</v>
      </c>
      <c r="S348" s="6">
        <v>1</v>
      </c>
      <c r="T348" s="6">
        <v>2</v>
      </c>
      <c r="U348" s="6">
        <v>3</v>
      </c>
      <c r="V348" s="6">
        <v>2</v>
      </c>
      <c r="W348" s="6">
        <v>1</v>
      </c>
      <c r="X348" s="6" t="s">
        <v>776</v>
      </c>
      <c r="Y348" s="6">
        <v>2</v>
      </c>
      <c r="Z348" s="6" t="s">
        <v>775</v>
      </c>
      <c r="AA348" s="6"/>
      <c r="AB348" s="6"/>
      <c r="AC348" s="6"/>
      <c r="AD348" s="6"/>
      <c r="AE348" s="6">
        <f t="shared" si="36"/>
        <v>3</v>
      </c>
      <c r="AF348" s="5">
        <v>44663</v>
      </c>
      <c r="AG348" s="5">
        <v>44749</v>
      </c>
      <c r="AH348" s="5"/>
      <c r="AI348" s="5"/>
      <c r="AJ348" s="4">
        <f t="shared" si="37"/>
        <v>0.375</v>
      </c>
      <c r="AK348" s="4">
        <f t="shared" si="38"/>
        <v>1</v>
      </c>
      <c r="AL348" s="4">
        <f t="shared" si="39"/>
        <v>1</v>
      </c>
      <c r="AM348" s="4">
        <f t="shared" si="40"/>
        <v>0</v>
      </c>
      <c r="AN348" s="4">
        <f t="shared" si="41"/>
        <v>0</v>
      </c>
      <c r="AO348" s="3" t="s">
        <v>20</v>
      </c>
      <c r="AP348" s="3" t="s">
        <v>20</v>
      </c>
      <c r="AQ348" s="3"/>
      <c r="AR348" s="3"/>
      <c r="AS348" s="3" t="s">
        <v>774</v>
      </c>
      <c r="AT348" s="3" t="s">
        <v>773</v>
      </c>
      <c r="AU348" s="3"/>
      <c r="AV348" s="3"/>
      <c r="AW348" s="3" t="s">
        <v>20</v>
      </c>
      <c r="AX348" s="3" t="s">
        <v>20</v>
      </c>
      <c r="AY348" s="3"/>
      <c r="AZ348" s="3"/>
      <c r="BA348" s="3" t="s">
        <v>772</v>
      </c>
      <c r="BB348" s="3" t="s">
        <v>726</v>
      </c>
      <c r="BC348" s="2"/>
      <c r="BD348" s="2"/>
      <c r="BE348" s="1" t="s">
        <v>62</v>
      </c>
    </row>
    <row r="349" spans="1:57" ht="15" customHeight="1" x14ac:dyDescent="0.25">
      <c r="A349" s="8">
        <v>5</v>
      </c>
      <c r="B349" s="1" t="s">
        <v>5</v>
      </c>
      <c r="C349" s="1" t="s">
        <v>97</v>
      </c>
      <c r="D349" s="1" t="s">
        <v>73</v>
      </c>
      <c r="E349" s="1" t="s">
        <v>61</v>
      </c>
      <c r="F349" s="1" t="s">
        <v>60</v>
      </c>
      <c r="G349" s="1" t="s">
        <v>16</v>
      </c>
      <c r="H349" s="1" t="s">
        <v>72</v>
      </c>
      <c r="I349" s="1" t="s">
        <v>104</v>
      </c>
      <c r="J349" s="7">
        <v>44562</v>
      </c>
      <c r="K349" s="7">
        <v>44926</v>
      </c>
      <c r="L349" s="1" t="s">
        <v>70</v>
      </c>
      <c r="M349" s="1" t="s">
        <v>732</v>
      </c>
      <c r="N349" s="1" t="s">
        <v>33</v>
      </c>
      <c r="O349" s="1" t="s">
        <v>77</v>
      </c>
      <c r="P349" s="1" t="s">
        <v>31</v>
      </c>
      <c r="Q349" s="1" t="s">
        <v>30</v>
      </c>
      <c r="R349" s="11">
        <f t="shared" si="35"/>
        <v>4</v>
      </c>
      <c r="S349" s="11">
        <v>1</v>
      </c>
      <c r="T349" s="11">
        <v>1</v>
      </c>
      <c r="U349" s="11">
        <v>1</v>
      </c>
      <c r="V349" s="11">
        <v>1</v>
      </c>
      <c r="W349" s="11">
        <v>1</v>
      </c>
      <c r="X349" s="11" t="s">
        <v>771</v>
      </c>
      <c r="Y349" s="11">
        <v>1</v>
      </c>
      <c r="Z349" s="11" t="s">
        <v>770</v>
      </c>
      <c r="AA349" s="11"/>
      <c r="AB349" s="11"/>
      <c r="AC349" s="11"/>
      <c r="AD349" s="11"/>
      <c r="AE349" s="11">
        <f t="shared" si="36"/>
        <v>2</v>
      </c>
      <c r="AF349" s="5">
        <v>44663</v>
      </c>
      <c r="AG349" s="5">
        <v>44749</v>
      </c>
      <c r="AH349" s="5"/>
      <c r="AI349" s="5"/>
      <c r="AJ349" s="4">
        <f t="shared" si="37"/>
        <v>0.5</v>
      </c>
      <c r="AK349" s="4">
        <f t="shared" si="38"/>
        <v>1</v>
      </c>
      <c r="AL349" s="4">
        <f t="shared" si="39"/>
        <v>1</v>
      </c>
      <c r="AM349" s="4">
        <f t="shared" si="40"/>
        <v>0</v>
      </c>
      <c r="AN349" s="4">
        <f t="shared" si="41"/>
        <v>0</v>
      </c>
      <c r="AO349" s="3" t="s">
        <v>20</v>
      </c>
      <c r="AP349" s="3" t="s">
        <v>20</v>
      </c>
      <c r="AQ349" s="3"/>
      <c r="AR349" s="3"/>
      <c r="AS349" s="3" t="s">
        <v>769</v>
      </c>
      <c r="AT349" s="3" t="s">
        <v>768</v>
      </c>
      <c r="AU349" s="3"/>
      <c r="AV349" s="3"/>
      <c r="AW349" s="3" t="s">
        <v>20</v>
      </c>
      <c r="AX349" s="3" t="s">
        <v>20</v>
      </c>
      <c r="AY349" s="3"/>
      <c r="AZ349" s="3"/>
      <c r="BA349" s="3" t="s">
        <v>767</v>
      </c>
      <c r="BB349" s="3" t="s">
        <v>766</v>
      </c>
      <c r="BC349" s="2"/>
      <c r="BD349" s="2"/>
      <c r="BE349" s="1" t="s">
        <v>62</v>
      </c>
    </row>
    <row r="350" spans="1:57" ht="15" customHeight="1" x14ac:dyDescent="0.25">
      <c r="A350" s="8">
        <v>6</v>
      </c>
      <c r="B350" s="1" t="s">
        <v>5</v>
      </c>
      <c r="C350" s="1" t="s">
        <v>97</v>
      </c>
      <c r="D350" s="1" t="s">
        <v>73</v>
      </c>
      <c r="E350" s="1" t="s">
        <v>61</v>
      </c>
      <c r="F350" s="1" t="s">
        <v>60</v>
      </c>
      <c r="G350" s="1" t="s">
        <v>16</v>
      </c>
      <c r="H350" s="1" t="s">
        <v>72</v>
      </c>
      <c r="I350" s="1" t="s">
        <v>96</v>
      </c>
      <c r="J350" s="7">
        <v>44835</v>
      </c>
      <c r="K350" s="7">
        <v>44926</v>
      </c>
      <c r="L350" s="1" t="s">
        <v>95</v>
      </c>
      <c r="M350" s="1" t="s">
        <v>732</v>
      </c>
      <c r="N350" s="1" t="s">
        <v>33</v>
      </c>
      <c r="O350" s="1" t="s">
        <v>77</v>
      </c>
      <c r="P350" s="1" t="s">
        <v>31</v>
      </c>
      <c r="Q350" s="1" t="s">
        <v>30</v>
      </c>
      <c r="R350" s="11">
        <f t="shared" si="35"/>
        <v>1</v>
      </c>
      <c r="S350" s="11">
        <v>0</v>
      </c>
      <c r="T350" s="11">
        <v>0</v>
      </c>
      <c r="U350" s="11">
        <v>0</v>
      </c>
      <c r="V350" s="11">
        <v>1</v>
      </c>
      <c r="W350" s="11">
        <v>0</v>
      </c>
      <c r="X350" s="11" t="s">
        <v>746</v>
      </c>
      <c r="Y350" s="11">
        <v>0</v>
      </c>
      <c r="Z350" s="11" t="s">
        <v>746</v>
      </c>
      <c r="AA350" s="11"/>
      <c r="AB350" s="11"/>
      <c r="AC350" s="11"/>
      <c r="AD350" s="11"/>
      <c r="AE350" s="11">
        <f t="shared" si="36"/>
        <v>0</v>
      </c>
      <c r="AF350" s="5">
        <v>44663</v>
      </c>
      <c r="AG350" s="5">
        <v>44749</v>
      </c>
      <c r="AH350" s="5"/>
      <c r="AI350" s="5"/>
      <c r="AJ350" s="4">
        <f t="shared" si="37"/>
        <v>0</v>
      </c>
      <c r="AK350" s="4" t="str">
        <f t="shared" si="38"/>
        <v/>
      </c>
      <c r="AL350" s="4" t="str">
        <f t="shared" si="39"/>
        <v/>
      </c>
      <c r="AM350" s="4" t="str">
        <f t="shared" si="40"/>
        <v/>
      </c>
      <c r="AN350" s="4">
        <f t="shared" si="41"/>
        <v>0</v>
      </c>
      <c r="AO350" s="3" t="s">
        <v>18</v>
      </c>
      <c r="AP350" s="3" t="s">
        <v>18</v>
      </c>
      <c r="AQ350" s="3"/>
      <c r="AR350" s="3"/>
      <c r="AS350" s="3" t="s">
        <v>745</v>
      </c>
      <c r="AT350" s="3" t="s">
        <v>744</v>
      </c>
      <c r="AU350" s="3"/>
      <c r="AV350" s="3"/>
      <c r="AW350" s="3" t="s">
        <v>18</v>
      </c>
      <c r="AX350" s="3" t="s">
        <v>18</v>
      </c>
      <c r="AY350" s="3"/>
      <c r="AZ350" s="3"/>
      <c r="BA350" s="3" t="s">
        <v>765</v>
      </c>
      <c r="BB350" s="3" t="s">
        <v>764</v>
      </c>
      <c r="BC350" s="2"/>
      <c r="BD350" s="2"/>
      <c r="BE350" s="1" t="s">
        <v>62</v>
      </c>
    </row>
    <row r="351" spans="1:57" ht="15" customHeight="1" x14ac:dyDescent="0.25">
      <c r="A351" s="8">
        <v>7</v>
      </c>
      <c r="B351" s="1" t="s">
        <v>5</v>
      </c>
      <c r="C351" s="1" t="s">
        <v>89</v>
      </c>
      <c r="D351" s="1" t="s">
        <v>73</v>
      </c>
      <c r="E351" s="1" t="s">
        <v>61</v>
      </c>
      <c r="F351" s="1" t="s">
        <v>60</v>
      </c>
      <c r="G351" s="1" t="s">
        <v>16</v>
      </c>
      <c r="H351" s="1" t="s">
        <v>72</v>
      </c>
      <c r="I351" s="1" t="s">
        <v>91</v>
      </c>
      <c r="J351" s="7">
        <v>44835</v>
      </c>
      <c r="K351" s="7">
        <v>44926</v>
      </c>
      <c r="L351" s="1" t="s">
        <v>90</v>
      </c>
      <c r="M351" s="1" t="s">
        <v>732</v>
      </c>
      <c r="N351" s="1" t="s">
        <v>33</v>
      </c>
      <c r="O351" s="1" t="s">
        <v>77</v>
      </c>
      <c r="P351" s="1" t="s">
        <v>31</v>
      </c>
      <c r="Q351" s="1" t="s">
        <v>30</v>
      </c>
      <c r="R351" s="11">
        <f t="shared" si="35"/>
        <v>1</v>
      </c>
      <c r="S351" s="11">
        <v>0</v>
      </c>
      <c r="T351" s="11">
        <v>0</v>
      </c>
      <c r="U351" s="11">
        <v>0</v>
      </c>
      <c r="V351" s="11">
        <v>1</v>
      </c>
      <c r="W351" s="11">
        <v>0</v>
      </c>
      <c r="X351" s="11" t="s">
        <v>746</v>
      </c>
      <c r="Y351" s="11">
        <v>0</v>
      </c>
      <c r="Z351" s="11" t="s">
        <v>746</v>
      </c>
      <c r="AA351" s="11"/>
      <c r="AB351" s="11"/>
      <c r="AC351" s="11"/>
      <c r="AD351" s="11"/>
      <c r="AE351" s="11">
        <f t="shared" si="36"/>
        <v>0</v>
      </c>
      <c r="AF351" s="5">
        <v>44663</v>
      </c>
      <c r="AG351" s="5">
        <v>44749</v>
      </c>
      <c r="AH351" s="5"/>
      <c r="AI351" s="5"/>
      <c r="AJ351" s="4">
        <f t="shared" si="37"/>
        <v>0</v>
      </c>
      <c r="AK351" s="4" t="str">
        <f t="shared" si="38"/>
        <v/>
      </c>
      <c r="AL351" s="4" t="str">
        <f t="shared" si="39"/>
        <v/>
      </c>
      <c r="AM351" s="4" t="str">
        <f t="shared" si="40"/>
        <v/>
      </c>
      <c r="AN351" s="4">
        <f t="shared" si="41"/>
        <v>0</v>
      </c>
      <c r="AO351" s="3" t="s">
        <v>18</v>
      </c>
      <c r="AP351" s="3" t="s">
        <v>18</v>
      </c>
      <c r="AQ351" s="3"/>
      <c r="AR351" s="3"/>
      <c r="AS351" s="3" t="s">
        <v>763</v>
      </c>
      <c r="AT351" s="3" t="s">
        <v>744</v>
      </c>
      <c r="AU351" s="3"/>
      <c r="AV351" s="3"/>
      <c r="AW351" s="3" t="s">
        <v>18</v>
      </c>
      <c r="AX351" s="3" t="s">
        <v>18</v>
      </c>
      <c r="AY351" s="3"/>
      <c r="AZ351" s="3"/>
      <c r="BA351" s="3" t="s">
        <v>762</v>
      </c>
      <c r="BB351" s="3" t="s">
        <v>742</v>
      </c>
      <c r="BC351" s="2"/>
      <c r="BD351" s="2"/>
      <c r="BE351" s="1" t="s">
        <v>62</v>
      </c>
    </row>
    <row r="352" spans="1:57" ht="15" customHeight="1" x14ac:dyDescent="0.25">
      <c r="A352" s="8">
        <v>8</v>
      </c>
      <c r="B352" s="1" t="s">
        <v>5</v>
      </c>
      <c r="C352" s="1" t="s">
        <v>89</v>
      </c>
      <c r="D352" s="1" t="s">
        <v>73</v>
      </c>
      <c r="E352" s="1" t="s">
        <v>61</v>
      </c>
      <c r="F352" s="1" t="s">
        <v>60</v>
      </c>
      <c r="G352" s="1" t="s">
        <v>16</v>
      </c>
      <c r="H352" s="1" t="s">
        <v>72</v>
      </c>
      <c r="I352" s="1" t="s">
        <v>88</v>
      </c>
      <c r="J352" s="7">
        <v>44562</v>
      </c>
      <c r="K352" s="7">
        <v>44926</v>
      </c>
      <c r="L352" s="1" t="s">
        <v>87</v>
      </c>
      <c r="M352" s="1" t="s">
        <v>732</v>
      </c>
      <c r="N352" s="1" t="s">
        <v>86</v>
      </c>
      <c r="O352" s="1" t="s">
        <v>77</v>
      </c>
      <c r="P352" s="1" t="s">
        <v>31</v>
      </c>
      <c r="Q352" s="1" t="s">
        <v>30</v>
      </c>
      <c r="R352" s="9">
        <f t="shared" si="35"/>
        <v>1</v>
      </c>
      <c r="S352" s="9">
        <v>0.5</v>
      </c>
      <c r="T352" s="9">
        <v>0.5</v>
      </c>
      <c r="U352" s="9">
        <v>0</v>
      </c>
      <c r="V352" s="9">
        <v>0</v>
      </c>
      <c r="W352" s="9">
        <v>0.14000000000000001</v>
      </c>
      <c r="X352" s="9" t="s">
        <v>761</v>
      </c>
      <c r="Y352" s="9">
        <v>0.86</v>
      </c>
      <c r="Z352" s="9" t="s">
        <v>760</v>
      </c>
      <c r="AA352" s="9"/>
      <c r="AB352" s="9"/>
      <c r="AC352" s="9"/>
      <c r="AD352" s="9"/>
      <c r="AE352" s="9">
        <f t="shared" si="36"/>
        <v>1</v>
      </c>
      <c r="AF352" s="5">
        <v>44669</v>
      </c>
      <c r="AG352" s="5">
        <v>44749</v>
      </c>
      <c r="AH352" s="5"/>
      <c r="AI352" s="5"/>
      <c r="AJ352" s="4">
        <f t="shared" si="37"/>
        <v>1</v>
      </c>
      <c r="AK352" s="4">
        <f t="shared" si="38"/>
        <v>0.28000000000000003</v>
      </c>
      <c r="AL352" s="4">
        <f t="shared" si="39"/>
        <v>1</v>
      </c>
      <c r="AM352" s="4" t="str">
        <f t="shared" si="40"/>
        <v/>
      </c>
      <c r="AN352" s="4" t="str">
        <f t="shared" si="41"/>
        <v/>
      </c>
      <c r="AO352" s="3" t="s">
        <v>19</v>
      </c>
      <c r="AP352" s="3" t="s">
        <v>20</v>
      </c>
      <c r="AQ352" s="3"/>
      <c r="AR352" s="3"/>
      <c r="AS352" s="3" t="s">
        <v>759</v>
      </c>
      <c r="AT352" s="3" t="s">
        <v>758</v>
      </c>
      <c r="AU352" s="3"/>
      <c r="AV352" s="3"/>
      <c r="AW352" s="3" t="s">
        <v>19</v>
      </c>
      <c r="AX352" s="3" t="s">
        <v>20</v>
      </c>
      <c r="AY352" s="3"/>
      <c r="AZ352" s="3"/>
      <c r="BA352" s="3" t="s">
        <v>757</v>
      </c>
      <c r="BB352" s="3" t="s">
        <v>756</v>
      </c>
      <c r="BC352" s="2"/>
      <c r="BD352" s="2"/>
      <c r="BE352" s="1" t="s">
        <v>62</v>
      </c>
    </row>
    <row r="353" spans="1:57" ht="15" customHeight="1" x14ac:dyDescent="0.25">
      <c r="A353" s="8">
        <v>9</v>
      </c>
      <c r="B353" s="1" t="s">
        <v>5</v>
      </c>
      <c r="C353" s="1" t="s">
        <v>89</v>
      </c>
      <c r="D353" s="1" t="s">
        <v>73</v>
      </c>
      <c r="E353" s="1" t="s">
        <v>61</v>
      </c>
      <c r="F353" s="1" t="s">
        <v>60</v>
      </c>
      <c r="G353" s="1" t="s">
        <v>16</v>
      </c>
      <c r="H353" s="1" t="s">
        <v>72</v>
      </c>
      <c r="I353" s="1" t="s">
        <v>93</v>
      </c>
      <c r="J353" s="7">
        <v>44774</v>
      </c>
      <c r="K353" s="7">
        <v>44925</v>
      </c>
      <c r="L353" s="1" t="s">
        <v>92</v>
      </c>
      <c r="M353" s="1" t="s">
        <v>732</v>
      </c>
      <c r="N353" s="1" t="s">
        <v>33</v>
      </c>
      <c r="O353" s="1" t="s">
        <v>77</v>
      </c>
      <c r="P353" s="1" t="s">
        <v>31</v>
      </c>
      <c r="Q353" s="1" t="s">
        <v>30</v>
      </c>
      <c r="R353" s="6">
        <f t="shared" si="35"/>
        <v>1</v>
      </c>
      <c r="S353" s="6">
        <v>0</v>
      </c>
      <c r="T353" s="6">
        <v>0</v>
      </c>
      <c r="U353" s="6">
        <v>1</v>
      </c>
      <c r="V353" s="6">
        <v>0</v>
      </c>
      <c r="W353" s="6">
        <v>0</v>
      </c>
      <c r="X353" s="6" t="s">
        <v>755</v>
      </c>
      <c r="Y353" s="6">
        <v>0</v>
      </c>
      <c r="Z353" s="6" t="s">
        <v>755</v>
      </c>
      <c r="AA353" s="6"/>
      <c r="AB353" s="6"/>
      <c r="AC353" s="6"/>
      <c r="AD353" s="6"/>
      <c r="AE353" s="6">
        <f t="shared" si="36"/>
        <v>0</v>
      </c>
      <c r="AF353" s="5">
        <v>44663</v>
      </c>
      <c r="AG353" s="5">
        <v>44749</v>
      </c>
      <c r="AH353" s="5"/>
      <c r="AI353" s="5"/>
      <c r="AJ353" s="4">
        <f t="shared" si="37"/>
        <v>0</v>
      </c>
      <c r="AK353" s="4" t="str">
        <f t="shared" si="38"/>
        <v/>
      </c>
      <c r="AL353" s="4" t="str">
        <f t="shared" si="39"/>
        <v/>
      </c>
      <c r="AM353" s="4">
        <f t="shared" si="40"/>
        <v>0</v>
      </c>
      <c r="AN353" s="4" t="str">
        <f t="shared" si="41"/>
        <v/>
      </c>
      <c r="AO353" s="3" t="s">
        <v>18</v>
      </c>
      <c r="AP353" s="3" t="s">
        <v>18</v>
      </c>
      <c r="AQ353" s="3"/>
      <c r="AR353" s="3"/>
      <c r="AS353" s="3" t="s">
        <v>754</v>
      </c>
      <c r="AT353" s="3" t="s">
        <v>744</v>
      </c>
      <c r="AU353" s="3"/>
      <c r="AV353" s="3"/>
      <c r="AW353" s="3" t="s">
        <v>18</v>
      </c>
      <c r="AX353" s="3" t="s">
        <v>18</v>
      </c>
      <c r="AY353" s="3"/>
      <c r="AZ353" s="3"/>
      <c r="BA353" s="3" t="s">
        <v>753</v>
      </c>
      <c r="BB353" s="3" t="s">
        <v>742</v>
      </c>
      <c r="BC353" s="2"/>
      <c r="BD353" s="2"/>
      <c r="BE353" s="1" t="s">
        <v>62</v>
      </c>
    </row>
    <row r="354" spans="1:57" ht="15" customHeight="1" x14ac:dyDescent="0.25">
      <c r="A354" s="8">
        <v>10</v>
      </c>
      <c r="B354" s="1" t="s">
        <v>5</v>
      </c>
      <c r="C354" s="1" t="s">
        <v>74</v>
      </c>
      <c r="D354" s="1" t="s">
        <v>73</v>
      </c>
      <c r="E354" s="1" t="s">
        <v>61</v>
      </c>
      <c r="F354" s="1" t="s">
        <v>60</v>
      </c>
      <c r="G354" s="1" t="s">
        <v>16</v>
      </c>
      <c r="H354" s="1" t="s">
        <v>72</v>
      </c>
      <c r="I354" s="1" t="s">
        <v>71</v>
      </c>
      <c r="J354" s="7">
        <v>44562</v>
      </c>
      <c r="K354" s="7">
        <v>44926</v>
      </c>
      <c r="L354" s="1" t="s">
        <v>70</v>
      </c>
      <c r="M354" s="1" t="s">
        <v>732</v>
      </c>
      <c r="N354" s="1" t="s">
        <v>33</v>
      </c>
      <c r="O354" s="1" t="s">
        <v>77</v>
      </c>
      <c r="P354" s="1" t="s">
        <v>31</v>
      </c>
      <c r="Q354" s="1" t="s">
        <v>30</v>
      </c>
      <c r="R354" s="11">
        <f t="shared" si="35"/>
        <v>4</v>
      </c>
      <c r="S354" s="11">
        <v>1</v>
      </c>
      <c r="T354" s="11">
        <v>1</v>
      </c>
      <c r="U354" s="11">
        <v>1</v>
      </c>
      <c r="V354" s="11">
        <v>1</v>
      </c>
      <c r="W354" s="11">
        <v>1</v>
      </c>
      <c r="X354" s="11" t="s">
        <v>752</v>
      </c>
      <c r="Y354" s="11">
        <v>1</v>
      </c>
      <c r="Z354" s="11" t="s">
        <v>751</v>
      </c>
      <c r="AA354" s="11"/>
      <c r="AB354" s="11"/>
      <c r="AC354" s="11"/>
      <c r="AD354" s="11"/>
      <c r="AE354" s="11">
        <f t="shared" si="36"/>
        <v>2</v>
      </c>
      <c r="AF354" s="5">
        <v>44663</v>
      </c>
      <c r="AG354" s="5">
        <v>44749</v>
      </c>
      <c r="AH354" s="5"/>
      <c r="AI354" s="5"/>
      <c r="AJ354" s="4">
        <f t="shared" si="37"/>
        <v>0.5</v>
      </c>
      <c r="AK354" s="4">
        <f t="shared" si="38"/>
        <v>1</v>
      </c>
      <c r="AL354" s="4">
        <f t="shared" si="39"/>
        <v>1</v>
      </c>
      <c r="AM354" s="4">
        <f t="shared" si="40"/>
        <v>0</v>
      </c>
      <c r="AN354" s="4">
        <f t="shared" si="41"/>
        <v>0</v>
      </c>
      <c r="AO354" s="3" t="s">
        <v>20</v>
      </c>
      <c r="AP354" s="3" t="s">
        <v>20</v>
      </c>
      <c r="AQ354" s="3"/>
      <c r="AR354" s="3"/>
      <c r="AS354" s="3" t="s">
        <v>750</v>
      </c>
      <c r="AT354" s="3" t="s">
        <v>749</v>
      </c>
      <c r="AU354" s="3"/>
      <c r="AV354" s="3"/>
      <c r="AW354" s="3" t="s">
        <v>20</v>
      </c>
      <c r="AX354" s="3" t="s">
        <v>20</v>
      </c>
      <c r="AY354" s="3"/>
      <c r="AZ354" s="3"/>
      <c r="BA354" s="3" t="s">
        <v>748</v>
      </c>
      <c r="BB354" s="3" t="s">
        <v>747</v>
      </c>
      <c r="BC354" s="2"/>
      <c r="BD354" s="2"/>
      <c r="BE354" s="1" t="s">
        <v>62</v>
      </c>
    </row>
    <row r="355" spans="1:57" ht="15" customHeight="1" x14ac:dyDescent="0.25">
      <c r="A355" s="8">
        <v>11</v>
      </c>
      <c r="B355" s="1" t="s">
        <v>5</v>
      </c>
      <c r="C355" s="1" t="s">
        <v>74</v>
      </c>
      <c r="D355" s="1" t="s">
        <v>73</v>
      </c>
      <c r="E355" s="1" t="s">
        <v>61</v>
      </c>
      <c r="F355" s="1" t="s">
        <v>60</v>
      </c>
      <c r="G355" s="1" t="s">
        <v>16</v>
      </c>
      <c r="H355" s="1" t="s">
        <v>72</v>
      </c>
      <c r="I355" s="1" t="s">
        <v>79</v>
      </c>
      <c r="J355" s="7">
        <v>44835</v>
      </c>
      <c r="K355" s="7">
        <v>44926</v>
      </c>
      <c r="L355" s="1" t="s">
        <v>78</v>
      </c>
      <c r="M355" s="1" t="s">
        <v>732</v>
      </c>
      <c r="N355" s="1" t="s">
        <v>33</v>
      </c>
      <c r="O355" s="1" t="s">
        <v>77</v>
      </c>
      <c r="P355" s="1" t="s">
        <v>31</v>
      </c>
      <c r="Q355" s="1" t="s">
        <v>30</v>
      </c>
      <c r="R355" s="11">
        <f t="shared" si="35"/>
        <v>2</v>
      </c>
      <c r="S355" s="11">
        <v>0</v>
      </c>
      <c r="T355" s="11">
        <v>0</v>
      </c>
      <c r="U355" s="11">
        <v>0</v>
      </c>
      <c r="V355" s="11">
        <v>2</v>
      </c>
      <c r="W355" s="11">
        <v>0</v>
      </c>
      <c r="X355" s="11" t="s">
        <v>746</v>
      </c>
      <c r="Y355" s="11">
        <v>0</v>
      </c>
      <c r="Z355" s="11" t="s">
        <v>746</v>
      </c>
      <c r="AA355" s="11"/>
      <c r="AB355" s="11"/>
      <c r="AC355" s="11"/>
      <c r="AD355" s="11"/>
      <c r="AE355" s="11">
        <f t="shared" si="36"/>
        <v>0</v>
      </c>
      <c r="AF355" s="5">
        <v>44663</v>
      </c>
      <c r="AG355" s="5">
        <v>44749</v>
      </c>
      <c r="AH355" s="5"/>
      <c r="AI355" s="5"/>
      <c r="AJ355" s="4">
        <f t="shared" si="37"/>
        <v>0</v>
      </c>
      <c r="AK355" s="4" t="str">
        <f t="shared" si="38"/>
        <v/>
      </c>
      <c r="AL355" s="4" t="str">
        <f t="shared" si="39"/>
        <v/>
      </c>
      <c r="AM355" s="4" t="str">
        <f t="shared" si="40"/>
        <v/>
      </c>
      <c r="AN355" s="4">
        <f t="shared" si="41"/>
        <v>0</v>
      </c>
      <c r="AO355" s="3" t="s">
        <v>18</v>
      </c>
      <c r="AP355" s="3" t="s">
        <v>18</v>
      </c>
      <c r="AQ355" s="3"/>
      <c r="AR355" s="3"/>
      <c r="AS355" s="3" t="s">
        <v>745</v>
      </c>
      <c r="AT355" s="3" t="s">
        <v>744</v>
      </c>
      <c r="AU355" s="3"/>
      <c r="AV355" s="3"/>
      <c r="AW355" s="3" t="s">
        <v>18</v>
      </c>
      <c r="AX355" s="3" t="s">
        <v>18</v>
      </c>
      <c r="AY355" s="3"/>
      <c r="AZ355" s="3"/>
      <c r="BA355" s="3" t="s">
        <v>743</v>
      </c>
      <c r="BB355" s="3" t="s">
        <v>742</v>
      </c>
      <c r="BC355" s="2"/>
      <c r="BD355" s="2"/>
      <c r="BE355" s="1" t="s">
        <v>62</v>
      </c>
    </row>
    <row r="356" spans="1:57" ht="15" customHeight="1" x14ac:dyDescent="0.25">
      <c r="A356" s="8">
        <v>12</v>
      </c>
      <c r="B356" s="1" t="s">
        <v>5</v>
      </c>
      <c r="C356" s="1" t="s">
        <v>43</v>
      </c>
      <c r="D356" s="1" t="s">
        <v>42</v>
      </c>
      <c r="E356" s="1" t="s">
        <v>41</v>
      </c>
      <c r="F356" s="1" t="s">
        <v>40</v>
      </c>
      <c r="G356" s="1" t="s">
        <v>48</v>
      </c>
      <c r="H356" s="1" t="s">
        <v>337</v>
      </c>
      <c r="I356" s="1" t="s">
        <v>741</v>
      </c>
      <c r="J356" s="7">
        <v>44652</v>
      </c>
      <c r="K356" s="7">
        <v>44926</v>
      </c>
      <c r="L356" s="1" t="s">
        <v>740</v>
      </c>
      <c r="M356" s="1" t="s">
        <v>732</v>
      </c>
      <c r="N356" s="1" t="s">
        <v>33</v>
      </c>
      <c r="O356" s="1" t="s">
        <v>32</v>
      </c>
      <c r="P356" s="1" t="s">
        <v>31</v>
      </c>
      <c r="Q356" s="1" t="s">
        <v>30</v>
      </c>
      <c r="R356" s="6">
        <f t="shared" si="35"/>
        <v>3</v>
      </c>
      <c r="S356" s="6">
        <v>0</v>
      </c>
      <c r="T356" s="6">
        <v>1</v>
      </c>
      <c r="U356" s="6">
        <v>1</v>
      </c>
      <c r="V356" s="6">
        <v>1</v>
      </c>
      <c r="W356" s="6">
        <v>0</v>
      </c>
      <c r="X356" s="6" t="s">
        <v>739</v>
      </c>
      <c r="Y356" s="6">
        <v>1</v>
      </c>
      <c r="Z356" s="6" t="s">
        <v>738</v>
      </c>
      <c r="AA356" s="6"/>
      <c r="AB356" s="6"/>
      <c r="AC356" s="6"/>
      <c r="AD356" s="6"/>
      <c r="AE356" s="6">
        <f t="shared" si="36"/>
        <v>1</v>
      </c>
      <c r="AF356" s="5">
        <v>44669</v>
      </c>
      <c r="AG356" s="5">
        <v>44749</v>
      </c>
      <c r="AH356" s="5"/>
      <c r="AI356" s="5"/>
      <c r="AJ356" s="4">
        <f t="shared" si="37"/>
        <v>0.33333333333333331</v>
      </c>
      <c r="AK356" s="4" t="str">
        <f t="shared" si="38"/>
        <v/>
      </c>
      <c r="AL356" s="4">
        <f t="shared" si="39"/>
        <v>1</v>
      </c>
      <c r="AM356" s="4">
        <f t="shared" si="40"/>
        <v>0</v>
      </c>
      <c r="AN356" s="4">
        <f t="shared" si="41"/>
        <v>0</v>
      </c>
      <c r="AO356" s="3" t="s">
        <v>18</v>
      </c>
      <c r="AP356" s="3" t="s">
        <v>20</v>
      </c>
      <c r="AQ356" s="3"/>
      <c r="AR356" s="3"/>
      <c r="AS356" s="3" t="s">
        <v>737</v>
      </c>
      <c r="AT356" s="3" t="s">
        <v>728</v>
      </c>
      <c r="AU356" s="3"/>
      <c r="AV356" s="3"/>
      <c r="AW356" s="3" t="s">
        <v>18</v>
      </c>
      <c r="AX356" s="3" t="s">
        <v>20</v>
      </c>
      <c r="AY356" s="3"/>
      <c r="AZ356" s="3"/>
      <c r="BA356" s="3" t="s">
        <v>736</v>
      </c>
      <c r="BB356" s="3" t="s">
        <v>735</v>
      </c>
      <c r="BC356" s="2"/>
      <c r="BD356" s="2"/>
      <c r="BE356" s="1" t="s">
        <v>62</v>
      </c>
    </row>
    <row r="357" spans="1:57" ht="15" customHeight="1" x14ac:dyDescent="0.25">
      <c r="A357" s="8">
        <v>13</v>
      </c>
      <c r="B357" s="1" t="s">
        <v>5</v>
      </c>
      <c r="C357" s="1" t="s">
        <v>43</v>
      </c>
      <c r="D357" s="1" t="s">
        <v>42</v>
      </c>
      <c r="E357" s="1" t="s">
        <v>41</v>
      </c>
      <c r="F357" s="1" t="s">
        <v>40</v>
      </c>
      <c r="G357" s="1" t="s">
        <v>39</v>
      </c>
      <c r="H357" s="1" t="s">
        <v>39</v>
      </c>
      <c r="I357" s="1" t="s">
        <v>734</v>
      </c>
      <c r="J357" s="7">
        <v>44652</v>
      </c>
      <c r="K357" s="7">
        <v>44926</v>
      </c>
      <c r="L357" s="1" t="s">
        <v>733</v>
      </c>
      <c r="M357" s="1" t="s">
        <v>732</v>
      </c>
      <c r="N357" s="1" t="s">
        <v>33</v>
      </c>
      <c r="O357" s="1" t="s">
        <v>32</v>
      </c>
      <c r="P357" s="1" t="s">
        <v>31</v>
      </c>
      <c r="Q357" s="1" t="s">
        <v>30</v>
      </c>
      <c r="R357" s="6">
        <f t="shared" si="35"/>
        <v>6</v>
      </c>
      <c r="S357" s="6">
        <v>0</v>
      </c>
      <c r="T357" s="6">
        <v>2</v>
      </c>
      <c r="U357" s="6">
        <v>2</v>
      </c>
      <c r="V357" s="6">
        <v>2</v>
      </c>
      <c r="W357" s="6">
        <v>0</v>
      </c>
      <c r="X357" s="6" t="s">
        <v>731</v>
      </c>
      <c r="Y357" s="6">
        <v>2</v>
      </c>
      <c r="Z357" s="6" t="s">
        <v>730</v>
      </c>
      <c r="AA357" s="6"/>
      <c r="AB357" s="6"/>
      <c r="AC357" s="6"/>
      <c r="AD357" s="6"/>
      <c r="AE357" s="6">
        <f t="shared" si="36"/>
        <v>2</v>
      </c>
      <c r="AF357" s="5">
        <v>44670</v>
      </c>
      <c r="AG357" s="5">
        <v>44749</v>
      </c>
      <c r="AH357" s="5"/>
      <c r="AI357" s="5"/>
      <c r="AJ357" s="4">
        <f t="shared" si="37"/>
        <v>0.33333333333333331</v>
      </c>
      <c r="AK357" s="4" t="str">
        <f t="shared" si="38"/>
        <v/>
      </c>
      <c r="AL357" s="4">
        <f t="shared" si="39"/>
        <v>1</v>
      </c>
      <c r="AM357" s="4">
        <f t="shared" si="40"/>
        <v>0</v>
      </c>
      <c r="AN357" s="4">
        <f t="shared" si="41"/>
        <v>0</v>
      </c>
      <c r="AO357" s="3" t="s">
        <v>18</v>
      </c>
      <c r="AP357" s="3" t="s">
        <v>20</v>
      </c>
      <c r="AQ357" s="3"/>
      <c r="AR357" s="3"/>
      <c r="AS357" s="3" t="s">
        <v>729</v>
      </c>
      <c r="AT357" s="3" t="s">
        <v>728</v>
      </c>
      <c r="AU357" s="3"/>
      <c r="AV357" s="3"/>
      <c r="AW357" s="3" t="s">
        <v>20</v>
      </c>
      <c r="AX357" s="3" t="s">
        <v>20</v>
      </c>
      <c r="AY357" s="3"/>
      <c r="AZ357" s="3"/>
      <c r="BA357" s="3" t="s">
        <v>727</v>
      </c>
      <c r="BB357" s="3" t="s">
        <v>726</v>
      </c>
      <c r="BC357" s="2"/>
      <c r="BD357" s="2"/>
      <c r="BE357" s="1" t="s">
        <v>116</v>
      </c>
    </row>
    <row r="358" spans="1:57" ht="15" customHeight="1" x14ac:dyDescent="0.25">
      <c r="A358" s="8">
        <v>1</v>
      </c>
      <c r="B358" s="1" t="s">
        <v>4</v>
      </c>
      <c r="C358" s="1" t="s">
        <v>675</v>
      </c>
      <c r="D358" s="1" t="s">
        <v>663</v>
      </c>
      <c r="E358" s="1" t="s">
        <v>61</v>
      </c>
      <c r="F358" s="1" t="s">
        <v>60</v>
      </c>
      <c r="G358" s="1" t="s">
        <v>309</v>
      </c>
      <c r="H358" s="1" t="s">
        <v>662</v>
      </c>
      <c r="I358" s="1" t="s">
        <v>725</v>
      </c>
      <c r="J358" s="7">
        <v>44621</v>
      </c>
      <c r="K358" s="7">
        <v>44925</v>
      </c>
      <c r="L358" s="1" t="s">
        <v>724</v>
      </c>
      <c r="M358" s="1" t="s">
        <v>406</v>
      </c>
      <c r="N358" s="1" t="s">
        <v>33</v>
      </c>
      <c r="O358" s="1" t="s">
        <v>717</v>
      </c>
      <c r="P358" s="1" t="s">
        <v>111</v>
      </c>
      <c r="Q358" s="1" t="s">
        <v>30</v>
      </c>
      <c r="R358" s="6">
        <f t="shared" si="35"/>
        <v>60</v>
      </c>
      <c r="S358" s="6">
        <v>0</v>
      </c>
      <c r="T358" s="6">
        <v>20</v>
      </c>
      <c r="U358" s="6">
        <v>20</v>
      </c>
      <c r="V358" s="6">
        <v>20</v>
      </c>
      <c r="W358" s="6">
        <v>0</v>
      </c>
      <c r="X358" s="6" t="s">
        <v>723</v>
      </c>
      <c r="Y358" s="6">
        <v>26</v>
      </c>
      <c r="Z358" s="6" t="s">
        <v>715</v>
      </c>
      <c r="AA358" s="6"/>
      <c r="AB358" s="6"/>
      <c r="AC358" s="6"/>
      <c r="AD358" s="6"/>
      <c r="AE358" s="6">
        <f t="shared" si="36"/>
        <v>26</v>
      </c>
      <c r="AF358" s="5">
        <v>44663</v>
      </c>
      <c r="AG358" s="5">
        <v>44756</v>
      </c>
      <c r="AH358" s="5"/>
      <c r="AI358" s="5"/>
      <c r="AJ358" s="4">
        <f t="shared" si="37"/>
        <v>0.43333333333333335</v>
      </c>
      <c r="AK358" s="4" t="str">
        <f t="shared" si="38"/>
        <v/>
      </c>
      <c r="AL358" s="4">
        <f t="shared" si="39"/>
        <v>1</v>
      </c>
      <c r="AM358" s="4">
        <f t="shared" si="40"/>
        <v>0</v>
      </c>
      <c r="AN358" s="4">
        <f t="shared" si="41"/>
        <v>0</v>
      </c>
      <c r="AO358" s="3" t="s">
        <v>18</v>
      </c>
      <c r="AP358" s="3" t="s">
        <v>20</v>
      </c>
      <c r="AQ358" s="3"/>
      <c r="AR358" s="3"/>
      <c r="AS358" s="3" t="s">
        <v>722</v>
      </c>
      <c r="AT358" s="3" t="s">
        <v>721</v>
      </c>
      <c r="AU358" s="3"/>
      <c r="AV358" s="3"/>
      <c r="AW358" s="3" t="s">
        <v>20</v>
      </c>
      <c r="AX358" s="3" t="s">
        <v>20</v>
      </c>
      <c r="AY358" s="3"/>
      <c r="AZ358" s="3"/>
      <c r="BA358" s="3" t="s">
        <v>720</v>
      </c>
      <c r="BB358" s="3" t="s">
        <v>711</v>
      </c>
      <c r="BC358" s="3"/>
      <c r="BD358" s="3"/>
      <c r="BE358" s="1" t="s">
        <v>652</v>
      </c>
    </row>
    <row r="359" spans="1:57" ht="15" customHeight="1" x14ac:dyDescent="0.25">
      <c r="A359" s="8">
        <v>2</v>
      </c>
      <c r="B359" s="1" t="s">
        <v>4</v>
      </c>
      <c r="C359" s="1" t="s">
        <v>675</v>
      </c>
      <c r="D359" s="1" t="s">
        <v>663</v>
      </c>
      <c r="E359" s="1" t="s">
        <v>61</v>
      </c>
      <c r="F359" s="1" t="s">
        <v>60</v>
      </c>
      <c r="G359" s="1" t="s">
        <v>309</v>
      </c>
      <c r="H359" s="1" t="s">
        <v>662</v>
      </c>
      <c r="I359" s="1" t="s">
        <v>719</v>
      </c>
      <c r="J359" s="7">
        <v>44621</v>
      </c>
      <c r="K359" s="7">
        <v>44925</v>
      </c>
      <c r="L359" s="1" t="s">
        <v>718</v>
      </c>
      <c r="M359" s="1" t="s">
        <v>406</v>
      </c>
      <c r="N359" s="1" t="s">
        <v>33</v>
      </c>
      <c r="O359" s="1" t="s">
        <v>717</v>
      </c>
      <c r="P359" s="1" t="s">
        <v>111</v>
      </c>
      <c r="Q359" s="1" t="s">
        <v>30</v>
      </c>
      <c r="R359" s="6">
        <f t="shared" si="35"/>
        <v>60</v>
      </c>
      <c r="S359" s="6">
        <v>0</v>
      </c>
      <c r="T359" s="6">
        <v>20</v>
      </c>
      <c r="U359" s="6">
        <v>20</v>
      </c>
      <c r="V359" s="6">
        <v>20</v>
      </c>
      <c r="W359" s="6">
        <v>0</v>
      </c>
      <c r="X359" s="6" t="s">
        <v>716</v>
      </c>
      <c r="Y359" s="6">
        <v>26</v>
      </c>
      <c r="Z359" s="6" t="s">
        <v>715</v>
      </c>
      <c r="AA359" s="6"/>
      <c r="AB359" s="6"/>
      <c r="AC359" s="6"/>
      <c r="AD359" s="6"/>
      <c r="AE359" s="6">
        <f t="shared" si="36"/>
        <v>26</v>
      </c>
      <c r="AF359" s="5">
        <v>44663</v>
      </c>
      <c r="AG359" s="5">
        <v>44756</v>
      </c>
      <c r="AH359" s="5"/>
      <c r="AI359" s="5"/>
      <c r="AJ359" s="4">
        <f t="shared" si="37"/>
        <v>0.43333333333333335</v>
      </c>
      <c r="AK359" s="4" t="str">
        <f t="shared" si="38"/>
        <v/>
      </c>
      <c r="AL359" s="4">
        <f t="shared" si="39"/>
        <v>1</v>
      </c>
      <c r="AM359" s="4">
        <f t="shared" si="40"/>
        <v>0</v>
      </c>
      <c r="AN359" s="4">
        <f t="shared" si="41"/>
        <v>0</v>
      </c>
      <c r="AO359" s="3" t="s">
        <v>18</v>
      </c>
      <c r="AP359" s="3" t="s">
        <v>20</v>
      </c>
      <c r="AQ359" s="3"/>
      <c r="AR359" s="3"/>
      <c r="AS359" s="3" t="s">
        <v>714</v>
      </c>
      <c r="AT359" s="3" t="s">
        <v>713</v>
      </c>
      <c r="AU359" s="3"/>
      <c r="AV359" s="3"/>
      <c r="AW359" s="3" t="s">
        <v>18</v>
      </c>
      <c r="AX359" s="3" t="s">
        <v>20</v>
      </c>
      <c r="AY359" s="3"/>
      <c r="AZ359" s="3"/>
      <c r="BA359" s="3" t="s">
        <v>712</v>
      </c>
      <c r="BB359" s="3" t="s">
        <v>711</v>
      </c>
      <c r="BC359" s="2"/>
      <c r="BD359" s="2"/>
      <c r="BE359" s="1" t="s">
        <v>652</v>
      </c>
    </row>
    <row r="360" spans="1:57" ht="15" customHeight="1" x14ac:dyDescent="0.25">
      <c r="A360" s="8">
        <v>3</v>
      </c>
      <c r="B360" s="1" t="s">
        <v>4</v>
      </c>
      <c r="C360" s="1" t="s">
        <v>675</v>
      </c>
      <c r="D360" s="1" t="s">
        <v>663</v>
      </c>
      <c r="E360" s="1" t="s">
        <v>61</v>
      </c>
      <c r="F360" s="1" t="s">
        <v>60</v>
      </c>
      <c r="G360" s="1" t="s">
        <v>309</v>
      </c>
      <c r="H360" s="1" t="s">
        <v>662</v>
      </c>
      <c r="I360" s="1" t="s">
        <v>710</v>
      </c>
      <c r="J360" s="7">
        <v>44621</v>
      </c>
      <c r="K360" s="7">
        <v>44925</v>
      </c>
      <c r="L360" s="1" t="s">
        <v>709</v>
      </c>
      <c r="M360" s="1" t="s">
        <v>406</v>
      </c>
      <c r="N360" s="1" t="s">
        <v>33</v>
      </c>
      <c r="O360" s="1" t="s">
        <v>708</v>
      </c>
      <c r="P360" s="1" t="s">
        <v>111</v>
      </c>
      <c r="Q360" s="1" t="s">
        <v>30</v>
      </c>
      <c r="R360" s="21">
        <f t="shared" si="35"/>
        <v>4</v>
      </c>
      <c r="S360" s="21">
        <v>1</v>
      </c>
      <c r="T360" s="21">
        <v>1</v>
      </c>
      <c r="U360" s="21">
        <v>1</v>
      </c>
      <c r="V360" s="21">
        <v>1</v>
      </c>
      <c r="W360" s="21">
        <v>1</v>
      </c>
      <c r="X360" s="21" t="s">
        <v>707</v>
      </c>
      <c r="Y360" s="21">
        <v>1</v>
      </c>
      <c r="Z360" s="21" t="s">
        <v>706</v>
      </c>
      <c r="AA360" s="21"/>
      <c r="AB360" s="21"/>
      <c r="AC360" s="21"/>
      <c r="AD360" s="21"/>
      <c r="AE360" s="21">
        <f t="shared" si="36"/>
        <v>2</v>
      </c>
      <c r="AF360" s="5">
        <v>44663</v>
      </c>
      <c r="AG360" s="5">
        <v>44760</v>
      </c>
      <c r="AH360" s="5"/>
      <c r="AI360" s="5"/>
      <c r="AJ360" s="4">
        <f t="shared" si="37"/>
        <v>0.5</v>
      </c>
      <c r="AK360" s="4">
        <f t="shared" si="38"/>
        <v>1</v>
      </c>
      <c r="AL360" s="4">
        <f t="shared" si="39"/>
        <v>1</v>
      </c>
      <c r="AM360" s="4">
        <f t="shared" si="40"/>
        <v>0</v>
      </c>
      <c r="AN360" s="4">
        <f t="shared" si="41"/>
        <v>0</v>
      </c>
      <c r="AO360" s="3" t="s">
        <v>20</v>
      </c>
      <c r="AP360" s="3" t="s">
        <v>20</v>
      </c>
      <c r="AQ360" s="3"/>
      <c r="AR360" s="3"/>
      <c r="AS360" s="3" t="s">
        <v>705</v>
      </c>
      <c r="AT360" s="3" t="s">
        <v>704</v>
      </c>
      <c r="AU360" s="3"/>
      <c r="AV360" s="3"/>
      <c r="AW360" s="3" t="s">
        <v>20</v>
      </c>
      <c r="AX360" s="3" t="s">
        <v>20</v>
      </c>
      <c r="AY360" s="3"/>
      <c r="AZ360" s="3"/>
      <c r="BA360" s="3" t="s">
        <v>703</v>
      </c>
      <c r="BB360" s="3" t="s">
        <v>702</v>
      </c>
      <c r="BC360" s="2"/>
      <c r="BD360" s="2"/>
      <c r="BE360" s="1" t="s">
        <v>652</v>
      </c>
    </row>
    <row r="361" spans="1:57" ht="15" customHeight="1" x14ac:dyDescent="0.25">
      <c r="A361" s="8">
        <v>4</v>
      </c>
      <c r="B361" s="1" t="s">
        <v>4</v>
      </c>
      <c r="C361" s="1" t="s">
        <v>675</v>
      </c>
      <c r="D361" s="1" t="s">
        <v>663</v>
      </c>
      <c r="E361" s="1" t="s">
        <v>61</v>
      </c>
      <c r="F361" s="1" t="s">
        <v>60</v>
      </c>
      <c r="G361" s="1" t="s">
        <v>309</v>
      </c>
      <c r="H361" s="1" t="s">
        <v>662</v>
      </c>
      <c r="I361" s="1" t="s">
        <v>701</v>
      </c>
      <c r="J361" s="7">
        <v>44621</v>
      </c>
      <c r="K361" s="7">
        <v>44925</v>
      </c>
      <c r="L361" s="1" t="s">
        <v>700</v>
      </c>
      <c r="M361" s="1" t="s">
        <v>406</v>
      </c>
      <c r="N361" s="1" t="s">
        <v>86</v>
      </c>
      <c r="O361" s="1" t="s">
        <v>699</v>
      </c>
      <c r="P361" s="1" t="s">
        <v>111</v>
      </c>
      <c r="Q361" s="1" t="s">
        <v>30</v>
      </c>
      <c r="R361" s="20">
        <f t="shared" si="35"/>
        <v>0.99999999999999989</v>
      </c>
      <c r="S361" s="20">
        <v>0.05</v>
      </c>
      <c r="T361" s="20">
        <v>0.3</v>
      </c>
      <c r="U361" s="20">
        <v>0.3</v>
      </c>
      <c r="V361" s="20">
        <v>0.35</v>
      </c>
      <c r="W361" s="20">
        <v>0.05</v>
      </c>
      <c r="X361" s="20" t="s">
        <v>698</v>
      </c>
      <c r="Y361" s="20">
        <v>0.3</v>
      </c>
      <c r="Z361" s="20" t="s">
        <v>697</v>
      </c>
      <c r="AA361" s="20"/>
      <c r="AB361" s="20"/>
      <c r="AC361" s="20"/>
      <c r="AD361" s="20"/>
      <c r="AE361" s="20">
        <f t="shared" si="36"/>
        <v>0.35</v>
      </c>
      <c r="AF361" s="5">
        <v>44663</v>
      </c>
      <c r="AG361" s="5">
        <v>44756</v>
      </c>
      <c r="AH361" s="5"/>
      <c r="AI361" s="5"/>
      <c r="AJ361" s="4">
        <f t="shared" si="37"/>
        <v>0.35000000000000003</v>
      </c>
      <c r="AK361" s="4">
        <f t="shared" si="38"/>
        <v>1</v>
      </c>
      <c r="AL361" s="4">
        <f t="shared" si="39"/>
        <v>1</v>
      </c>
      <c r="AM361" s="4">
        <f t="shared" si="40"/>
        <v>0</v>
      </c>
      <c r="AN361" s="4">
        <f t="shared" si="41"/>
        <v>0</v>
      </c>
      <c r="AO361" s="3" t="s">
        <v>20</v>
      </c>
      <c r="AP361" s="3" t="s">
        <v>20</v>
      </c>
      <c r="AQ361" s="3"/>
      <c r="AR361" s="3"/>
      <c r="AS361" s="3" t="s">
        <v>696</v>
      </c>
      <c r="AT361" s="3" t="s">
        <v>695</v>
      </c>
      <c r="AU361" s="3"/>
      <c r="AV361" s="3"/>
      <c r="AW361" s="3" t="s">
        <v>19</v>
      </c>
      <c r="AX361" s="3" t="s">
        <v>20</v>
      </c>
      <c r="AY361" s="3"/>
      <c r="AZ361" s="3"/>
      <c r="BA361" s="3" t="s">
        <v>694</v>
      </c>
      <c r="BB361" s="3" t="s">
        <v>693</v>
      </c>
      <c r="BC361" s="2"/>
      <c r="BD361" s="2"/>
      <c r="BE361" s="1" t="s">
        <v>652</v>
      </c>
    </row>
    <row r="362" spans="1:57" ht="15" customHeight="1" x14ac:dyDescent="0.25">
      <c r="A362" s="8">
        <v>5</v>
      </c>
      <c r="B362" s="1" t="s">
        <v>4</v>
      </c>
      <c r="C362" s="1" t="s">
        <v>675</v>
      </c>
      <c r="D362" s="1" t="s">
        <v>674</v>
      </c>
      <c r="E362" s="1" t="s">
        <v>61</v>
      </c>
      <c r="F362" s="1" t="s">
        <v>60</v>
      </c>
      <c r="G362" s="1" t="s">
        <v>309</v>
      </c>
      <c r="H362" s="1" t="s">
        <v>662</v>
      </c>
      <c r="I362" s="1" t="s">
        <v>692</v>
      </c>
      <c r="J362" s="7">
        <v>44593</v>
      </c>
      <c r="K362" s="7">
        <v>44925</v>
      </c>
      <c r="L362" s="1" t="s">
        <v>691</v>
      </c>
      <c r="M362" s="1" t="s">
        <v>406</v>
      </c>
      <c r="N362" s="1" t="s">
        <v>33</v>
      </c>
      <c r="O362" s="1" t="s">
        <v>690</v>
      </c>
      <c r="P362" s="1" t="s">
        <v>111</v>
      </c>
      <c r="Q362" s="1" t="s">
        <v>30</v>
      </c>
      <c r="R362" s="6">
        <f t="shared" si="35"/>
        <v>2</v>
      </c>
      <c r="S362" s="6">
        <v>1</v>
      </c>
      <c r="T362" s="6">
        <v>1</v>
      </c>
      <c r="U362" s="6">
        <v>0</v>
      </c>
      <c r="V362" s="6">
        <v>0</v>
      </c>
      <c r="W362" s="6">
        <v>1</v>
      </c>
      <c r="X362" s="6" t="s">
        <v>689</v>
      </c>
      <c r="Y362" s="6">
        <v>1</v>
      </c>
      <c r="Z362" s="6" t="s">
        <v>617</v>
      </c>
      <c r="AA362" s="6"/>
      <c r="AB362" s="6"/>
      <c r="AC362" s="6"/>
      <c r="AD362" s="6"/>
      <c r="AE362" s="6">
        <f t="shared" si="36"/>
        <v>2</v>
      </c>
      <c r="AF362" s="5">
        <v>44663</v>
      </c>
      <c r="AG362" s="5">
        <v>44760</v>
      </c>
      <c r="AH362" s="5"/>
      <c r="AI362" s="5"/>
      <c r="AJ362" s="4">
        <f t="shared" si="37"/>
        <v>1</v>
      </c>
      <c r="AK362" s="4">
        <f t="shared" si="38"/>
        <v>1</v>
      </c>
      <c r="AL362" s="4">
        <f t="shared" si="39"/>
        <v>1</v>
      </c>
      <c r="AM362" s="4" t="str">
        <f t="shared" si="40"/>
        <v/>
      </c>
      <c r="AN362" s="4" t="str">
        <f t="shared" si="41"/>
        <v/>
      </c>
      <c r="AO362" s="3" t="s">
        <v>20</v>
      </c>
      <c r="AP362" s="3" t="s">
        <v>20</v>
      </c>
      <c r="AQ362" s="3"/>
      <c r="AR362" s="3"/>
      <c r="AS362" s="3" t="s">
        <v>688</v>
      </c>
      <c r="AT362" s="3" t="s">
        <v>687</v>
      </c>
      <c r="AU362" s="3"/>
      <c r="AV362" s="3"/>
      <c r="AW362" s="3" t="s">
        <v>20</v>
      </c>
      <c r="AX362" s="3" t="s">
        <v>20</v>
      </c>
      <c r="AY362" s="3"/>
      <c r="AZ362" s="3"/>
      <c r="BA362" s="3" t="s">
        <v>686</v>
      </c>
      <c r="BB362" s="3" t="s">
        <v>685</v>
      </c>
      <c r="BC362" s="2"/>
      <c r="BD362" s="2"/>
      <c r="BE362" s="1" t="s">
        <v>652</v>
      </c>
    </row>
    <row r="363" spans="1:57" ht="15" customHeight="1" x14ac:dyDescent="0.25">
      <c r="A363" s="8">
        <v>6</v>
      </c>
      <c r="B363" s="1" t="s">
        <v>4</v>
      </c>
      <c r="C363" s="1" t="s">
        <v>675</v>
      </c>
      <c r="D363" s="1" t="s">
        <v>674</v>
      </c>
      <c r="E363" s="1" t="s">
        <v>61</v>
      </c>
      <c r="F363" s="1" t="s">
        <v>60</v>
      </c>
      <c r="G363" s="1" t="s">
        <v>309</v>
      </c>
      <c r="H363" s="1" t="s">
        <v>662</v>
      </c>
      <c r="I363" s="1" t="s">
        <v>684</v>
      </c>
      <c r="J363" s="7">
        <v>44593</v>
      </c>
      <c r="K363" s="7">
        <v>44925</v>
      </c>
      <c r="L363" s="1" t="s">
        <v>683</v>
      </c>
      <c r="M363" s="1" t="s">
        <v>406</v>
      </c>
      <c r="N363" s="1" t="s">
        <v>86</v>
      </c>
      <c r="O363" s="1" t="s">
        <v>682</v>
      </c>
      <c r="P363" s="1" t="s">
        <v>111</v>
      </c>
      <c r="Q363" s="1" t="s">
        <v>30</v>
      </c>
      <c r="R363" s="20">
        <f t="shared" si="35"/>
        <v>0.99999999999999989</v>
      </c>
      <c r="S363" s="20">
        <v>0.05</v>
      </c>
      <c r="T363" s="20">
        <v>0.3</v>
      </c>
      <c r="U363" s="20">
        <v>0.3</v>
      </c>
      <c r="V363" s="20">
        <v>0.35</v>
      </c>
      <c r="W363" s="20">
        <v>0.05</v>
      </c>
      <c r="X363" s="20" t="s">
        <v>681</v>
      </c>
      <c r="Y363" s="20">
        <v>0.3</v>
      </c>
      <c r="Z363" s="20" t="s">
        <v>680</v>
      </c>
      <c r="AA363" s="20"/>
      <c r="AB363" s="20"/>
      <c r="AC363" s="20"/>
      <c r="AD363" s="20"/>
      <c r="AE363" s="20">
        <f t="shared" si="36"/>
        <v>0.35</v>
      </c>
      <c r="AF363" s="5">
        <v>44663</v>
      </c>
      <c r="AG363" s="5">
        <v>44760</v>
      </c>
      <c r="AH363" s="5"/>
      <c r="AI363" s="5"/>
      <c r="AJ363" s="4">
        <f t="shared" si="37"/>
        <v>0.35000000000000003</v>
      </c>
      <c r="AK363" s="4">
        <f t="shared" si="38"/>
        <v>1</v>
      </c>
      <c r="AL363" s="4">
        <f t="shared" si="39"/>
        <v>1</v>
      </c>
      <c r="AM363" s="4">
        <f t="shared" si="40"/>
        <v>0</v>
      </c>
      <c r="AN363" s="4">
        <f t="shared" si="41"/>
        <v>0</v>
      </c>
      <c r="AO363" s="3" t="s">
        <v>20</v>
      </c>
      <c r="AP363" s="3" t="s">
        <v>20</v>
      </c>
      <c r="AQ363" s="3"/>
      <c r="AR363" s="3"/>
      <c r="AS363" s="3" t="s">
        <v>679</v>
      </c>
      <c r="AT363" s="3" t="s">
        <v>678</v>
      </c>
      <c r="AU363" s="3"/>
      <c r="AV363" s="3"/>
      <c r="AW363" s="3" t="s">
        <v>20</v>
      </c>
      <c r="AX363" s="3" t="s">
        <v>20</v>
      </c>
      <c r="AY363" s="3"/>
      <c r="AZ363" s="3"/>
      <c r="BA363" s="3" t="s">
        <v>677</v>
      </c>
      <c r="BB363" s="3" t="s">
        <v>676</v>
      </c>
      <c r="BC363" s="2"/>
      <c r="BD363" s="2"/>
      <c r="BE363" s="1" t="s">
        <v>652</v>
      </c>
    </row>
    <row r="364" spans="1:57" ht="15" customHeight="1" x14ac:dyDescent="0.25">
      <c r="A364" s="8">
        <v>7</v>
      </c>
      <c r="B364" s="1" t="s">
        <v>4</v>
      </c>
      <c r="C364" s="1" t="s">
        <v>675</v>
      </c>
      <c r="D364" s="1" t="s">
        <v>674</v>
      </c>
      <c r="E364" s="1" t="s">
        <v>61</v>
      </c>
      <c r="F364" s="1" t="s">
        <v>60</v>
      </c>
      <c r="G364" s="1" t="s">
        <v>309</v>
      </c>
      <c r="H364" s="1" t="s">
        <v>662</v>
      </c>
      <c r="I364" s="1" t="s">
        <v>673</v>
      </c>
      <c r="J364" s="7">
        <v>44621</v>
      </c>
      <c r="K364" s="7">
        <v>44925</v>
      </c>
      <c r="L364" s="1" t="s">
        <v>672</v>
      </c>
      <c r="M364" s="1" t="s">
        <v>406</v>
      </c>
      <c r="N364" s="1" t="s">
        <v>33</v>
      </c>
      <c r="O364" s="1" t="s">
        <v>671</v>
      </c>
      <c r="P364" s="1" t="s">
        <v>111</v>
      </c>
      <c r="Q364" s="1" t="s">
        <v>30</v>
      </c>
      <c r="R364" s="6">
        <f t="shared" si="35"/>
        <v>1</v>
      </c>
      <c r="S364" s="6">
        <v>0</v>
      </c>
      <c r="T364" s="6">
        <v>0</v>
      </c>
      <c r="U364" s="6">
        <v>0</v>
      </c>
      <c r="V364" s="6">
        <v>1</v>
      </c>
      <c r="W364" s="6">
        <v>0</v>
      </c>
      <c r="X364" s="6" t="s">
        <v>670</v>
      </c>
      <c r="Y364" s="6">
        <v>0</v>
      </c>
      <c r="Z364" s="6" t="s">
        <v>669</v>
      </c>
      <c r="AA364" s="6"/>
      <c r="AB364" s="6"/>
      <c r="AC364" s="6"/>
      <c r="AD364" s="6"/>
      <c r="AE364" s="6">
        <f t="shared" si="36"/>
        <v>0</v>
      </c>
      <c r="AF364" s="5">
        <v>44663</v>
      </c>
      <c r="AG364" s="5">
        <v>44760</v>
      </c>
      <c r="AH364" s="5"/>
      <c r="AI364" s="5"/>
      <c r="AJ364" s="4">
        <f t="shared" si="37"/>
        <v>0</v>
      </c>
      <c r="AK364" s="4" t="str">
        <f t="shared" si="38"/>
        <v/>
      </c>
      <c r="AL364" s="4" t="str">
        <f t="shared" si="39"/>
        <v/>
      </c>
      <c r="AM364" s="4" t="str">
        <f t="shared" si="40"/>
        <v/>
      </c>
      <c r="AN364" s="4">
        <f t="shared" si="41"/>
        <v>0</v>
      </c>
      <c r="AO364" s="3" t="s">
        <v>18</v>
      </c>
      <c r="AP364" s="3" t="s">
        <v>18</v>
      </c>
      <c r="AQ364" s="3"/>
      <c r="AR364" s="3"/>
      <c r="AS364" s="3" t="s">
        <v>668</v>
      </c>
      <c r="AT364" s="3" t="s">
        <v>667</v>
      </c>
      <c r="AU364" s="3"/>
      <c r="AV364" s="3"/>
      <c r="AW364" s="3" t="s">
        <v>18</v>
      </c>
      <c r="AX364" s="3" t="s">
        <v>18</v>
      </c>
      <c r="AY364" s="3"/>
      <c r="AZ364" s="3"/>
      <c r="BA364" s="3" t="s">
        <v>666</v>
      </c>
      <c r="BB364" s="3" t="s">
        <v>665</v>
      </c>
      <c r="BC364" s="2"/>
      <c r="BD364" s="2"/>
      <c r="BE364" s="1" t="s">
        <v>652</v>
      </c>
    </row>
    <row r="365" spans="1:57" ht="15" customHeight="1" x14ac:dyDescent="0.25">
      <c r="A365" s="8">
        <v>8</v>
      </c>
      <c r="B365" s="1" t="s">
        <v>4</v>
      </c>
      <c r="C365" s="1" t="s">
        <v>664</v>
      </c>
      <c r="D365" s="1" t="s">
        <v>663</v>
      </c>
      <c r="E365" s="1" t="s">
        <v>61</v>
      </c>
      <c r="F365" s="1" t="s">
        <v>60</v>
      </c>
      <c r="G365" s="1" t="s">
        <v>309</v>
      </c>
      <c r="H365" s="1" t="s">
        <v>662</v>
      </c>
      <c r="I365" s="1" t="s">
        <v>661</v>
      </c>
      <c r="J365" s="7">
        <v>44562</v>
      </c>
      <c r="K365" s="7">
        <v>44925</v>
      </c>
      <c r="L365" s="1" t="s">
        <v>660</v>
      </c>
      <c r="M365" s="1" t="s">
        <v>406</v>
      </c>
      <c r="N365" s="1" t="s">
        <v>86</v>
      </c>
      <c r="O365" s="1" t="s">
        <v>659</v>
      </c>
      <c r="P365" s="1" t="s">
        <v>111</v>
      </c>
      <c r="Q365" s="1" t="s">
        <v>30</v>
      </c>
      <c r="R365" s="20">
        <f t="shared" si="35"/>
        <v>1</v>
      </c>
      <c r="S365" s="20">
        <v>0.25</v>
      </c>
      <c r="T365" s="20">
        <v>0.25</v>
      </c>
      <c r="U365" s="20">
        <v>0.25</v>
      </c>
      <c r="V365" s="20">
        <v>0.25</v>
      </c>
      <c r="W365" s="20">
        <v>0.25</v>
      </c>
      <c r="X365" s="20" t="s">
        <v>658</v>
      </c>
      <c r="Y365" s="20">
        <v>0.25</v>
      </c>
      <c r="Z365" s="20" t="s">
        <v>657</v>
      </c>
      <c r="AA365" s="20"/>
      <c r="AB365" s="20"/>
      <c r="AC365" s="20"/>
      <c r="AD365" s="20"/>
      <c r="AE365" s="20">
        <f t="shared" si="36"/>
        <v>0.5</v>
      </c>
      <c r="AF365" s="5">
        <v>44663</v>
      </c>
      <c r="AG365" s="5">
        <v>44756</v>
      </c>
      <c r="AH365" s="5"/>
      <c r="AI365" s="5"/>
      <c r="AJ365" s="4">
        <f t="shared" si="37"/>
        <v>0.5</v>
      </c>
      <c r="AK365" s="4">
        <f t="shared" si="38"/>
        <v>1</v>
      </c>
      <c r="AL365" s="4">
        <f t="shared" si="39"/>
        <v>1</v>
      </c>
      <c r="AM365" s="4">
        <f t="shared" si="40"/>
        <v>0</v>
      </c>
      <c r="AN365" s="4">
        <f t="shared" si="41"/>
        <v>0</v>
      </c>
      <c r="AO365" s="3" t="s">
        <v>20</v>
      </c>
      <c r="AP365" s="3" t="s">
        <v>20</v>
      </c>
      <c r="AQ365" s="3"/>
      <c r="AR365" s="3"/>
      <c r="AS365" s="3" t="s">
        <v>656</v>
      </c>
      <c r="AT365" s="3" t="s">
        <v>655</v>
      </c>
      <c r="AU365" s="3"/>
      <c r="AV365" s="3"/>
      <c r="AW365" s="3" t="s">
        <v>20</v>
      </c>
      <c r="AX365" s="3" t="s">
        <v>20</v>
      </c>
      <c r="AY365" s="3"/>
      <c r="AZ365" s="3"/>
      <c r="BA365" s="3" t="s">
        <v>654</v>
      </c>
      <c r="BB365" s="3" t="s">
        <v>653</v>
      </c>
      <c r="BC365" s="2"/>
      <c r="BD365" s="2"/>
      <c r="BE365" s="1" t="s">
        <v>652</v>
      </c>
    </row>
    <row r="366" spans="1:57" ht="15" customHeight="1" x14ac:dyDescent="0.25">
      <c r="A366" s="8">
        <v>9</v>
      </c>
      <c r="B366" s="1" t="s">
        <v>4</v>
      </c>
      <c r="C366" s="1" t="s">
        <v>97</v>
      </c>
      <c r="D366" s="1" t="s">
        <v>73</v>
      </c>
      <c r="E366" s="1" t="s">
        <v>61</v>
      </c>
      <c r="F366" s="1" t="s">
        <v>60</v>
      </c>
      <c r="G366" s="1" t="s">
        <v>16</v>
      </c>
      <c r="H366" s="1" t="s">
        <v>72</v>
      </c>
      <c r="I366" s="1" t="s">
        <v>104</v>
      </c>
      <c r="J366" s="7">
        <v>44562</v>
      </c>
      <c r="K366" s="7">
        <v>44926</v>
      </c>
      <c r="L366" s="1" t="s">
        <v>70</v>
      </c>
      <c r="M366" s="1" t="s">
        <v>406</v>
      </c>
      <c r="N366" s="1" t="s">
        <v>33</v>
      </c>
      <c r="O366" s="1" t="s">
        <v>77</v>
      </c>
      <c r="P366" s="1" t="s">
        <v>31</v>
      </c>
      <c r="Q366" s="1" t="s">
        <v>30</v>
      </c>
      <c r="R366" s="11">
        <f t="shared" si="35"/>
        <v>4</v>
      </c>
      <c r="S366" s="11">
        <v>1</v>
      </c>
      <c r="T366" s="11">
        <v>1</v>
      </c>
      <c r="U366" s="11">
        <v>1</v>
      </c>
      <c r="V366" s="11">
        <v>1</v>
      </c>
      <c r="W366" s="11">
        <v>1</v>
      </c>
      <c r="X366" s="11" t="s">
        <v>425</v>
      </c>
      <c r="Y366" s="11">
        <v>1</v>
      </c>
      <c r="Z366" s="11" t="s">
        <v>424</v>
      </c>
      <c r="AA366" s="11"/>
      <c r="AB366" s="11"/>
      <c r="AC366" s="11"/>
      <c r="AD366" s="11"/>
      <c r="AE366" s="11">
        <f t="shared" si="36"/>
        <v>2</v>
      </c>
      <c r="AF366" s="5">
        <v>44663</v>
      </c>
      <c r="AG366" s="5">
        <v>44756</v>
      </c>
      <c r="AH366" s="5"/>
      <c r="AI366" s="5"/>
      <c r="AJ366" s="4">
        <f t="shared" si="37"/>
        <v>0.5</v>
      </c>
      <c r="AK366" s="4">
        <f t="shared" si="38"/>
        <v>1</v>
      </c>
      <c r="AL366" s="4">
        <f t="shared" si="39"/>
        <v>1</v>
      </c>
      <c r="AM366" s="4">
        <f t="shared" si="40"/>
        <v>0</v>
      </c>
      <c r="AN366" s="4">
        <f t="shared" si="41"/>
        <v>0</v>
      </c>
      <c r="AO366" s="3" t="s">
        <v>20</v>
      </c>
      <c r="AP366" s="3" t="s">
        <v>20</v>
      </c>
      <c r="AQ366" s="3"/>
      <c r="AR366" s="3"/>
      <c r="AS366" s="3" t="s">
        <v>651</v>
      </c>
      <c r="AT366" s="3" t="s">
        <v>650</v>
      </c>
      <c r="AU366" s="3"/>
      <c r="AV366" s="3"/>
      <c r="AW366" s="3" t="s">
        <v>20</v>
      </c>
      <c r="AX366" s="3" t="s">
        <v>20</v>
      </c>
      <c r="AY366" s="3"/>
      <c r="AZ366" s="3"/>
      <c r="BA366" s="3" t="s">
        <v>649</v>
      </c>
      <c r="BB366" s="3" t="s">
        <v>648</v>
      </c>
      <c r="BC366" s="2"/>
      <c r="BD366" s="2"/>
      <c r="BE366" s="1" t="s">
        <v>116</v>
      </c>
    </row>
    <row r="367" spans="1:57" ht="15" customHeight="1" x14ac:dyDescent="0.25">
      <c r="A367" s="8">
        <v>10</v>
      </c>
      <c r="B367" s="1" t="s">
        <v>4</v>
      </c>
      <c r="C367" s="1" t="s">
        <v>97</v>
      </c>
      <c r="D367" s="1" t="s">
        <v>73</v>
      </c>
      <c r="E367" s="1" t="s">
        <v>61</v>
      </c>
      <c r="F367" s="1" t="s">
        <v>60</v>
      </c>
      <c r="G367" s="1" t="s">
        <v>16</v>
      </c>
      <c r="H367" s="1" t="s">
        <v>72</v>
      </c>
      <c r="I367" s="1" t="s">
        <v>96</v>
      </c>
      <c r="J367" s="7">
        <v>44835</v>
      </c>
      <c r="K367" s="7">
        <v>44926</v>
      </c>
      <c r="L367" s="1" t="s">
        <v>95</v>
      </c>
      <c r="M367" s="1" t="s">
        <v>406</v>
      </c>
      <c r="N367" s="1" t="s">
        <v>33</v>
      </c>
      <c r="O367" s="1" t="s">
        <v>77</v>
      </c>
      <c r="P367" s="1" t="s">
        <v>31</v>
      </c>
      <c r="Q367" s="1" t="s">
        <v>30</v>
      </c>
      <c r="R367" s="11">
        <f t="shared" si="35"/>
        <v>1</v>
      </c>
      <c r="S367" s="11">
        <v>0</v>
      </c>
      <c r="T367" s="11">
        <v>0</v>
      </c>
      <c r="U367" s="11">
        <v>0</v>
      </c>
      <c r="V367" s="11">
        <v>1</v>
      </c>
      <c r="W367" s="11">
        <v>0</v>
      </c>
      <c r="X367" s="11" t="s">
        <v>629</v>
      </c>
      <c r="Y367" s="11">
        <v>0</v>
      </c>
      <c r="Z367" s="11" t="s">
        <v>629</v>
      </c>
      <c r="AA367" s="11"/>
      <c r="AB367" s="11"/>
      <c r="AC367" s="11"/>
      <c r="AD367" s="11"/>
      <c r="AE367" s="11">
        <f t="shared" si="36"/>
        <v>0</v>
      </c>
      <c r="AF367" s="5">
        <v>44663</v>
      </c>
      <c r="AG367" s="5">
        <v>44756</v>
      </c>
      <c r="AH367" s="5"/>
      <c r="AI367" s="5"/>
      <c r="AJ367" s="4">
        <f t="shared" si="37"/>
        <v>0</v>
      </c>
      <c r="AK367" s="4" t="str">
        <f t="shared" si="38"/>
        <v/>
      </c>
      <c r="AL367" s="4" t="str">
        <f t="shared" si="39"/>
        <v/>
      </c>
      <c r="AM367" s="4" t="str">
        <f t="shared" si="40"/>
        <v/>
      </c>
      <c r="AN367" s="4">
        <f t="shared" si="41"/>
        <v>0</v>
      </c>
      <c r="AO367" s="3" t="s">
        <v>18</v>
      </c>
      <c r="AP367" s="3" t="s">
        <v>18</v>
      </c>
      <c r="AQ367" s="3"/>
      <c r="AR367" s="3"/>
      <c r="AS367" s="3" t="s">
        <v>647</v>
      </c>
      <c r="AT367" s="3" t="s">
        <v>628</v>
      </c>
      <c r="AU367" s="3"/>
      <c r="AV367" s="3"/>
      <c r="AW367" s="3" t="s">
        <v>18</v>
      </c>
      <c r="AX367" s="3" t="s">
        <v>18</v>
      </c>
      <c r="AY367" s="3"/>
      <c r="AZ367" s="3"/>
      <c r="BA367" s="3" t="s">
        <v>646</v>
      </c>
      <c r="BB367" s="3" t="s">
        <v>27</v>
      </c>
      <c r="BC367" s="2"/>
      <c r="BD367" s="2"/>
      <c r="BE367" s="1" t="s">
        <v>116</v>
      </c>
    </row>
    <row r="368" spans="1:57" ht="15" customHeight="1" x14ac:dyDescent="0.25">
      <c r="A368" s="8">
        <v>11</v>
      </c>
      <c r="B368" s="1" t="s">
        <v>4</v>
      </c>
      <c r="C368" s="1" t="s">
        <v>89</v>
      </c>
      <c r="D368" s="1" t="s">
        <v>73</v>
      </c>
      <c r="E368" s="1" t="s">
        <v>61</v>
      </c>
      <c r="F368" s="1" t="s">
        <v>60</v>
      </c>
      <c r="G368" s="1" t="s">
        <v>16</v>
      </c>
      <c r="H368" s="1" t="s">
        <v>72</v>
      </c>
      <c r="I368" s="1" t="s">
        <v>91</v>
      </c>
      <c r="J368" s="7">
        <v>44835</v>
      </c>
      <c r="K368" s="7">
        <v>44926</v>
      </c>
      <c r="L368" s="1" t="s">
        <v>90</v>
      </c>
      <c r="M368" s="1" t="s">
        <v>406</v>
      </c>
      <c r="N368" s="1" t="s">
        <v>33</v>
      </c>
      <c r="O368" s="1" t="s">
        <v>77</v>
      </c>
      <c r="P368" s="1" t="s">
        <v>31</v>
      </c>
      <c r="Q368" s="1" t="s">
        <v>30</v>
      </c>
      <c r="R368" s="11">
        <f t="shared" si="35"/>
        <v>1</v>
      </c>
      <c r="S368" s="11">
        <v>0</v>
      </c>
      <c r="T368" s="11">
        <v>0</v>
      </c>
      <c r="U368" s="11">
        <v>0</v>
      </c>
      <c r="V368" s="11">
        <v>1</v>
      </c>
      <c r="W368" s="11">
        <v>0</v>
      </c>
      <c r="X368" s="11" t="s">
        <v>629</v>
      </c>
      <c r="Y368" s="11">
        <v>0</v>
      </c>
      <c r="Z368" s="11" t="s">
        <v>629</v>
      </c>
      <c r="AA368" s="11"/>
      <c r="AB368" s="11"/>
      <c r="AC368" s="11"/>
      <c r="AD368" s="11"/>
      <c r="AE368" s="11">
        <f t="shared" si="36"/>
        <v>0</v>
      </c>
      <c r="AF368" s="5">
        <v>44663</v>
      </c>
      <c r="AG368" s="5">
        <v>44756</v>
      </c>
      <c r="AH368" s="5"/>
      <c r="AI368" s="5"/>
      <c r="AJ368" s="4">
        <f t="shared" si="37"/>
        <v>0</v>
      </c>
      <c r="AK368" s="4" t="str">
        <f t="shared" si="38"/>
        <v/>
      </c>
      <c r="AL368" s="4" t="str">
        <f t="shared" si="39"/>
        <v/>
      </c>
      <c r="AM368" s="4" t="str">
        <f t="shared" si="40"/>
        <v/>
      </c>
      <c r="AN368" s="4">
        <f t="shared" si="41"/>
        <v>0</v>
      </c>
      <c r="AO368" s="3" t="s">
        <v>18</v>
      </c>
      <c r="AP368" s="3" t="s">
        <v>18</v>
      </c>
      <c r="AQ368" s="3"/>
      <c r="AR368" s="3"/>
      <c r="AS368" s="3" t="s">
        <v>645</v>
      </c>
      <c r="AT368" s="3" t="s">
        <v>628</v>
      </c>
      <c r="AU368" s="3"/>
      <c r="AV368" s="3"/>
      <c r="AW368" s="3" t="s">
        <v>18</v>
      </c>
      <c r="AX368" s="3" t="s">
        <v>18</v>
      </c>
      <c r="AY368" s="3"/>
      <c r="AZ368" s="3"/>
      <c r="BA368" s="3" t="s">
        <v>644</v>
      </c>
      <c r="BB368" s="3" t="s">
        <v>27</v>
      </c>
      <c r="BC368" s="2"/>
      <c r="BD368" s="2"/>
      <c r="BE368" s="1" t="s">
        <v>116</v>
      </c>
    </row>
    <row r="369" spans="1:57" ht="15" customHeight="1" x14ac:dyDescent="0.25">
      <c r="A369" s="8">
        <v>12</v>
      </c>
      <c r="B369" s="1" t="s">
        <v>4</v>
      </c>
      <c r="C369" s="1" t="s">
        <v>89</v>
      </c>
      <c r="D369" s="1" t="s">
        <v>73</v>
      </c>
      <c r="E369" s="1" t="s">
        <v>61</v>
      </c>
      <c r="F369" s="1" t="s">
        <v>60</v>
      </c>
      <c r="G369" s="1" t="s">
        <v>16</v>
      </c>
      <c r="H369" s="1" t="s">
        <v>72</v>
      </c>
      <c r="I369" s="1" t="s">
        <v>88</v>
      </c>
      <c r="J369" s="7">
        <v>44562</v>
      </c>
      <c r="K369" s="7">
        <v>44926</v>
      </c>
      <c r="L369" s="10" t="s">
        <v>87</v>
      </c>
      <c r="M369" s="1" t="s">
        <v>406</v>
      </c>
      <c r="N369" s="1" t="s">
        <v>86</v>
      </c>
      <c r="O369" s="1" t="s">
        <v>77</v>
      </c>
      <c r="P369" s="1" t="s">
        <v>31</v>
      </c>
      <c r="Q369" s="1" t="s">
        <v>30</v>
      </c>
      <c r="R369" s="9">
        <f t="shared" si="35"/>
        <v>1</v>
      </c>
      <c r="S369" s="9">
        <v>0.5</v>
      </c>
      <c r="T369" s="9">
        <v>0.5</v>
      </c>
      <c r="U369" s="9">
        <v>0</v>
      </c>
      <c r="V369" s="9">
        <v>0</v>
      </c>
      <c r="W369" s="9">
        <v>0.5</v>
      </c>
      <c r="X369" s="9" t="s">
        <v>643</v>
      </c>
      <c r="Y369" s="9">
        <v>0.37</v>
      </c>
      <c r="Z369" s="9" t="s">
        <v>642</v>
      </c>
      <c r="AA369" s="9"/>
      <c r="AB369" s="9"/>
      <c r="AC369" s="9"/>
      <c r="AD369" s="9"/>
      <c r="AE369" s="9">
        <f t="shared" si="36"/>
        <v>0.87</v>
      </c>
      <c r="AF369" s="5">
        <v>44663</v>
      </c>
      <c r="AG369" s="5">
        <v>44761</v>
      </c>
      <c r="AH369" s="5"/>
      <c r="AI369" s="5"/>
      <c r="AJ369" s="4">
        <f t="shared" si="37"/>
        <v>0.87</v>
      </c>
      <c r="AK369" s="4">
        <f t="shared" si="38"/>
        <v>1</v>
      </c>
      <c r="AL369" s="4">
        <f t="shared" si="39"/>
        <v>0.74</v>
      </c>
      <c r="AM369" s="4" t="str">
        <f t="shared" si="40"/>
        <v/>
      </c>
      <c r="AN369" s="4" t="str">
        <f t="shared" si="41"/>
        <v/>
      </c>
      <c r="AO369" s="3" t="s">
        <v>20</v>
      </c>
      <c r="AP369" s="3" t="s">
        <v>19</v>
      </c>
      <c r="AQ369" s="3"/>
      <c r="AR369" s="3"/>
      <c r="AS369" s="3" t="s">
        <v>641</v>
      </c>
      <c r="AT369" s="3" t="s">
        <v>640</v>
      </c>
      <c r="AU369" s="3"/>
      <c r="AV369" s="3"/>
      <c r="AW369" s="3" t="s">
        <v>20</v>
      </c>
      <c r="AX369" s="3" t="s">
        <v>19</v>
      </c>
      <c r="AY369" s="3"/>
      <c r="AZ369" s="3"/>
      <c r="BA369" s="3" t="s">
        <v>639</v>
      </c>
      <c r="BB369" s="3" t="s">
        <v>638</v>
      </c>
      <c r="BC369" s="2"/>
      <c r="BD369" s="2"/>
      <c r="BE369" s="1" t="s">
        <v>116</v>
      </c>
    </row>
    <row r="370" spans="1:57" ht="15" customHeight="1" x14ac:dyDescent="0.25">
      <c r="A370" s="8">
        <v>13</v>
      </c>
      <c r="B370" s="1" t="s">
        <v>4</v>
      </c>
      <c r="C370" s="1" t="s">
        <v>89</v>
      </c>
      <c r="D370" s="1" t="s">
        <v>73</v>
      </c>
      <c r="E370" s="1" t="s">
        <v>61</v>
      </c>
      <c r="F370" s="1" t="s">
        <v>60</v>
      </c>
      <c r="G370" s="1" t="s">
        <v>16</v>
      </c>
      <c r="H370" s="1" t="s">
        <v>72</v>
      </c>
      <c r="I370" s="1" t="s">
        <v>93</v>
      </c>
      <c r="J370" s="7">
        <v>44774</v>
      </c>
      <c r="K370" s="7">
        <v>44925</v>
      </c>
      <c r="L370" s="1" t="s">
        <v>92</v>
      </c>
      <c r="M370" s="1" t="s">
        <v>406</v>
      </c>
      <c r="N370" s="1" t="s">
        <v>33</v>
      </c>
      <c r="O370" s="1" t="s">
        <v>77</v>
      </c>
      <c r="P370" s="1" t="s">
        <v>31</v>
      </c>
      <c r="Q370" s="1" t="s">
        <v>30</v>
      </c>
      <c r="R370" s="11">
        <f t="shared" si="35"/>
        <v>1</v>
      </c>
      <c r="S370" s="11">
        <v>0</v>
      </c>
      <c r="T370" s="11">
        <v>0</v>
      </c>
      <c r="U370" s="11">
        <v>1</v>
      </c>
      <c r="V370" s="11">
        <v>0</v>
      </c>
      <c r="W370" s="11">
        <v>0</v>
      </c>
      <c r="X370" s="11" t="s">
        <v>637</v>
      </c>
      <c r="Y370" s="11">
        <v>0</v>
      </c>
      <c r="Z370" s="11" t="s">
        <v>637</v>
      </c>
      <c r="AA370" s="11"/>
      <c r="AB370" s="11"/>
      <c r="AC370" s="11"/>
      <c r="AD370" s="11"/>
      <c r="AE370" s="11">
        <f t="shared" si="36"/>
        <v>0</v>
      </c>
      <c r="AF370" s="5">
        <v>44663</v>
      </c>
      <c r="AG370" s="5">
        <v>44756</v>
      </c>
      <c r="AH370" s="5"/>
      <c r="AI370" s="5"/>
      <c r="AJ370" s="4">
        <f t="shared" si="37"/>
        <v>0</v>
      </c>
      <c r="AK370" s="4" t="str">
        <f t="shared" si="38"/>
        <v/>
      </c>
      <c r="AL370" s="4" t="str">
        <f t="shared" si="39"/>
        <v/>
      </c>
      <c r="AM370" s="4">
        <f t="shared" si="40"/>
        <v>0</v>
      </c>
      <c r="AN370" s="4" t="str">
        <f t="shared" si="41"/>
        <v/>
      </c>
      <c r="AO370" s="3" t="s">
        <v>18</v>
      </c>
      <c r="AP370" s="3" t="s">
        <v>18</v>
      </c>
      <c r="AQ370" s="3"/>
      <c r="AR370" s="3"/>
      <c r="AS370" s="3" t="s">
        <v>636</v>
      </c>
      <c r="AT370" s="3" t="s">
        <v>636</v>
      </c>
      <c r="AU370" s="3"/>
      <c r="AV370" s="3"/>
      <c r="AW370" s="3" t="s">
        <v>18</v>
      </c>
      <c r="AX370" s="3" t="s">
        <v>18</v>
      </c>
      <c r="AY370" s="3"/>
      <c r="AZ370" s="3"/>
      <c r="BA370" s="3" t="s">
        <v>635</v>
      </c>
      <c r="BB370" s="3" t="s">
        <v>27</v>
      </c>
      <c r="BC370" s="2"/>
      <c r="BD370" s="2"/>
      <c r="BE370" s="1" t="s">
        <v>116</v>
      </c>
    </row>
    <row r="371" spans="1:57" ht="15" customHeight="1" x14ac:dyDescent="0.25">
      <c r="A371" s="8">
        <v>14</v>
      </c>
      <c r="B371" s="1" t="s">
        <v>4</v>
      </c>
      <c r="C371" s="1" t="s">
        <v>74</v>
      </c>
      <c r="D371" s="1" t="s">
        <v>73</v>
      </c>
      <c r="E371" s="1" t="s">
        <v>61</v>
      </c>
      <c r="F371" s="1" t="s">
        <v>60</v>
      </c>
      <c r="G371" s="1" t="s">
        <v>16</v>
      </c>
      <c r="H371" s="1" t="s">
        <v>72</v>
      </c>
      <c r="I371" s="1" t="s">
        <v>71</v>
      </c>
      <c r="J371" s="7">
        <v>44562</v>
      </c>
      <c r="K371" s="7">
        <v>44926</v>
      </c>
      <c r="L371" s="1" t="s">
        <v>70</v>
      </c>
      <c r="M371" s="1" t="s">
        <v>406</v>
      </c>
      <c r="N371" s="1" t="s">
        <v>33</v>
      </c>
      <c r="O371" s="1" t="s">
        <v>77</v>
      </c>
      <c r="P371" s="1" t="s">
        <v>31</v>
      </c>
      <c r="Q371" s="1" t="s">
        <v>30</v>
      </c>
      <c r="R371" s="11">
        <f t="shared" si="35"/>
        <v>4</v>
      </c>
      <c r="S371" s="11">
        <v>1</v>
      </c>
      <c r="T371" s="11">
        <v>1</v>
      </c>
      <c r="U371" s="11">
        <v>1</v>
      </c>
      <c r="V371" s="11">
        <v>1</v>
      </c>
      <c r="W371" s="11">
        <v>1</v>
      </c>
      <c r="X371" s="11" t="s">
        <v>634</v>
      </c>
      <c r="Y371" s="11">
        <v>1</v>
      </c>
      <c r="Z371" s="11" t="s">
        <v>634</v>
      </c>
      <c r="AA371" s="11"/>
      <c r="AB371" s="11"/>
      <c r="AC371" s="11"/>
      <c r="AD371" s="11"/>
      <c r="AE371" s="11">
        <f t="shared" si="36"/>
        <v>2</v>
      </c>
      <c r="AF371" s="5">
        <v>44663</v>
      </c>
      <c r="AG371" s="5">
        <v>44756</v>
      </c>
      <c r="AH371" s="5"/>
      <c r="AI371" s="5"/>
      <c r="AJ371" s="4">
        <f t="shared" si="37"/>
        <v>0.5</v>
      </c>
      <c r="AK371" s="4">
        <f t="shared" si="38"/>
        <v>1</v>
      </c>
      <c r="AL371" s="4">
        <f t="shared" si="39"/>
        <v>1</v>
      </c>
      <c r="AM371" s="4">
        <f t="shared" si="40"/>
        <v>0</v>
      </c>
      <c r="AN371" s="4">
        <f t="shared" si="41"/>
        <v>0</v>
      </c>
      <c r="AO371" s="3" t="s">
        <v>20</v>
      </c>
      <c r="AP371" s="3" t="s">
        <v>20</v>
      </c>
      <c r="AQ371" s="3"/>
      <c r="AR371" s="3"/>
      <c r="AS371" s="3" t="s">
        <v>633</v>
      </c>
      <c r="AT371" s="3" t="s">
        <v>632</v>
      </c>
      <c r="AU371" s="3"/>
      <c r="AV371" s="3"/>
      <c r="AW371" s="3" t="s">
        <v>20</v>
      </c>
      <c r="AX371" s="3" t="s">
        <v>20</v>
      </c>
      <c r="AY371" s="3"/>
      <c r="AZ371" s="3"/>
      <c r="BA371" s="3" t="s">
        <v>631</v>
      </c>
      <c r="BB371" s="3" t="s">
        <v>630</v>
      </c>
      <c r="BC371" s="2"/>
      <c r="BD371" s="2"/>
      <c r="BE371" s="1" t="s">
        <v>116</v>
      </c>
    </row>
    <row r="372" spans="1:57" ht="15" customHeight="1" x14ac:dyDescent="0.25">
      <c r="A372" s="8">
        <v>15</v>
      </c>
      <c r="B372" s="1" t="s">
        <v>4</v>
      </c>
      <c r="C372" s="1" t="s">
        <v>74</v>
      </c>
      <c r="D372" s="1" t="s">
        <v>73</v>
      </c>
      <c r="E372" s="1" t="s">
        <v>61</v>
      </c>
      <c r="F372" s="1" t="s">
        <v>60</v>
      </c>
      <c r="G372" s="1" t="s">
        <v>16</v>
      </c>
      <c r="H372" s="1" t="s">
        <v>72</v>
      </c>
      <c r="I372" s="1" t="s">
        <v>79</v>
      </c>
      <c r="J372" s="7">
        <v>44835</v>
      </c>
      <c r="K372" s="7">
        <v>44926</v>
      </c>
      <c r="L372" s="1" t="s">
        <v>78</v>
      </c>
      <c r="M372" s="1" t="s">
        <v>406</v>
      </c>
      <c r="N372" s="1" t="s">
        <v>33</v>
      </c>
      <c r="O372" s="1" t="s">
        <v>77</v>
      </c>
      <c r="P372" s="1" t="s">
        <v>31</v>
      </c>
      <c r="Q372" s="1" t="s">
        <v>30</v>
      </c>
      <c r="R372" s="11">
        <f t="shared" si="35"/>
        <v>2</v>
      </c>
      <c r="S372" s="11">
        <v>0</v>
      </c>
      <c r="T372" s="11">
        <v>0</v>
      </c>
      <c r="U372" s="11">
        <v>0</v>
      </c>
      <c r="V372" s="11">
        <v>2</v>
      </c>
      <c r="W372" s="11">
        <v>0</v>
      </c>
      <c r="X372" s="11" t="s">
        <v>629</v>
      </c>
      <c r="Y372" s="11">
        <v>0</v>
      </c>
      <c r="Z372" s="11" t="s">
        <v>629</v>
      </c>
      <c r="AA372" s="11"/>
      <c r="AB372" s="11"/>
      <c r="AC372" s="11"/>
      <c r="AD372" s="11"/>
      <c r="AE372" s="11">
        <f t="shared" si="36"/>
        <v>0</v>
      </c>
      <c r="AF372" s="5">
        <v>44663</v>
      </c>
      <c r="AG372" s="5">
        <v>44756</v>
      </c>
      <c r="AH372" s="5"/>
      <c r="AI372" s="5"/>
      <c r="AJ372" s="4">
        <f t="shared" si="37"/>
        <v>0</v>
      </c>
      <c r="AK372" s="4" t="str">
        <f t="shared" si="38"/>
        <v/>
      </c>
      <c r="AL372" s="4" t="str">
        <f t="shared" si="39"/>
        <v/>
      </c>
      <c r="AM372" s="4" t="str">
        <f t="shared" si="40"/>
        <v/>
      </c>
      <c r="AN372" s="4">
        <f t="shared" si="41"/>
        <v>0</v>
      </c>
      <c r="AO372" s="3" t="s">
        <v>18</v>
      </c>
      <c r="AP372" s="3" t="s">
        <v>18</v>
      </c>
      <c r="AQ372" s="3"/>
      <c r="AR372" s="3"/>
      <c r="AS372" s="3" t="s">
        <v>629</v>
      </c>
      <c r="AT372" s="3" t="s">
        <v>628</v>
      </c>
      <c r="AU372" s="3"/>
      <c r="AV372" s="3"/>
      <c r="AW372" s="3" t="s">
        <v>18</v>
      </c>
      <c r="AX372" s="3" t="s">
        <v>18</v>
      </c>
      <c r="AY372" s="3"/>
      <c r="AZ372" s="3"/>
      <c r="BA372" s="3" t="s">
        <v>627</v>
      </c>
      <c r="BB372" s="3" t="s">
        <v>27</v>
      </c>
      <c r="BC372" s="2"/>
      <c r="BD372" s="2"/>
      <c r="BE372" s="1" t="s">
        <v>116</v>
      </c>
    </row>
    <row r="373" spans="1:57" ht="15" customHeight="1" x14ac:dyDescent="0.25">
      <c r="A373" s="8">
        <v>16</v>
      </c>
      <c r="B373" s="1" t="s">
        <v>4</v>
      </c>
      <c r="C373" s="1" t="s">
        <v>43</v>
      </c>
      <c r="D373" s="1" t="s">
        <v>42</v>
      </c>
      <c r="E373" s="1" t="s">
        <v>41</v>
      </c>
      <c r="F373" s="1" t="s">
        <v>40</v>
      </c>
      <c r="G373" s="1" t="s">
        <v>309</v>
      </c>
      <c r="H373" s="1" t="s">
        <v>4</v>
      </c>
      <c r="I373" s="1" t="s">
        <v>626</v>
      </c>
      <c r="J373" s="7">
        <v>44562</v>
      </c>
      <c r="K373" s="7">
        <v>44651</v>
      </c>
      <c r="L373" s="1" t="s">
        <v>625</v>
      </c>
      <c r="M373" s="1" t="s">
        <v>406</v>
      </c>
      <c r="N373" s="1" t="s">
        <v>33</v>
      </c>
      <c r="O373" s="1" t="s">
        <v>32</v>
      </c>
      <c r="P373" s="1" t="s">
        <v>31</v>
      </c>
      <c r="Q373" s="1" t="s">
        <v>30</v>
      </c>
      <c r="R373" s="6">
        <f t="shared" si="35"/>
        <v>2</v>
      </c>
      <c r="S373" s="6">
        <v>2</v>
      </c>
      <c r="T373" s="6">
        <v>0</v>
      </c>
      <c r="U373" s="6">
        <v>0</v>
      </c>
      <c r="V373" s="6">
        <v>0</v>
      </c>
      <c r="W373" s="6">
        <v>2</v>
      </c>
      <c r="X373" s="6" t="s">
        <v>624</v>
      </c>
      <c r="Y373" s="6">
        <v>0</v>
      </c>
      <c r="Z373" s="6" t="s">
        <v>623</v>
      </c>
      <c r="AA373" s="6"/>
      <c r="AB373" s="6"/>
      <c r="AC373" s="6"/>
      <c r="AD373" s="6"/>
      <c r="AE373" s="6">
        <f t="shared" si="36"/>
        <v>2</v>
      </c>
      <c r="AF373" s="5">
        <v>44663</v>
      </c>
      <c r="AG373" s="5">
        <v>44756</v>
      </c>
      <c r="AH373" s="5"/>
      <c r="AI373" s="5"/>
      <c r="AJ373" s="4">
        <f t="shared" si="37"/>
        <v>1</v>
      </c>
      <c r="AK373" s="4">
        <f t="shared" si="38"/>
        <v>1</v>
      </c>
      <c r="AL373" s="4" t="str">
        <f t="shared" si="39"/>
        <v/>
      </c>
      <c r="AM373" s="4" t="str">
        <f t="shared" si="40"/>
        <v/>
      </c>
      <c r="AN373" s="4" t="str">
        <f t="shared" si="41"/>
        <v/>
      </c>
      <c r="AO373" s="3" t="s">
        <v>20</v>
      </c>
      <c r="AP373" s="3" t="s">
        <v>18</v>
      </c>
      <c r="AQ373" s="3"/>
      <c r="AR373" s="3"/>
      <c r="AS373" s="3" t="s">
        <v>622</v>
      </c>
      <c r="AT373" s="3" t="s">
        <v>44</v>
      </c>
      <c r="AU373" s="3"/>
      <c r="AV373" s="3"/>
      <c r="AW373" s="3" t="s">
        <v>20</v>
      </c>
      <c r="AX373" s="3" t="s">
        <v>18</v>
      </c>
      <c r="AY373" s="3"/>
      <c r="AZ373" s="3"/>
      <c r="BA373" s="3" t="s">
        <v>621</v>
      </c>
      <c r="BB373" s="3" t="s">
        <v>27</v>
      </c>
      <c r="BC373" s="2"/>
      <c r="BD373" s="2"/>
      <c r="BE373" s="1" t="s">
        <v>26</v>
      </c>
    </row>
    <row r="374" spans="1:57" ht="15" customHeight="1" x14ac:dyDescent="0.25">
      <c r="A374" s="8">
        <v>17</v>
      </c>
      <c r="B374" s="1" t="s">
        <v>4</v>
      </c>
      <c r="C374" s="1" t="s">
        <v>43</v>
      </c>
      <c r="D374" s="1" t="s">
        <v>42</v>
      </c>
      <c r="E374" s="1" t="s">
        <v>41</v>
      </c>
      <c r="F374" s="1" t="s">
        <v>40</v>
      </c>
      <c r="G374" s="1" t="s">
        <v>274</v>
      </c>
      <c r="H374" s="1" t="s">
        <v>284</v>
      </c>
      <c r="I374" s="1" t="s">
        <v>620</v>
      </c>
      <c r="J374" s="7">
        <v>44562</v>
      </c>
      <c r="K374" s="7">
        <v>44926</v>
      </c>
      <c r="L374" s="1" t="s">
        <v>619</v>
      </c>
      <c r="M374" s="1" t="s">
        <v>406</v>
      </c>
      <c r="N374" s="1" t="s">
        <v>33</v>
      </c>
      <c r="O374" s="1" t="s">
        <v>32</v>
      </c>
      <c r="P374" s="1" t="s">
        <v>31</v>
      </c>
      <c r="Q374" s="1" t="s">
        <v>30</v>
      </c>
      <c r="R374" s="6">
        <f t="shared" si="35"/>
        <v>4</v>
      </c>
      <c r="S374" s="6">
        <v>1</v>
      </c>
      <c r="T374" s="6">
        <v>1</v>
      </c>
      <c r="U374" s="6">
        <v>1</v>
      </c>
      <c r="V374" s="6">
        <v>1</v>
      </c>
      <c r="W374" s="6">
        <v>1</v>
      </c>
      <c r="X374" s="6" t="s">
        <v>618</v>
      </c>
      <c r="Y374" s="6">
        <v>1</v>
      </c>
      <c r="Z374" s="6" t="s">
        <v>617</v>
      </c>
      <c r="AA374" s="6"/>
      <c r="AB374" s="6"/>
      <c r="AC374" s="6"/>
      <c r="AD374" s="6"/>
      <c r="AE374" s="6">
        <f t="shared" si="36"/>
        <v>2</v>
      </c>
      <c r="AF374" s="5">
        <v>44663</v>
      </c>
      <c r="AG374" s="5">
        <v>44760</v>
      </c>
      <c r="AH374" s="5"/>
      <c r="AI374" s="5"/>
      <c r="AJ374" s="4">
        <f t="shared" si="37"/>
        <v>0.5</v>
      </c>
      <c r="AK374" s="4">
        <f t="shared" si="38"/>
        <v>1</v>
      </c>
      <c r="AL374" s="4">
        <f t="shared" si="39"/>
        <v>1</v>
      </c>
      <c r="AM374" s="4">
        <f t="shared" si="40"/>
        <v>0</v>
      </c>
      <c r="AN374" s="4">
        <f t="shared" si="41"/>
        <v>0</v>
      </c>
      <c r="AO374" s="3" t="s">
        <v>20</v>
      </c>
      <c r="AP374" s="3" t="s">
        <v>20</v>
      </c>
      <c r="AQ374" s="3"/>
      <c r="AR374" s="3"/>
      <c r="AS374" s="3" t="s">
        <v>616</v>
      </c>
      <c r="AT374" s="3" t="s">
        <v>615</v>
      </c>
      <c r="AU374" s="3"/>
      <c r="AV374" s="3"/>
      <c r="AW374" s="3" t="s">
        <v>20</v>
      </c>
      <c r="AX374" s="3" t="s">
        <v>20</v>
      </c>
      <c r="AY374" s="3"/>
      <c r="AZ374" s="3"/>
      <c r="BA374" s="3" t="s">
        <v>614</v>
      </c>
      <c r="BB374" s="3" t="s">
        <v>613</v>
      </c>
      <c r="BC374" s="2"/>
      <c r="BD374" s="2"/>
      <c r="BE374" s="1" t="s">
        <v>26</v>
      </c>
    </row>
    <row r="375" spans="1:57" ht="15" customHeight="1" x14ac:dyDescent="0.25">
      <c r="A375" s="8">
        <v>18</v>
      </c>
      <c r="B375" s="1" t="s">
        <v>4</v>
      </c>
      <c r="C375" s="1" t="s">
        <v>43</v>
      </c>
      <c r="D375" s="1" t="s">
        <v>42</v>
      </c>
      <c r="E375" s="1" t="s">
        <v>41</v>
      </c>
      <c r="F375" s="1" t="s">
        <v>40</v>
      </c>
      <c r="G375" s="1" t="s">
        <v>309</v>
      </c>
      <c r="H375" s="1" t="s">
        <v>4</v>
      </c>
      <c r="I375" s="1" t="s">
        <v>612</v>
      </c>
      <c r="J375" s="7">
        <v>44562</v>
      </c>
      <c r="K375" s="7">
        <v>44926</v>
      </c>
      <c r="L375" s="1" t="s">
        <v>611</v>
      </c>
      <c r="M375" s="1" t="s">
        <v>406</v>
      </c>
      <c r="N375" s="1" t="s">
        <v>33</v>
      </c>
      <c r="O375" s="1" t="s">
        <v>32</v>
      </c>
      <c r="P375" s="1" t="s">
        <v>31</v>
      </c>
      <c r="Q375" s="1" t="s">
        <v>30</v>
      </c>
      <c r="R375" s="6">
        <f t="shared" si="35"/>
        <v>3</v>
      </c>
      <c r="S375" s="6">
        <v>0</v>
      </c>
      <c r="T375" s="6">
        <v>0</v>
      </c>
      <c r="U375" s="6">
        <v>1</v>
      </c>
      <c r="V375" s="6">
        <v>2</v>
      </c>
      <c r="W375" s="6">
        <v>0</v>
      </c>
      <c r="X375" s="6" t="s">
        <v>413</v>
      </c>
      <c r="Y375" s="6">
        <v>0</v>
      </c>
      <c r="Z375" s="6" t="s">
        <v>413</v>
      </c>
      <c r="AA375" s="6"/>
      <c r="AB375" s="6"/>
      <c r="AC375" s="6"/>
      <c r="AD375" s="6"/>
      <c r="AE375" s="6">
        <f t="shared" si="36"/>
        <v>0</v>
      </c>
      <c r="AF375" s="5">
        <v>44663</v>
      </c>
      <c r="AG375" s="5">
        <v>44756</v>
      </c>
      <c r="AH375" s="5"/>
      <c r="AI375" s="5"/>
      <c r="AJ375" s="4">
        <f t="shared" si="37"/>
        <v>0</v>
      </c>
      <c r="AK375" s="4" t="str">
        <f t="shared" si="38"/>
        <v/>
      </c>
      <c r="AL375" s="4" t="str">
        <f t="shared" si="39"/>
        <v/>
      </c>
      <c r="AM375" s="4">
        <f t="shared" si="40"/>
        <v>0</v>
      </c>
      <c r="AN375" s="4">
        <f t="shared" si="41"/>
        <v>0</v>
      </c>
      <c r="AO375" s="3" t="s">
        <v>18</v>
      </c>
      <c r="AP375" s="3" t="s">
        <v>18</v>
      </c>
      <c r="AQ375" s="3"/>
      <c r="AR375" s="3"/>
      <c r="AS375" s="3" t="s">
        <v>610</v>
      </c>
      <c r="AT375" s="3" t="s">
        <v>609</v>
      </c>
      <c r="AU375" s="3"/>
      <c r="AV375" s="3"/>
      <c r="AW375" s="3" t="s">
        <v>18</v>
      </c>
      <c r="AX375" s="3" t="s">
        <v>18</v>
      </c>
      <c r="AY375" s="3"/>
      <c r="AZ375" s="3"/>
      <c r="BA375" s="3" t="s">
        <v>608</v>
      </c>
      <c r="BB375" s="3" t="s">
        <v>27</v>
      </c>
      <c r="BC375" s="2"/>
      <c r="BD375" s="2"/>
      <c r="BE375" s="1" t="s">
        <v>26</v>
      </c>
    </row>
    <row r="376" spans="1:57" ht="15" customHeight="1" x14ac:dyDescent="0.25">
      <c r="A376" s="8">
        <v>19</v>
      </c>
      <c r="B376" s="1" t="s">
        <v>4</v>
      </c>
      <c r="C376" s="1" t="s">
        <v>43</v>
      </c>
      <c r="D376" s="1" t="s">
        <v>42</v>
      </c>
      <c r="E376" s="1" t="s">
        <v>41</v>
      </c>
      <c r="F376" s="1" t="s">
        <v>40</v>
      </c>
      <c r="G376" s="1" t="s">
        <v>309</v>
      </c>
      <c r="H376" s="1" t="s">
        <v>4</v>
      </c>
      <c r="I376" s="1" t="s">
        <v>607</v>
      </c>
      <c r="J376" s="7">
        <v>44562</v>
      </c>
      <c r="K376" s="7">
        <v>44926</v>
      </c>
      <c r="L376" s="1" t="s">
        <v>606</v>
      </c>
      <c r="M376" s="1" t="s">
        <v>406</v>
      </c>
      <c r="N376" s="1" t="s">
        <v>33</v>
      </c>
      <c r="O376" s="1" t="s">
        <v>32</v>
      </c>
      <c r="P376" s="1" t="s">
        <v>31</v>
      </c>
      <c r="Q376" s="1" t="s">
        <v>30</v>
      </c>
      <c r="R376" s="6">
        <f t="shared" si="35"/>
        <v>10</v>
      </c>
      <c r="S376" s="6">
        <v>2</v>
      </c>
      <c r="T376" s="6">
        <v>3</v>
      </c>
      <c r="U376" s="6">
        <v>3</v>
      </c>
      <c r="V376" s="6">
        <v>2</v>
      </c>
      <c r="W376" s="6">
        <v>2</v>
      </c>
      <c r="X376" s="6" t="s">
        <v>605</v>
      </c>
      <c r="Y376" s="6">
        <v>3</v>
      </c>
      <c r="Z376" s="6" t="s">
        <v>604</v>
      </c>
      <c r="AA376" s="6"/>
      <c r="AB376" s="6"/>
      <c r="AC376" s="6"/>
      <c r="AD376" s="6"/>
      <c r="AE376" s="6">
        <f t="shared" si="36"/>
        <v>5</v>
      </c>
      <c r="AF376" s="5">
        <v>44663</v>
      </c>
      <c r="AG376" s="5">
        <v>44760</v>
      </c>
      <c r="AH376" s="5"/>
      <c r="AI376" s="5"/>
      <c r="AJ376" s="4">
        <f t="shared" si="37"/>
        <v>0.5</v>
      </c>
      <c r="AK376" s="4">
        <f t="shared" si="38"/>
        <v>1</v>
      </c>
      <c r="AL376" s="4">
        <f t="shared" si="39"/>
        <v>1</v>
      </c>
      <c r="AM376" s="4">
        <f t="shared" si="40"/>
        <v>0</v>
      </c>
      <c r="AN376" s="4">
        <f t="shared" si="41"/>
        <v>0</v>
      </c>
      <c r="AO376" s="3" t="s">
        <v>20</v>
      </c>
      <c r="AP376" s="3" t="s">
        <v>20</v>
      </c>
      <c r="AQ376" s="3"/>
      <c r="AR376" s="3"/>
      <c r="AS376" s="3" t="s">
        <v>603</v>
      </c>
      <c r="AT376" s="3" t="s">
        <v>602</v>
      </c>
      <c r="AU376" s="3"/>
      <c r="AV376" s="3"/>
      <c r="AW376" s="3" t="s">
        <v>20</v>
      </c>
      <c r="AX376" s="3" t="s">
        <v>20</v>
      </c>
      <c r="AY376" s="3"/>
      <c r="AZ376" s="3"/>
      <c r="BA376" s="3" t="s">
        <v>601</v>
      </c>
      <c r="BB376" s="3" t="s">
        <v>600</v>
      </c>
      <c r="BC376" s="2"/>
      <c r="BD376" s="2"/>
      <c r="BE376" s="1" t="s">
        <v>26</v>
      </c>
    </row>
    <row r="377" spans="1:57" ht="15" customHeight="1" x14ac:dyDescent="0.25">
      <c r="A377" s="8">
        <v>1</v>
      </c>
      <c r="B377" s="1" t="s">
        <v>3</v>
      </c>
      <c r="C377" s="1" t="s">
        <v>546</v>
      </c>
      <c r="D377" s="1" t="s">
        <v>562</v>
      </c>
      <c r="E377" s="1" t="s">
        <v>61</v>
      </c>
      <c r="F377" s="1" t="s">
        <v>60</v>
      </c>
      <c r="G377" s="1" t="s">
        <v>16</v>
      </c>
      <c r="H377" s="1" t="s">
        <v>435</v>
      </c>
      <c r="I377" s="1" t="s">
        <v>599</v>
      </c>
      <c r="J377" s="7">
        <v>44562</v>
      </c>
      <c r="K377" s="7">
        <v>44925</v>
      </c>
      <c r="L377" s="1" t="s">
        <v>598</v>
      </c>
      <c r="M377" s="1" t="s">
        <v>406</v>
      </c>
      <c r="N377" s="1" t="s">
        <v>33</v>
      </c>
      <c r="O377" s="1" t="s">
        <v>559</v>
      </c>
      <c r="P377" s="1" t="s">
        <v>111</v>
      </c>
      <c r="Q377" s="1" t="s">
        <v>30</v>
      </c>
      <c r="R377" s="11">
        <f t="shared" si="35"/>
        <v>10</v>
      </c>
      <c r="S377" s="11">
        <v>1</v>
      </c>
      <c r="T377" s="11">
        <v>3</v>
      </c>
      <c r="U377" s="11">
        <v>3</v>
      </c>
      <c r="V377" s="11">
        <v>3</v>
      </c>
      <c r="W377" s="11">
        <v>1</v>
      </c>
      <c r="X377" s="11" t="s">
        <v>597</v>
      </c>
      <c r="Y377" s="11">
        <v>3</v>
      </c>
      <c r="Z377" s="11" t="s">
        <v>597</v>
      </c>
      <c r="AA377" s="11"/>
      <c r="AB377" s="11"/>
      <c r="AC377" s="11"/>
      <c r="AD377" s="11"/>
      <c r="AE377" s="11">
        <f t="shared" si="36"/>
        <v>4</v>
      </c>
      <c r="AF377" s="5">
        <v>44670</v>
      </c>
      <c r="AG377" s="5">
        <v>44761</v>
      </c>
      <c r="AH377" s="5"/>
      <c r="AI377" s="5"/>
      <c r="AJ377" s="4">
        <f t="shared" si="37"/>
        <v>0.4</v>
      </c>
      <c r="AK377" s="4">
        <f t="shared" si="38"/>
        <v>1</v>
      </c>
      <c r="AL377" s="4">
        <f t="shared" si="39"/>
        <v>1</v>
      </c>
      <c r="AM377" s="4">
        <f t="shared" si="40"/>
        <v>0</v>
      </c>
      <c r="AN377" s="4">
        <f t="shared" si="41"/>
        <v>0</v>
      </c>
      <c r="AO377" s="3" t="s">
        <v>20</v>
      </c>
      <c r="AP377" s="3" t="s">
        <v>20</v>
      </c>
      <c r="AQ377" s="3"/>
      <c r="AR377" s="3"/>
      <c r="AS377" s="3" t="s">
        <v>596</v>
      </c>
      <c r="AT377" s="3" t="s">
        <v>595</v>
      </c>
      <c r="AU377" s="3"/>
      <c r="AV377" s="3"/>
      <c r="AW377" s="3" t="s">
        <v>20</v>
      </c>
      <c r="AX377" s="3" t="s">
        <v>20</v>
      </c>
      <c r="AY377" s="3"/>
      <c r="AZ377" s="3"/>
      <c r="BA377" s="3" t="s">
        <v>594</v>
      </c>
      <c r="BB377" s="3" t="s">
        <v>593</v>
      </c>
      <c r="BC377" s="3"/>
      <c r="BD377" s="3"/>
      <c r="BE377" s="1" t="s">
        <v>116</v>
      </c>
    </row>
    <row r="378" spans="1:57" ht="15" customHeight="1" x14ac:dyDescent="0.25">
      <c r="A378" s="8">
        <v>2</v>
      </c>
      <c r="B378" s="1" t="s">
        <v>3</v>
      </c>
      <c r="C378" s="1" t="s">
        <v>546</v>
      </c>
      <c r="D378" s="1" t="s">
        <v>562</v>
      </c>
      <c r="E378" s="1" t="s">
        <v>61</v>
      </c>
      <c r="F378" s="1" t="s">
        <v>60</v>
      </c>
      <c r="G378" s="1" t="s">
        <v>16</v>
      </c>
      <c r="H378" s="1" t="s">
        <v>435</v>
      </c>
      <c r="I378" s="1" t="s">
        <v>592</v>
      </c>
      <c r="J378" s="7">
        <v>44562</v>
      </c>
      <c r="K378" s="7">
        <v>44925</v>
      </c>
      <c r="L378" s="1" t="s">
        <v>591</v>
      </c>
      <c r="M378" s="1" t="s">
        <v>406</v>
      </c>
      <c r="N378" s="1" t="s">
        <v>33</v>
      </c>
      <c r="O378" s="1" t="s">
        <v>559</v>
      </c>
      <c r="P378" s="1" t="s">
        <v>111</v>
      </c>
      <c r="Q378" s="1" t="s">
        <v>30</v>
      </c>
      <c r="R378" s="11">
        <f t="shared" si="35"/>
        <v>4</v>
      </c>
      <c r="S378" s="11">
        <v>0</v>
      </c>
      <c r="T378" s="11">
        <v>1</v>
      </c>
      <c r="U378" s="11">
        <v>1</v>
      </c>
      <c r="V378" s="11">
        <v>2</v>
      </c>
      <c r="W378" s="11">
        <v>0</v>
      </c>
      <c r="X378" s="11" t="s">
        <v>590</v>
      </c>
      <c r="Y378" s="11">
        <v>1</v>
      </c>
      <c r="Z378" s="11" t="s">
        <v>589</v>
      </c>
      <c r="AA378" s="11"/>
      <c r="AB378" s="11"/>
      <c r="AC378" s="11"/>
      <c r="AD378" s="11"/>
      <c r="AE378" s="11">
        <f t="shared" si="36"/>
        <v>1</v>
      </c>
      <c r="AF378" s="5">
        <v>44666</v>
      </c>
      <c r="AG378" s="5">
        <v>44761</v>
      </c>
      <c r="AH378" s="5"/>
      <c r="AI378" s="5"/>
      <c r="AJ378" s="4">
        <f t="shared" si="37"/>
        <v>0.25</v>
      </c>
      <c r="AK378" s="4" t="str">
        <f t="shared" si="38"/>
        <v/>
      </c>
      <c r="AL378" s="4">
        <f t="shared" si="39"/>
        <v>1</v>
      </c>
      <c r="AM378" s="4">
        <f t="shared" si="40"/>
        <v>0</v>
      </c>
      <c r="AN378" s="4">
        <f t="shared" si="41"/>
        <v>0</v>
      </c>
      <c r="AO378" s="3" t="s">
        <v>18</v>
      </c>
      <c r="AP378" s="3" t="s">
        <v>20</v>
      </c>
      <c r="AQ378" s="3"/>
      <c r="AR378" s="3"/>
      <c r="AS378" s="3" t="s">
        <v>588</v>
      </c>
      <c r="AT378" s="3" t="s">
        <v>587</v>
      </c>
      <c r="AU378" s="3"/>
      <c r="AV378" s="3"/>
      <c r="AW378" s="3" t="s">
        <v>18</v>
      </c>
      <c r="AX378" s="3" t="s">
        <v>20</v>
      </c>
      <c r="AY378" s="3"/>
      <c r="AZ378" s="3"/>
      <c r="BA378" s="3" t="s">
        <v>18</v>
      </c>
      <c r="BB378" s="3" t="s">
        <v>586</v>
      </c>
      <c r="BC378" s="2"/>
      <c r="BD378" s="2"/>
      <c r="BE378" s="1" t="s">
        <v>116</v>
      </c>
    </row>
    <row r="379" spans="1:57" ht="15" customHeight="1" x14ac:dyDescent="0.25">
      <c r="A379" s="8">
        <v>3</v>
      </c>
      <c r="B379" s="1" t="s">
        <v>3</v>
      </c>
      <c r="C379" s="1" t="s">
        <v>546</v>
      </c>
      <c r="D379" s="1" t="s">
        <v>562</v>
      </c>
      <c r="E379" s="1" t="s">
        <v>61</v>
      </c>
      <c r="F379" s="1" t="s">
        <v>60</v>
      </c>
      <c r="G379" s="1" t="s">
        <v>16</v>
      </c>
      <c r="H379" s="1" t="s">
        <v>435</v>
      </c>
      <c r="I379" s="1" t="s">
        <v>585</v>
      </c>
      <c r="J379" s="7">
        <v>44562</v>
      </c>
      <c r="K379" s="7">
        <v>44925</v>
      </c>
      <c r="L379" s="1" t="s">
        <v>584</v>
      </c>
      <c r="M379" s="1" t="s">
        <v>406</v>
      </c>
      <c r="N379" s="1" t="s">
        <v>86</v>
      </c>
      <c r="O379" s="1" t="s">
        <v>559</v>
      </c>
      <c r="P379" s="1" t="s">
        <v>111</v>
      </c>
      <c r="Q379" s="1" t="s">
        <v>30</v>
      </c>
      <c r="R379" s="19">
        <f t="shared" si="35"/>
        <v>1</v>
      </c>
      <c r="S379" s="19">
        <v>0.25</v>
      </c>
      <c r="T379" s="19">
        <v>0.25</v>
      </c>
      <c r="U379" s="19">
        <v>0.25</v>
      </c>
      <c r="V379" s="19">
        <v>0.25</v>
      </c>
      <c r="W379" s="19">
        <v>0.25</v>
      </c>
      <c r="X379" s="19" t="s">
        <v>583</v>
      </c>
      <c r="Y379" s="19">
        <v>0.25</v>
      </c>
      <c r="Z379" s="19" t="s">
        <v>582</v>
      </c>
      <c r="AA379" s="19"/>
      <c r="AB379" s="19"/>
      <c r="AC379" s="19"/>
      <c r="AD379" s="19"/>
      <c r="AE379" s="19">
        <f t="shared" si="36"/>
        <v>0.5</v>
      </c>
      <c r="AF379" s="5">
        <v>44666</v>
      </c>
      <c r="AG379" s="5">
        <v>44761</v>
      </c>
      <c r="AH379" s="5"/>
      <c r="AI379" s="5"/>
      <c r="AJ379" s="4">
        <f t="shared" si="37"/>
        <v>0.5</v>
      </c>
      <c r="AK379" s="4">
        <f t="shared" si="38"/>
        <v>1</v>
      </c>
      <c r="AL379" s="4">
        <f t="shared" si="39"/>
        <v>1</v>
      </c>
      <c r="AM379" s="4">
        <f t="shared" si="40"/>
        <v>0</v>
      </c>
      <c r="AN379" s="4">
        <f t="shared" si="41"/>
        <v>0</v>
      </c>
      <c r="AO379" s="3" t="s">
        <v>20</v>
      </c>
      <c r="AP379" s="3" t="s">
        <v>20</v>
      </c>
      <c r="AQ379" s="3"/>
      <c r="AR379" s="3"/>
      <c r="AS379" s="3" t="s">
        <v>581</v>
      </c>
      <c r="AT379" s="3" t="s">
        <v>580</v>
      </c>
      <c r="AU379" s="3"/>
      <c r="AV379" s="3"/>
      <c r="AW379" s="3" t="s">
        <v>20</v>
      </c>
      <c r="AX379" s="3" t="s">
        <v>20</v>
      </c>
      <c r="AY379" s="3"/>
      <c r="AZ379" s="3"/>
      <c r="BA379" s="3" t="s">
        <v>579</v>
      </c>
      <c r="BB379" s="3" t="s">
        <v>578</v>
      </c>
      <c r="BC379" s="2"/>
      <c r="BD379" s="2"/>
      <c r="BE379" s="1" t="s">
        <v>116</v>
      </c>
    </row>
    <row r="380" spans="1:57" ht="15" customHeight="1" x14ac:dyDescent="0.25">
      <c r="A380" s="8">
        <v>4</v>
      </c>
      <c r="B380" s="1" t="s">
        <v>3</v>
      </c>
      <c r="C380" s="1" t="s">
        <v>546</v>
      </c>
      <c r="D380" s="1" t="s">
        <v>562</v>
      </c>
      <c r="E380" s="1" t="s">
        <v>61</v>
      </c>
      <c r="F380" s="1" t="s">
        <v>60</v>
      </c>
      <c r="G380" s="1" t="s">
        <v>16</v>
      </c>
      <c r="H380" s="1" t="s">
        <v>435</v>
      </c>
      <c r="I380" s="1" t="s">
        <v>577</v>
      </c>
      <c r="J380" s="7">
        <v>44562</v>
      </c>
      <c r="K380" s="7">
        <v>44925</v>
      </c>
      <c r="L380" s="1" t="s">
        <v>569</v>
      </c>
      <c r="M380" s="1" t="s">
        <v>406</v>
      </c>
      <c r="N380" s="1" t="s">
        <v>33</v>
      </c>
      <c r="O380" s="1" t="s">
        <v>559</v>
      </c>
      <c r="P380" s="1" t="s">
        <v>111</v>
      </c>
      <c r="Q380" s="1" t="s">
        <v>30</v>
      </c>
      <c r="R380" s="11">
        <f t="shared" si="35"/>
        <v>12</v>
      </c>
      <c r="S380" s="11">
        <v>3</v>
      </c>
      <c r="T380" s="11">
        <v>3</v>
      </c>
      <c r="U380" s="11">
        <v>3</v>
      </c>
      <c r="V380" s="11">
        <v>3</v>
      </c>
      <c r="W380" s="11">
        <v>3</v>
      </c>
      <c r="X380" s="11" t="s">
        <v>576</v>
      </c>
      <c r="Y380" s="11">
        <v>3</v>
      </c>
      <c r="Z380" s="11" t="s">
        <v>575</v>
      </c>
      <c r="AA380" s="11"/>
      <c r="AB380" s="11"/>
      <c r="AC380" s="11"/>
      <c r="AD380" s="11"/>
      <c r="AE380" s="11">
        <f t="shared" si="36"/>
        <v>6</v>
      </c>
      <c r="AF380" s="5">
        <v>44666</v>
      </c>
      <c r="AG380" s="5">
        <v>44761</v>
      </c>
      <c r="AH380" s="5"/>
      <c r="AI380" s="5"/>
      <c r="AJ380" s="4">
        <f t="shared" si="37"/>
        <v>0.5</v>
      </c>
      <c r="AK380" s="4">
        <f t="shared" si="38"/>
        <v>1</v>
      </c>
      <c r="AL380" s="4">
        <f t="shared" si="39"/>
        <v>1</v>
      </c>
      <c r="AM380" s="4">
        <f t="shared" si="40"/>
        <v>0</v>
      </c>
      <c r="AN380" s="4">
        <f t="shared" si="41"/>
        <v>0</v>
      </c>
      <c r="AO380" s="3" t="s">
        <v>20</v>
      </c>
      <c r="AP380" s="3" t="s">
        <v>20</v>
      </c>
      <c r="AQ380" s="3"/>
      <c r="AR380" s="3"/>
      <c r="AS380" s="3" t="s">
        <v>574</v>
      </c>
      <c r="AT380" s="3" t="s">
        <v>573</v>
      </c>
      <c r="AU380" s="3"/>
      <c r="AV380" s="3"/>
      <c r="AW380" s="3" t="s">
        <v>20</v>
      </c>
      <c r="AX380" s="3" t="s">
        <v>20</v>
      </c>
      <c r="AY380" s="3"/>
      <c r="AZ380" s="3"/>
      <c r="BA380" s="3" t="s">
        <v>572</v>
      </c>
      <c r="BB380" s="3" t="s">
        <v>571</v>
      </c>
      <c r="BC380" s="2"/>
      <c r="BD380" s="2"/>
      <c r="BE380" s="1" t="s">
        <v>116</v>
      </c>
    </row>
    <row r="381" spans="1:57" ht="15" customHeight="1" x14ac:dyDescent="0.25">
      <c r="A381" s="8">
        <v>5</v>
      </c>
      <c r="B381" s="1" t="s">
        <v>3</v>
      </c>
      <c r="C381" s="1" t="s">
        <v>546</v>
      </c>
      <c r="D381" s="1" t="s">
        <v>562</v>
      </c>
      <c r="E381" s="1" t="s">
        <v>61</v>
      </c>
      <c r="F381" s="1" t="s">
        <v>60</v>
      </c>
      <c r="G381" s="1" t="s">
        <v>16</v>
      </c>
      <c r="H381" s="1" t="s">
        <v>435</v>
      </c>
      <c r="I381" s="1" t="s">
        <v>570</v>
      </c>
      <c r="J381" s="7">
        <v>44562</v>
      </c>
      <c r="K381" s="7">
        <v>44925</v>
      </c>
      <c r="L381" s="1" t="s">
        <v>569</v>
      </c>
      <c r="M381" s="1" t="s">
        <v>406</v>
      </c>
      <c r="N381" s="1" t="s">
        <v>33</v>
      </c>
      <c r="O381" s="1" t="s">
        <v>559</v>
      </c>
      <c r="P381" s="1" t="s">
        <v>111</v>
      </c>
      <c r="Q381" s="1" t="s">
        <v>30</v>
      </c>
      <c r="R381" s="11">
        <f t="shared" si="35"/>
        <v>5</v>
      </c>
      <c r="S381" s="11">
        <v>1</v>
      </c>
      <c r="T381" s="11">
        <v>1</v>
      </c>
      <c r="U381" s="11">
        <v>2</v>
      </c>
      <c r="V381" s="11">
        <v>1</v>
      </c>
      <c r="W381" s="11">
        <v>1</v>
      </c>
      <c r="X381" s="11" t="s">
        <v>568</v>
      </c>
      <c r="Y381" s="11">
        <v>1</v>
      </c>
      <c r="Z381" s="11" t="s">
        <v>567</v>
      </c>
      <c r="AA381" s="11"/>
      <c r="AB381" s="11"/>
      <c r="AC381" s="11"/>
      <c r="AD381" s="11"/>
      <c r="AE381" s="11">
        <f t="shared" si="36"/>
        <v>2</v>
      </c>
      <c r="AF381" s="5">
        <v>44666</v>
      </c>
      <c r="AG381" s="5">
        <v>44761</v>
      </c>
      <c r="AH381" s="5"/>
      <c r="AI381" s="5"/>
      <c r="AJ381" s="4">
        <f t="shared" si="37"/>
        <v>0.4</v>
      </c>
      <c r="AK381" s="4">
        <f t="shared" si="38"/>
        <v>1</v>
      </c>
      <c r="AL381" s="4">
        <f t="shared" si="39"/>
        <v>1</v>
      </c>
      <c r="AM381" s="4">
        <f t="shared" si="40"/>
        <v>0</v>
      </c>
      <c r="AN381" s="4">
        <f t="shared" si="41"/>
        <v>0</v>
      </c>
      <c r="AO381" s="3" t="s">
        <v>20</v>
      </c>
      <c r="AP381" s="3" t="s">
        <v>20</v>
      </c>
      <c r="AQ381" s="3"/>
      <c r="AR381" s="3"/>
      <c r="AS381" s="3" t="s">
        <v>566</v>
      </c>
      <c r="AT381" s="3" t="s">
        <v>565</v>
      </c>
      <c r="AU381" s="3"/>
      <c r="AV381" s="3"/>
      <c r="AW381" s="3" t="s">
        <v>20</v>
      </c>
      <c r="AX381" s="3" t="s">
        <v>20</v>
      </c>
      <c r="AY381" s="3"/>
      <c r="AZ381" s="3"/>
      <c r="BA381" s="3" t="s">
        <v>564</v>
      </c>
      <c r="BB381" s="3" t="s">
        <v>563</v>
      </c>
      <c r="BC381" s="2"/>
      <c r="BD381" s="2"/>
      <c r="BE381" s="1" t="s">
        <v>116</v>
      </c>
    </row>
    <row r="382" spans="1:57" ht="15" customHeight="1" x14ac:dyDescent="0.25">
      <c r="A382" s="8">
        <v>6</v>
      </c>
      <c r="B382" s="1" t="s">
        <v>3</v>
      </c>
      <c r="C382" s="1" t="s">
        <v>546</v>
      </c>
      <c r="D382" s="1" t="s">
        <v>562</v>
      </c>
      <c r="E382" s="1" t="s">
        <v>61</v>
      </c>
      <c r="F382" s="1" t="s">
        <v>60</v>
      </c>
      <c r="G382" s="1" t="s">
        <v>16</v>
      </c>
      <c r="H382" s="1" t="s">
        <v>435</v>
      </c>
      <c r="I382" s="1" t="s">
        <v>561</v>
      </c>
      <c r="J382" s="7">
        <v>44682</v>
      </c>
      <c r="K382" s="7">
        <v>44925</v>
      </c>
      <c r="L382" s="1" t="s">
        <v>560</v>
      </c>
      <c r="M382" s="1" t="s">
        <v>406</v>
      </c>
      <c r="N382" s="1" t="s">
        <v>33</v>
      </c>
      <c r="O382" s="1" t="s">
        <v>559</v>
      </c>
      <c r="P382" s="1" t="s">
        <v>111</v>
      </c>
      <c r="Q382" s="1" t="s">
        <v>30</v>
      </c>
      <c r="R382" s="11">
        <f t="shared" si="35"/>
        <v>11</v>
      </c>
      <c r="S382" s="11">
        <v>0</v>
      </c>
      <c r="T382" s="11">
        <v>5</v>
      </c>
      <c r="U382" s="11">
        <v>3</v>
      </c>
      <c r="V382" s="11">
        <v>3</v>
      </c>
      <c r="W382" s="11">
        <v>0</v>
      </c>
      <c r="X382" s="11" t="s">
        <v>558</v>
      </c>
      <c r="Y382" s="11">
        <v>4</v>
      </c>
      <c r="Z382" s="11" t="s">
        <v>557</v>
      </c>
      <c r="AA382" s="11"/>
      <c r="AB382" s="11"/>
      <c r="AC382" s="11"/>
      <c r="AD382" s="11"/>
      <c r="AE382" s="11">
        <f t="shared" si="36"/>
        <v>4</v>
      </c>
      <c r="AF382" s="5">
        <v>44666</v>
      </c>
      <c r="AG382" s="5">
        <v>44761</v>
      </c>
      <c r="AH382" s="5"/>
      <c r="AI382" s="5"/>
      <c r="AJ382" s="4">
        <f t="shared" si="37"/>
        <v>0.36363636363636365</v>
      </c>
      <c r="AK382" s="4" t="str">
        <f t="shared" si="38"/>
        <v/>
      </c>
      <c r="AL382" s="4">
        <f t="shared" si="39"/>
        <v>0.8</v>
      </c>
      <c r="AM382" s="4">
        <f t="shared" si="40"/>
        <v>0</v>
      </c>
      <c r="AN382" s="4">
        <f t="shared" si="41"/>
        <v>0</v>
      </c>
      <c r="AO382" s="3" t="s">
        <v>18</v>
      </c>
      <c r="AP382" s="3" t="s">
        <v>20</v>
      </c>
      <c r="AQ382" s="3"/>
      <c r="AR382" s="3"/>
      <c r="AS382" s="3" t="s">
        <v>18</v>
      </c>
      <c r="AT382" s="3" t="s">
        <v>556</v>
      </c>
      <c r="AU382" s="3"/>
      <c r="AV382" s="3"/>
      <c r="AW382" s="3" t="s">
        <v>18</v>
      </c>
      <c r="AX382" s="3" t="s">
        <v>20</v>
      </c>
      <c r="AY382" s="3"/>
      <c r="AZ382" s="3"/>
      <c r="BA382" s="3" t="s">
        <v>18</v>
      </c>
      <c r="BB382" s="3" t="s">
        <v>555</v>
      </c>
      <c r="BC382" s="2"/>
      <c r="BD382" s="2"/>
      <c r="BE382" s="1" t="s">
        <v>116</v>
      </c>
    </row>
    <row r="383" spans="1:57" ht="15" customHeight="1" x14ac:dyDescent="0.25">
      <c r="A383" s="8">
        <v>7</v>
      </c>
      <c r="B383" s="1" t="s">
        <v>3</v>
      </c>
      <c r="C383" s="1" t="s">
        <v>546</v>
      </c>
      <c r="D383" s="1" t="s">
        <v>436</v>
      </c>
      <c r="E383" s="1" t="s">
        <v>61</v>
      </c>
      <c r="F383" s="1" t="s">
        <v>60</v>
      </c>
      <c r="G383" s="1" t="s">
        <v>16</v>
      </c>
      <c r="H383" s="1" t="s">
        <v>435</v>
      </c>
      <c r="I383" s="1" t="s">
        <v>554</v>
      </c>
      <c r="J383" s="7">
        <v>44562</v>
      </c>
      <c r="K383" s="7">
        <v>44925</v>
      </c>
      <c r="L383" s="1" t="s">
        <v>553</v>
      </c>
      <c r="M383" s="1" t="s">
        <v>406</v>
      </c>
      <c r="N383" s="1" t="s">
        <v>86</v>
      </c>
      <c r="O383" s="1" t="s">
        <v>432</v>
      </c>
      <c r="P383" s="1" t="s">
        <v>111</v>
      </c>
      <c r="Q383" s="1" t="s">
        <v>30</v>
      </c>
      <c r="R383" s="19">
        <f t="shared" si="35"/>
        <v>1</v>
      </c>
      <c r="S383" s="19">
        <v>0.25</v>
      </c>
      <c r="T383" s="19">
        <v>0.25</v>
      </c>
      <c r="U383" s="19">
        <v>0.25</v>
      </c>
      <c r="V383" s="19">
        <v>0.25</v>
      </c>
      <c r="W383" s="19">
        <v>0.25</v>
      </c>
      <c r="X383" s="19" t="s">
        <v>552</v>
      </c>
      <c r="Y383" s="19">
        <v>0.25</v>
      </c>
      <c r="Z383" s="19" t="s">
        <v>551</v>
      </c>
      <c r="AA383" s="19"/>
      <c r="AB383" s="19"/>
      <c r="AC383" s="19"/>
      <c r="AD383" s="19"/>
      <c r="AE383" s="19">
        <f t="shared" si="36"/>
        <v>0.5</v>
      </c>
      <c r="AF383" s="5">
        <v>44666</v>
      </c>
      <c r="AG383" s="5">
        <v>44761</v>
      </c>
      <c r="AH383" s="5"/>
      <c r="AI383" s="5"/>
      <c r="AJ383" s="4">
        <f t="shared" si="37"/>
        <v>0.5</v>
      </c>
      <c r="AK383" s="4">
        <f t="shared" si="38"/>
        <v>1</v>
      </c>
      <c r="AL383" s="4">
        <f t="shared" si="39"/>
        <v>1</v>
      </c>
      <c r="AM383" s="4">
        <f t="shared" si="40"/>
        <v>0</v>
      </c>
      <c r="AN383" s="4">
        <f t="shared" si="41"/>
        <v>0</v>
      </c>
      <c r="AO383" s="3" t="s">
        <v>20</v>
      </c>
      <c r="AP383" s="3" t="s">
        <v>20</v>
      </c>
      <c r="AQ383" s="3"/>
      <c r="AR383" s="3"/>
      <c r="AS383" s="3" t="s">
        <v>550</v>
      </c>
      <c r="AT383" s="3" t="s">
        <v>549</v>
      </c>
      <c r="AU383" s="3"/>
      <c r="AV383" s="3"/>
      <c r="AW383" s="3" t="s">
        <v>20</v>
      </c>
      <c r="AX383" s="3" t="s">
        <v>20</v>
      </c>
      <c r="AY383" s="3"/>
      <c r="AZ383" s="3"/>
      <c r="BA383" s="3" t="s">
        <v>548</v>
      </c>
      <c r="BB383" s="3" t="s">
        <v>547</v>
      </c>
      <c r="BC383" s="2"/>
      <c r="BD383" s="2"/>
      <c r="BE383" s="1" t="s">
        <v>116</v>
      </c>
    </row>
    <row r="384" spans="1:57" ht="15" customHeight="1" x14ac:dyDescent="0.25">
      <c r="A384" s="8">
        <v>8</v>
      </c>
      <c r="B384" s="1" t="s">
        <v>3</v>
      </c>
      <c r="C384" s="1" t="s">
        <v>546</v>
      </c>
      <c r="D384" s="1" t="s">
        <v>497</v>
      </c>
      <c r="E384" s="1" t="s">
        <v>61</v>
      </c>
      <c r="F384" s="1" t="s">
        <v>60</v>
      </c>
      <c r="G384" s="1" t="s">
        <v>16</v>
      </c>
      <c r="H384" s="1" t="s">
        <v>435</v>
      </c>
      <c r="I384" s="1" t="s">
        <v>545</v>
      </c>
      <c r="J384" s="7">
        <v>44562</v>
      </c>
      <c r="K384" s="7">
        <v>44925</v>
      </c>
      <c r="L384" s="1" t="s">
        <v>544</v>
      </c>
      <c r="M384" s="1" t="s">
        <v>406</v>
      </c>
      <c r="N384" s="1" t="s">
        <v>33</v>
      </c>
      <c r="O384" s="1" t="s">
        <v>494</v>
      </c>
      <c r="P384" s="1" t="s">
        <v>111</v>
      </c>
      <c r="Q384" s="1" t="s">
        <v>30</v>
      </c>
      <c r="R384" s="11">
        <f t="shared" si="35"/>
        <v>4</v>
      </c>
      <c r="S384" s="11">
        <v>1</v>
      </c>
      <c r="T384" s="11">
        <v>1</v>
      </c>
      <c r="U384" s="11">
        <v>1</v>
      </c>
      <c r="V384" s="11">
        <v>1</v>
      </c>
      <c r="W384" s="11">
        <v>1</v>
      </c>
      <c r="X384" s="11" t="s">
        <v>543</v>
      </c>
      <c r="Y384" s="11">
        <v>1</v>
      </c>
      <c r="Z384" s="11" t="s">
        <v>542</v>
      </c>
      <c r="AA384" s="11"/>
      <c r="AB384" s="11"/>
      <c r="AC384" s="11"/>
      <c r="AD384" s="11"/>
      <c r="AE384" s="11">
        <f t="shared" si="36"/>
        <v>2</v>
      </c>
      <c r="AF384" s="5">
        <v>44666</v>
      </c>
      <c r="AG384" s="5">
        <v>44761</v>
      </c>
      <c r="AH384" s="5"/>
      <c r="AI384" s="5"/>
      <c r="AJ384" s="4">
        <f t="shared" si="37"/>
        <v>0.5</v>
      </c>
      <c r="AK384" s="4">
        <f t="shared" si="38"/>
        <v>1</v>
      </c>
      <c r="AL384" s="4">
        <f t="shared" si="39"/>
        <v>1</v>
      </c>
      <c r="AM384" s="4">
        <f t="shared" si="40"/>
        <v>0</v>
      </c>
      <c r="AN384" s="4">
        <f t="shared" si="41"/>
        <v>0</v>
      </c>
      <c r="AO384" s="3" t="s">
        <v>20</v>
      </c>
      <c r="AP384" s="3" t="s">
        <v>20</v>
      </c>
      <c r="AQ384" s="3"/>
      <c r="AR384" s="3"/>
      <c r="AS384" s="3" t="s">
        <v>541</v>
      </c>
      <c r="AT384" s="3" t="s">
        <v>540</v>
      </c>
      <c r="AU384" s="3"/>
      <c r="AV384" s="3"/>
      <c r="AW384" s="3" t="s">
        <v>20</v>
      </c>
      <c r="AX384" s="3" t="s">
        <v>20</v>
      </c>
      <c r="AY384" s="3"/>
      <c r="AZ384" s="3"/>
      <c r="BA384" s="3" t="s">
        <v>539</v>
      </c>
      <c r="BB384" s="3" t="s">
        <v>538</v>
      </c>
      <c r="BC384" s="2"/>
      <c r="BD384" s="2"/>
      <c r="BE384" s="1" t="s">
        <v>116</v>
      </c>
    </row>
    <row r="385" spans="1:57" ht="15" customHeight="1" x14ac:dyDescent="0.25">
      <c r="A385" s="8">
        <v>9</v>
      </c>
      <c r="B385" s="1" t="s">
        <v>3</v>
      </c>
      <c r="C385" s="1" t="s">
        <v>471</v>
      </c>
      <c r="D385" s="1" t="s">
        <v>436</v>
      </c>
      <c r="E385" s="1" t="s">
        <v>61</v>
      </c>
      <c r="F385" s="1" t="s">
        <v>60</v>
      </c>
      <c r="G385" s="1" t="s">
        <v>16</v>
      </c>
      <c r="H385" s="1" t="s">
        <v>435</v>
      </c>
      <c r="I385" s="1" t="s">
        <v>537</v>
      </c>
      <c r="J385" s="7">
        <v>44562</v>
      </c>
      <c r="K385" s="7">
        <v>44925</v>
      </c>
      <c r="L385" s="1" t="s">
        <v>536</v>
      </c>
      <c r="M385" s="1" t="s">
        <v>406</v>
      </c>
      <c r="N385" s="1" t="s">
        <v>86</v>
      </c>
      <c r="O385" s="1" t="s">
        <v>432</v>
      </c>
      <c r="P385" s="1" t="s">
        <v>111</v>
      </c>
      <c r="Q385" s="1" t="s">
        <v>30</v>
      </c>
      <c r="R385" s="19">
        <f t="shared" si="35"/>
        <v>1</v>
      </c>
      <c r="S385" s="19">
        <v>0.25</v>
      </c>
      <c r="T385" s="19">
        <v>0.25</v>
      </c>
      <c r="U385" s="19">
        <v>0.25</v>
      </c>
      <c r="V385" s="19">
        <v>0.25</v>
      </c>
      <c r="W385" s="19">
        <v>0.25</v>
      </c>
      <c r="X385" s="19" t="s">
        <v>535</v>
      </c>
      <c r="Y385" s="19">
        <v>0.25</v>
      </c>
      <c r="Z385" s="19" t="s">
        <v>534</v>
      </c>
      <c r="AA385" s="19"/>
      <c r="AB385" s="19"/>
      <c r="AC385" s="19"/>
      <c r="AD385" s="19"/>
      <c r="AE385" s="19">
        <f t="shared" si="36"/>
        <v>0.5</v>
      </c>
      <c r="AF385" s="5">
        <v>44666</v>
      </c>
      <c r="AG385" s="5">
        <v>44760</v>
      </c>
      <c r="AH385" s="5"/>
      <c r="AI385" s="5"/>
      <c r="AJ385" s="4">
        <f t="shared" si="37"/>
        <v>0.5</v>
      </c>
      <c r="AK385" s="4">
        <f t="shared" si="38"/>
        <v>1</v>
      </c>
      <c r="AL385" s="4">
        <f t="shared" si="39"/>
        <v>1</v>
      </c>
      <c r="AM385" s="4">
        <f t="shared" si="40"/>
        <v>0</v>
      </c>
      <c r="AN385" s="4">
        <f t="shared" si="41"/>
        <v>0</v>
      </c>
      <c r="AO385" s="3" t="s">
        <v>20</v>
      </c>
      <c r="AP385" s="3" t="s">
        <v>20</v>
      </c>
      <c r="AQ385" s="3"/>
      <c r="AR385" s="3"/>
      <c r="AS385" s="3" t="s">
        <v>533</v>
      </c>
      <c r="AT385" s="3" t="s">
        <v>532</v>
      </c>
      <c r="AU385" s="3"/>
      <c r="AV385" s="3"/>
      <c r="AW385" s="3" t="s">
        <v>20</v>
      </c>
      <c r="AX385" s="3" t="s">
        <v>20</v>
      </c>
      <c r="AY385" s="3"/>
      <c r="AZ385" s="3"/>
      <c r="BA385" s="3" t="s">
        <v>531</v>
      </c>
      <c r="BB385" s="3" t="s">
        <v>530</v>
      </c>
      <c r="BC385" s="2"/>
      <c r="BD385" s="2"/>
      <c r="BE385" s="1" t="s">
        <v>116</v>
      </c>
    </row>
    <row r="386" spans="1:57" ht="15" customHeight="1" x14ac:dyDescent="0.25">
      <c r="A386" s="8">
        <v>10</v>
      </c>
      <c r="B386" s="1" t="s">
        <v>3</v>
      </c>
      <c r="C386" s="1" t="s">
        <v>471</v>
      </c>
      <c r="D386" s="1" t="s">
        <v>497</v>
      </c>
      <c r="E386" s="1" t="s">
        <v>61</v>
      </c>
      <c r="F386" s="1" t="s">
        <v>60</v>
      </c>
      <c r="G386" s="1" t="s">
        <v>16</v>
      </c>
      <c r="H386" s="1" t="s">
        <v>435</v>
      </c>
      <c r="I386" s="1" t="s">
        <v>529</v>
      </c>
      <c r="J386" s="7">
        <v>44562</v>
      </c>
      <c r="K386" s="7">
        <v>44925</v>
      </c>
      <c r="L386" s="1" t="s">
        <v>528</v>
      </c>
      <c r="M386" s="1" t="s">
        <v>406</v>
      </c>
      <c r="N386" s="1" t="s">
        <v>86</v>
      </c>
      <c r="O386" s="1" t="s">
        <v>494</v>
      </c>
      <c r="P386" s="1" t="s">
        <v>111</v>
      </c>
      <c r="Q386" s="1" t="s">
        <v>30</v>
      </c>
      <c r="R386" s="19">
        <f t="shared" ref="R386:R449" si="42">SUM(S386:V386)</f>
        <v>1</v>
      </c>
      <c r="S386" s="19">
        <v>0.25</v>
      </c>
      <c r="T386" s="19">
        <v>0.25</v>
      </c>
      <c r="U386" s="19">
        <v>0.25</v>
      </c>
      <c r="V386" s="19">
        <v>0.25</v>
      </c>
      <c r="W386" s="19">
        <v>0.25</v>
      </c>
      <c r="X386" s="19" t="s">
        <v>527</v>
      </c>
      <c r="Y386" s="19">
        <v>0.25</v>
      </c>
      <c r="Z386" s="19" t="s">
        <v>526</v>
      </c>
      <c r="AA386" s="19"/>
      <c r="AB386" s="19"/>
      <c r="AC386" s="19"/>
      <c r="AD386" s="19"/>
      <c r="AE386" s="19">
        <f t="shared" ref="AE386:AE449" si="43">AC386+AA386+Y386+W386</f>
        <v>0.5</v>
      </c>
      <c r="AF386" s="5">
        <v>44670</v>
      </c>
      <c r="AG386" s="5">
        <v>44761</v>
      </c>
      <c r="AH386" s="5"/>
      <c r="AI386" s="5"/>
      <c r="AJ386" s="4">
        <f t="shared" ref="AJ386:AJ449" si="44">IFERROR(IF((W386+Y386+AA386+AC386)/R386&gt;1,1,(W386+Y386+AA386+AC386)/R386),0)</f>
        <v>0.5</v>
      </c>
      <c r="AK386" s="4">
        <f t="shared" ref="AK386:AK449" si="45">IFERROR(IF(S386=0,"",IF((W386/S386)&gt;1,1,(W386/S386))),"")</f>
        <v>1</v>
      </c>
      <c r="AL386" s="4">
        <f t="shared" ref="AL386:AL449" si="46">IFERROR(IF(T386=0,"",IF((Y386/T386)&gt;1,1,(Y386/T386))),"")</f>
        <v>1</v>
      </c>
      <c r="AM386" s="4">
        <f t="shared" ref="AM386:AM449" si="47">IFERROR(IF(U386=0,"",IF((AA386/U386)&gt;1,1,(AA386/U386))),"")</f>
        <v>0</v>
      </c>
      <c r="AN386" s="4">
        <f t="shared" ref="AN386:AN449" si="48">IFERROR(IF(V386=0,"",IF((AC386/V386)&gt;1,1,(AC386/V386))),"")</f>
        <v>0</v>
      </c>
      <c r="AO386" s="3" t="s">
        <v>20</v>
      </c>
      <c r="AP386" s="3" t="s">
        <v>20</v>
      </c>
      <c r="AQ386" s="3"/>
      <c r="AR386" s="3"/>
      <c r="AS386" s="3" t="s">
        <v>525</v>
      </c>
      <c r="AT386" s="3" t="s">
        <v>524</v>
      </c>
      <c r="AU386" s="3"/>
      <c r="AV386" s="3"/>
      <c r="AW386" s="3" t="s">
        <v>20</v>
      </c>
      <c r="AX386" s="3" t="s">
        <v>20</v>
      </c>
      <c r="AY386" s="3"/>
      <c r="AZ386" s="3"/>
      <c r="BA386" s="3" t="s">
        <v>523</v>
      </c>
      <c r="BB386" s="3" t="s">
        <v>522</v>
      </c>
      <c r="BC386" s="2"/>
      <c r="BD386" s="2"/>
      <c r="BE386" s="1" t="s">
        <v>116</v>
      </c>
    </row>
    <row r="387" spans="1:57" ht="15" customHeight="1" x14ac:dyDescent="0.25">
      <c r="A387" s="8">
        <v>11</v>
      </c>
      <c r="B387" s="1" t="s">
        <v>3</v>
      </c>
      <c r="C387" s="1" t="s">
        <v>471</v>
      </c>
      <c r="D387" s="1" t="s">
        <v>497</v>
      </c>
      <c r="E387" s="1" t="s">
        <v>61</v>
      </c>
      <c r="F387" s="1" t="s">
        <v>60</v>
      </c>
      <c r="G387" s="1" t="s">
        <v>16</v>
      </c>
      <c r="H387" s="1" t="s">
        <v>435</v>
      </c>
      <c r="I387" s="1" t="s">
        <v>521</v>
      </c>
      <c r="J387" s="7">
        <v>44562</v>
      </c>
      <c r="K387" s="7">
        <v>44925</v>
      </c>
      <c r="L387" s="1" t="s">
        <v>520</v>
      </c>
      <c r="M387" s="1" t="s">
        <v>406</v>
      </c>
      <c r="N387" s="1" t="s">
        <v>86</v>
      </c>
      <c r="O387" s="1" t="s">
        <v>494</v>
      </c>
      <c r="P387" s="1" t="s">
        <v>111</v>
      </c>
      <c r="Q387" s="1" t="s">
        <v>30</v>
      </c>
      <c r="R387" s="19">
        <f t="shared" si="42"/>
        <v>1</v>
      </c>
      <c r="S387" s="19">
        <v>0.25</v>
      </c>
      <c r="T387" s="19">
        <v>0.25</v>
      </c>
      <c r="U387" s="19">
        <v>0.25</v>
      </c>
      <c r="V387" s="19">
        <v>0.25</v>
      </c>
      <c r="W387" s="19">
        <v>0.25</v>
      </c>
      <c r="X387" s="19" t="s">
        <v>519</v>
      </c>
      <c r="Y387" s="19">
        <v>0.25</v>
      </c>
      <c r="Z387" s="19" t="s">
        <v>518</v>
      </c>
      <c r="AA387" s="19"/>
      <c r="AB387" s="19"/>
      <c r="AC387" s="19"/>
      <c r="AD387" s="19"/>
      <c r="AE387" s="19">
        <f t="shared" si="43"/>
        <v>0.5</v>
      </c>
      <c r="AF387" s="5">
        <v>44666</v>
      </c>
      <c r="AG387" s="5">
        <v>44760</v>
      </c>
      <c r="AH387" s="5"/>
      <c r="AI387" s="5"/>
      <c r="AJ387" s="4">
        <f t="shared" si="44"/>
        <v>0.5</v>
      </c>
      <c r="AK387" s="4">
        <f t="shared" si="45"/>
        <v>1</v>
      </c>
      <c r="AL387" s="4">
        <f t="shared" si="46"/>
        <v>1</v>
      </c>
      <c r="AM387" s="4">
        <f t="shared" si="47"/>
        <v>0</v>
      </c>
      <c r="AN387" s="4">
        <f t="shared" si="48"/>
        <v>0</v>
      </c>
      <c r="AO387" s="3" t="s">
        <v>20</v>
      </c>
      <c r="AP387" s="3" t="s">
        <v>20</v>
      </c>
      <c r="AQ387" s="3"/>
      <c r="AR387" s="3"/>
      <c r="AS387" s="3" t="s">
        <v>517</v>
      </c>
      <c r="AT387" s="3" t="s">
        <v>516</v>
      </c>
      <c r="AU387" s="3"/>
      <c r="AV387" s="3"/>
      <c r="AW387" s="3" t="s">
        <v>20</v>
      </c>
      <c r="AX387" s="3" t="s">
        <v>20</v>
      </c>
      <c r="AY387" s="3"/>
      <c r="AZ387" s="3"/>
      <c r="BA387" s="3" t="s">
        <v>515</v>
      </c>
      <c r="BB387" s="3" t="s">
        <v>514</v>
      </c>
      <c r="BC387" s="2"/>
      <c r="BD387" s="2"/>
      <c r="BE387" s="1" t="s">
        <v>116</v>
      </c>
    </row>
    <row r="388" spans="1:57" ht="15" customHeight="1" x14ac:dyDescent="0.25">
      <c r="A388" s="8">
        <v>12</v>
      </c>
      <c r="B388" s="1" t="s">
        <v>3</v>
      </c>
      <c r="C388" s="1" t="s">
        <v>471</v>
      </c>
      <c r="D388" s="1" t="s">
        <v>497</v>
      </c>
      <c r="E388" s="1" t="s">
        <v>61</v>
      </c>
      <c r="F388" s="1" t="s">
        <v>60</v>
      </c>
      <c r="G388" s="1" t="s">
        <v>16</v>
      </c>
      <c r="H388" s="1" t="s">
        <v>435</v>
      </c>
      <c r="I388" s="1" t="s">
        <v>513</v>
      </c>
      <c r="J388" s="7">
        <v>44562</v>
      </c>
      <c r="K388" s="7">
        <v>44925</v>
      </c>
      <c r="L388" s="1" t="s">
        <v>512</v>
      </c>
      <c r="M388" s="1" t="s">
        <v>406</v>
      </c>
      <c r="N388" s="1" t="s">
        <v>86</v>
      </c>
      <c r="O388" s="1" t="s">
        <v>494</v>
      </c>
      <c r="P388" s="1" t="s">
        <v>111</v>
      </c>
      <c r="Q388" s="1" t="s">
        <v>30</v>
      </c>
      <c r="R388" s="19">
        <f t="shared" si="42"/>
        <v>1</v>
      </c>
      <c r="S388" s="19">
        <v>0.25</v>
      </c>
      <c r="T388" s="19">
        <v>0.25</v>
      </c>
      <c r="U388" s="19">
        <v>0.25</v>
      </c>
      <c r="V388" s="19">
        <v>0.25</v>
      </c>
      <c r="W388" s="19">
        <v>0.25</v>
      </c>
      <c r="X388" s="19" t="s">
        <v>511</v>
      </c>
      <c r="Y388" s="19">
        <v>0.25</v>
      </c>
      <c r="Z388" s="19" t="s">
        <v>510</v>
      </c>
      <c r="AA388" s="19"/>
      <c r="AB388" s="19"/>
      <c r="AC388" s="19"/>
      <c r="AD388" s="19"/>
      <c r="AE388" s="19">
        <f t="shared" si="43"/>
        <v>0.5</v>
      </c>
      <c r="AF388" s="5">
        <v>44666</v>
      </c>
      <c r="AG388" s="5">
        <v>44760</v>
      </c>
      <c r="AH388" s="5"/>
      <c r="AI388" s="5"/>
      <c r="AJ388" s="4">
        <f t="shared" si="44"/>
        <v>0.5</v>
      </c>
      <c r="AK388" s="4">
        <f t="shared" si="45"/>
        <v>1</v>
      </c>
      <c r="AL388" s="4">
        <f t="shared" si="46"/>
        <v>1</v>
      </c>
      <c r="AM388" s="4">
        <f t="shared" si="47"/>
        <v>0</v>
      </c>
      <c r="AN388" s="4">
        <f t="shared" si="48"/>
        <v>0</v>
      </c>
      <c r="AO388" s="3" t="s">
        <v>20</v>
      </c>
      <c r="AP388" s="3" t="s">
        <v>20</v>
      </c>
      <c r="AQ388" s="3"/>
      <c r="AR388" s="3"/>
      <c r="AS388" s="3" t="s">
        <v>509</v>
      </c>
      <c r="AT388" s="3" t="s">
        <v>508</v>
      </c>
      <c r="AU388" s="3"/>
      <c r="AV388" s="3"/>
      <c r="AW388" s="3" t="s">
        <v>20</v>
      </c>
      <c r="AX388" s="3" t="s">
        <v>20</v>
      </c>
      <c r="AY388" s="3"/>
      <c r="AZ388" s="3"/>
      <c r="BA388" s="3" t="s">
        <v>507</v>
      </c>
      <c r="BB388" s="3" t="s">
        <v>506</v>
      </c>
      <c r="BC388" s="2"/>
      <c r="BD388" s="2"/>
      <c r="BE388" s="1" t="s">
        <v>116</v>
      </c>
    </row>
    <row r="389" spans="1:57" ht="15" customHeight="1" x14ac:dyDescent="0.25">
      <c r="A389" s="8">
        <v>13</v>
      </c>
      <c r="B389" s="1" t="s">
        <v>3</v>
      </c>
      <c r="C389" s="1" t="s">
        <v>471</v>
      </c>
      <c r="D389" s="1" t="s">
        <v>497</v>
      </c>
      <c r="E389" s="1" t="s">
        <v>61</v>
      </c>
      <c r="F389" s="1" t="s">
        <v>60</v>
      </c>
      <c r="G389" s="1" t="s">
        <v>16</v>
      </c>
      <c r="H389" s="1" t="s">
        <v>435</v>
      </c>
      <c r="I389" s="1" t="s">
        <v>505</v>
      </c>
      <c r="J389" s="7">
        <v>44562</v>
      </c>
      <c r="K389" s="7">
        <v>44925</v>
      </c>
      <c r="L389" s="1" t="s">
        <v>504</v>
      </c>
      <c r="M389" s="1" t="s">
        <v>406</v>
      </c>
      <c r="N389" s="1" t="s">
        <v>86</v>
      </c>
      <c r="O389" s="1" t="s">
        <v>494</v>
      </c>
      <c r="P389" s="1" t="s">
        <v>111</v>
      </c>
      <c r="Q389" s="1" t="s">
        <v>30</v>
      </c>
      <c r="R389" s="19">
        <f t="shared" si="42"/>
        <v>1</v>
      </c>
      <c r="S389" s="19">
        <v>0.25</v>
      </c>
      <c r="T389" s="19">
        <v>0.25</v>
      </c>
      <c r="U389" s="19">
        <v>0.25</v>
      </c>
      <c r="V389" s="19">
        <v>0.25</v>
      </c>
      <c r="W389" s="19">
        <v>0.25</v>
      </c>
      <c r="X389" s="19" t="s">
        <v>503</v>
      </c>
      <c r="Y389" s="19">
        <v>0.25</v>
      </c>
      <c r="Z389" s="19" t="s">
        <v>502</v>
      </c>
      <c r="AA389" s="19"/>
      <c r="AB389" s="19"/>
      <c r="AC389" s="19"/>
      <c r="AD389" s="19"/>
      <c r="AE389" s="19">
        <f t="shared" si="43"/>
        <v>0.5</v>
      </c>
      <c r="AF389" s="5">
        <v>44666</v>
      </c>
      <c r="AG389" s="5">
        <v>44760</v>
      </c>
      <c r="AH389" s="5"/>
      <c r="AI389" s="5"/>
      <c r="AJ389" s="4">
        <f t="shared" si="44"/>
        <v>0.5</v>
      </c>
      <c r="AK389" s="4">
        <f t="shared" si="45"/>
        <v>1</v>
      </c>
      <c r="AL389" s="4">
        <f t="shared" si="46"/>
        <v>1</v>
      </c>
      <c r="AM389" s="4">
        <f t="shared" si="47"/>
        <v>0</v>
      </c>
      <c r="AN389" s="4">
        <f t="shared" si="48"/>
        <v>0</v>
      </c>
      <c r="AO389" s="3" t="s">
        <v>20</v>
      </c>
      <c r="AP389" s="3" t="s">
        <v>20</v>
      </c>
      <c r="AQ389" s="3"/>
      <c r="AR389" s="3"/>
      <c r="AS389" s="3" t="s">
        <v>501</v>
      </c>
      <c r="AT389" s="3" t="s">
        <v>500</v>
      </c>
      <c r="AU389" s="3"/>
      <c r="AV389" s="3"/>
      <c r="AW389" s="3" t="s">
        <v>20</v>
      </c>
      <c r="AX389" s="3" t="s">
        <v>20</v>
      </c>
      <c r="AY389" s="3"/>
      <c r="AZ389" s="3"/>
      <c r="BA389" s="3" t="s">
        <v>499</v>
      </c>
      <c r="BB389" s="3" t="s">
        <v>498</v>
      </c>
      <c r="BC389" s="2"/>
      <c r="BD389" s="2"/>
      <c r="BE389" s="1" t="s">
        <v>116</v>
      </c>
    </row>
    <row r="390" spans="1:57" ht="15" customHeight="1" x14ac:dyDescent="0.25">
      <c r="A390" s="8">
        <v>14</v>
      </c>
      <c r="B390" s="1" t="s">
        <v>3</v>
      </c>
      <c r="C390" s="1" t="s">
        <v>471</v>
      </c>
      <c r="D390" s="1" t="s">
        <v>497</v>
      </c>
      <c r="E390" s="1" t="s">
        <v>61</v>
      </c>
      <c r="F390" s="1" t="s">
        <v>60</v>
      </c>
      <c r="G390" s="1" t="s">
        <v>16</v>
      </c>
      <c r="H390" s="1" t="s">
        <v>435</v>
      </c>
      <c r="I390" s="1" t="s">
        <v>496</v>
      </c>
      <c r="J390" s="7">
        <v>44562</v>
      </c>
      <c r="K390" s="7">
        <v>44925</v>
      </c>
      <c r="L390" s="1" t="s">
        <v>495</v>
      </c>
      <c r="M390" s="1" t="s">
        <v>406</v>
      </c>
      <c r="N390" s="1" t="s">
        <v>33</v>
      </c>
      <c r="O390" s="1" t="s">
        <v>494</v>
      </c>
      <c r="P390" s="1" t="s">
        <v>111</v>
      </c>
      <c r="Q390" s="1" t="s">
        <v>30</v>
      </c>
      <c r="R390" s="11">
        <f t="shared" si="42"/>
        <v>12</v>
      </c>
      <c r="S390" s="11">
        <v>3</v>
      </c>
      <c r="T390" s="11">
        <v>3</v>
      </c>
      <c r="U390" s="11">
        <v>3</v>
      </c>
      <c r="V390" s="11">
        <v>3</v>
      </c>
      <c r="W390" s="11">
        <v>3</v>
      </c>
      <c r="X390" s="11" t="s">
        <v>493</v>
      </c>
      <c r="Y390" s="11">
        <v>3</v>
      </c>
      <c r="Z390" s="11" t="s">
        <v>492</v>
      </c>
      <c r="AA390" s="11"/>
      <c r="AB390" s="11"/>
      <c r="AC390" s="11"/>
      <c r="AD390" s="11"/>
      <c r="AE390" s="11">
        <f t="shared" si="43"/>
        <v>6</v>
      </c>
      <c r="AF390" s="5">
        <v>44666</v>
      </c>
      <c r="AG390" s="5">
        <v>44760</v>
      </c>
      <c r="AH390" s="5"/>
      <c r="AI390" s="5"/>
      <c r="AJ390" s="4">
        <f t="shared" si="44"/>
        <v>0.5</v>
      </c>
      <c r="AK390" s="4">
        <f t="shared" si="45"/>
        <v>1</v>
      </c>
      <c r="AL390" s="4">
        <f t="shared" si="46"/>
        <v>1</v>
      </c>
      <c r="AM390" s="4">
        <f t="shared" si="47"/>
        <v>0</v>
      </c>
      <c r="AN390" s="4">
        <f t="shared" si="48"/>
        <v>0</v>
      </c>
      <c r="AO390" s="3" t="s">
        <v>20</v>
      </c>
      <c r="AP390" s="3" t="s">
        <v>20</v>
      </c>
      <c r="AQ390" s="3"/>
      <c r="AR390" s="3"/>
      <c r="AS390" s="3" t="s">
        <v>491</v>
      </c>
      <c r="AT390" s="3" t="s">
        <v>490</v>
      </c>
      <c r="AU390" s="3"/>
      <c r="AV390" s="3"/>
      <c r="AW390" s="3" t="s">
        <v>20</v>
      </c>
      <c r="AX390" s="3" t="s">
        <v>19</v>
      </c>
      <c r="AY390" s="3"/>
      <c r="AZ390" s="3"/>
      <c r="BA390" s="3" t="s">
        <v>489</v>
      </c>
      <c r="BB390" s="3" t="s">
        <v>488</v>
      </c>
      <c r="BC390" s="2"/>
      <c r="BD390" s="2"/>
      <c r="BE390" s="1" t="s">
        <v>116</v>
      </c>
    </row>
    <row r="391" spans="1:57" ht="15" customHeight="1" x14ac:dyDescent="0.25">
      <c r="A391" s="8">
        <v>15</v>
      </c>
      <c r="B391" s="1" t="s">
        <v>3</v>
      </c>
      <c r="C391" s="1" t="s">
        <v>471</v>
      </c>
      <c r="D391" s="1" t="s">
        <v>470</v>
      </c>
      <c r="E391" s="1" t="s">
        <v>61</v>
      </c>
      <c r="F391" s="1" t="s">
        <v>60</v>
      </c>
      <c r="G391" s="1" t="s">
        <v>16</v>
      </c>
      <c r="H391" s="1" t="s">
        <v>435</v>
      </c>
      <c r="I391" s="1" t="s">
        <v>487</v>
      </c>
      <c r="J391" s="7">
        <v>44562</v>
      </c>
      <c r="K391" s="7">
        <v>44925</v>
      </c>
      <c r="L391" s="1" t="s">
        <v>486</v>
      </c>
      <c r="M391" s="1" t="s">
        <v>406</v>
      </c>
      <c r="N391" s="1" t="s">
        <v>86</v>
      </c>
      <c r="O391" s="1" t="s">
        <v>467</v>
      </c>
      <c r="P391" s="1" t="s">
        <v>111</v>
      </c>
      <c r="Q391" s="1" t="s">
        <v>30</v>
      </c>
      <c r="R391" s="19">
        <f t="shared" si="42"/>
        <v>1</v>
      </c>
      <c r="S391" s="19">
        <v>0.25</v>
      </c>
      <c r="T391" s="19">
        <v>0.25</v>
      </c>
      <c r="U391" s="19">
        <v>0.25</v>
      </c>
      <c r="V391" s="19">
        <v>0.25</v>
      </c>
      <c r="W391" s="19">
        <v>0.25</v>
      </c>
      <c r="X391" s="19" t="s">
        <v>485</v>
      </c>
      <c r="Y391" s="19">
        <v>0.25</v>
      </c>
      <c r="Z391" s="19" t="s">
        <v>484</v>
      </c>
      <c r="AA391" s="19"/>
      <c r="AB391" s="19"/>
      <c r="AC391" s="19"/>
      <c r="AD391" s="19"/>
      <c r="AE391" s="19">
        <f t="shared" si="43"/>
        <v>0.5</v>
      </c>
      <c r="AF391" s="5">
        <v>44666</v>
      </c>
      <c r="AG391" s="5">
        <v>44761</v>
      </c>
      <c r="AH391" s="5"/>
      <c r="AI391" s="5"/>
      <c r="AJ391" s="4">
        <f t="shared" si="44"/>
        <v>0.5</v>
      </c>
      <c r="AK391" s="4">
        <f t="shared" si="45"/>
        <v>1</v>
      </c>
      <c r="AL391" s="4">
        <f t="shared" si="46"/>
        <v>1</v>
      </c>
      <c r="AM391" s="4">
        <f t="shared" si="47"/>
        <v>0</v>
      </c>
      <c r="AN391" s="4">
        <f t="shared" si="48"/>
        <v>0</v>
      </c>
      <c r="AO391" s="3" t="s">
        <v>20</v>
      </c>
      <c r="AP391" s="3" t="s">
        <v>20</v>
      </c>
      <c r="AQ391" s="3"/>
      <c r="AR391" s="3"/>
      <c r="AS391" s="3" t="s">
        <v>483</v>
      </c>
      <c r="AT391" s="3" t="s">
        <v>482</v>
      </c>
      <c r="AU391" s="3"/>
      <c r="AV391" s="3"/>
      <c r="AW391" s="3" t="s">
        <v>19</v>
      </c>
      <c r="AX391" s="3" t="s">
        <v>20</v>
      </c>
      <c r="AY391" s="3"/>
      <c r="AZ391" s="3"/>
      <c r="BA391" s="3" t="s">
        <v>481</v>
      </c>
      <c r="BB391" s="3" t="s">
        <v>480</v>
      </c>
      <c r="BC391" s="2"/>
      <c r="BD391" s="2"/>
      <c r="BE391" s="1" t="s">
        <v>116</v>
      </c>
    </row>
    <row r="392" spans="1:57" ht="15" customHeight="1" x14ac:dyDescent="0.25">
      <c r="A392" s="8">
        <v>16</v>
      </c>
      <c r="B392" s="1" t="s">
        <v>3</v>
      </c>
      <c r="C392" s="1" t="s">
        <v>471</v>
      </c>
      <c r="D392" s="1" t="s">
        <v>470</v>
      </c>
      <c r="E392" s="1" t="s">
        <v>61</v>
      </c>
      <c r="F392" s="1" t="s">
        <v>60</v>
      </c>
      <c r="G392" s="1" t="s">
        <v>16</v>
      </c>
      <c r="H392" s="1" t="s">
        <v>435</v>
      </c>
      <c r="I392" s="1" t="s">
        <v>479</v>
      </c>
      <c r="J392" s="7">
        <v>44562</v>
      </c>
      <c r="K392" s="7">
        <v>44925</v>
      </c>
      <c r="L392" s="1" t="s">
        <v>478</v>
      </c>
      <c r="M392" s="1" t="s">
        <v>406</v>
      </c>
      <c r="N392" s="1" t="s">
        <v>86</v>
      </c>
      <c r="O392" s="1" t="s">
        <v>467</v>
      </c>
      <c r="P392" s="1" t="s">
        <v>111</v>
      </c>
      <c r="Q392" s="1" t="s">
        <v>30</v>
      </c>
      <c r="R392" s="19">
        <f t="shared" si="42"/>
        <v>1</v>
      </c>
      <c r="S392" s="19">
        <v>0.25</v>
      </c>
      <c r="T392" s="19">
        <v>0.25</v>
      </c>
      <c r="U392" s="19">
        <v>0.25</v>
      </c>
      <c r="V392" s="19">
        <v>0.25</v>
      </c>
      <c r="W392" s="19">
        <v>0.25</v>
      </c>
      <c r="X392" s="19" t="s">
        <v>477</v>
      </c>
      <c r="Y392" s="19">
        <v>0.25</v>
      </c>
      <c r="Z392" s="19" t="s">
        <v>476</v>
      </c>
      <c r="AA392" s="19"/>
      <c r="AB392" s="19"/>
      <c r="AC392" s="19"/>
      <c r="AD392" s="19"/>
      <c r="AE392" s="19">
        <f t="shared" si="43"/>
        <v>0.5</v>
      </c>
      <c r="AF392" s="5">
        <v>44666</v>
      </c>
      <c r="AG392" s="5">
        <v>44761</v>
      </c>
      <c r="AH392" s="5"/>
      <c r="AI392" s="5"/>
      <c r="AJ392" s="4">
        <f t="shared" si="44"/>
        <v>0.5</v>
      </c>
      <c r="AK392" s="4">
        <f t="shared" si="45"/>
        <v>1</v>
      </c>
      <c r="AL392" s="4">
        <f t="shared" si="46"/>
        <v>1</v>
      </c>
      <c r="AM392" s="4">
        <f t="shared" si="47"/>
        <v>0</v>
      </c>
      <c r="AN392" s="4">
        <f t="shared" si="48"/>
        <v>0</v>
      </c>
      <c r="AO392" s="3" t="s">
        <v>20</v>
      </c>
      <c r="AP392" s="3" t="s">
        <v>20</v>
      </c>
      <c r="AQ392" s="3"/>
      <c r="AR392" s="3"/>
      <c r="AS392" s="3" t="s">
        <v>475</v>
      </c>
      <c r="AT392" s="3" t="s">
        <v>474</v>
      </c>
      <c r="AU392" s="3"/>
      <c r="AV392" s="3"/>
      <c r="AW392" s="3" t="s">
        <v>20</v>
      </c>
      <c r="AX392" s="3" t="s">
        <v>20</v>
      </c>
      <c r="AY392" s="3"/>
      <c r="AZ392" s="3"/>
      <c r="BA392" s="3" t="s">
        <v>473</v>
      </c>
      <c r="BB392" s="3" t="s">
        <v>472</v>
      </c>
      <c r="BC392" s="2"/>
      <c r="BD392" s="2"/>
      <c r="BE392" s="1" t="s">
        <v>116</v>
      </c>
    </row>
    <row r="393" spans="1:57" ht="15" customHeight="1" x14ac:dyDescent="0.25">
      <c r="A393" s="8">
        <v>17</v>
      </c>
      <c r="B393" s="1" t="s">
        <v>3</v>
      </c>
      <c r="C393" s="1" t="s">
        <v>471</v>
      </c>
      <c r="D393" s="1" t="s">
        <v>470</v>
      </c>
      <c r="E393" s="1" t="s">
        <v>61</v>
      </c>
      <c r="F393" s="1" t="s">
        <v>60</v>
      </c>
      <c r="G393" s="1" t="s">
        <v>16</v>
      </c>
      <c r="H393" s="1" t="s">
        <v>435</v>
      </c>
      <c r="I393" s="1" t="s">
        <v>469</v>
      </c>
      <c r="J393" s="7">
        <v>44562</v>
      </c>
      <c r="K393" s="7">
        <v>44925</v>
      </c>
      <c r="L393" s="1" t="s">
        <v>468</v>
      </c>
      <c r="M393" s="1" t="s">
        <v>406</v>
      </c>
      <c r="N393" s="1" t="s">
        <v>33</v>
      </c>
      <c r="O393" s="1" t="s">
        <v>467</v>
      </c>
      <c r="P393" s="1" t="s">
        <v>111</v>
      </c>
      <c r="Q393" s="1" t="s">
        <v>30</v>
      </c>
      <c r="R393" s="11">
        <f t="shared" si="42"/>
        <v>24</v>
      </c>
      <c r="S393" s="11">
        <v>6</v>
      </c>
      <c r="T393" s="11">
        <v>6</v>
      </c>
      <c r="U393" s="11">
        <v>6</v>
      </c>
      <c r="V393" s="11">
        <v>6</v>
      </c>
      <c r="W393" s="11">
        <v>6</v>
      </c>
      <c r="X393" s="11" t="s">
        <v>466</v>
      </c>
      <c r="Y393" s="11">
        <v>6</v>
      </c>
      <c r="Z393" s="11" t="s">
        <v>465</v>
      </c>
      <c r="AA393" s="11"/>
      <c r="AB393" s="11"/>
      <c r="AC393" s="11"/>
      <c r="AD393" s="11"/>
      <c r="AE393" s="11">
        <f t="shared" si="43"/>
        <v>12</v>
      </c>
      <c r="AF393" s="5">
        <v>44666</v>
      </c>
      <c r="AG393" s="5">
        <v>44761</v>
      </c>
      <c r="AH393" s="5"/>
      <c r="AI393" s="5"/>
      <c r="AJ393" s="4">
        <f t="shared" si="44"/>
        <v>0.5</v>
      </c>
      <c r="AK393" s="4">
        <f t="shared" si="45"/>
        <v>1</v>
      </c>
      <c r="AL393" s="4">
        <f t="shared" si="46"/>
        <v>1</v>
      </c>
      <c r="AM393" s="4">
        <f t="shared" si="47"/>
        <v>0</v>
      </c>
      <c r="AN393" s="4">
        <f t="shared" si="48"/>
        <v>0</v>
      </c>
      <c r="AO393" s="3" t="s">
        <v>20</v>
      </c>
      <c r="AP393" s="3" t="s">
        <v>20</v>
      </c>
      <c r="AQ393" s="3"/>
      <c r="AR393" s="3"/>
      <c r="AS393" s="3" t="s">
        <v>464</v>
      </c>
      <c r="AT393" s="3" t="s">
        <v>463</v>
      </c>
      <c r="AU393" s="3"/>
      <c r="AV393" s="3"/>
      <c r="AW393" s="3" t="s">
        <v>20</v>
      </c>
      <c r="AX393" s="3" t="s">
        <v>20</v>
      </c>
      <c r="AY393" s="3"/>
      <c r="AZ393" s="3"/>
      <c r="BA393" s="3" t="s">
        <v>462</v>
      </c>
      <c r="BB393" s="3" t="s">
        <v>461</v>
      </c>
      <c r="BC393" s="2"/>
      <c r="BD393" s="2"/>
      <c r="BE393" s="1" t="s">
        <v>116</v>
      </c>
    </row>
    <row r="394" spans="1:57" ht="15" customHeight="1" x14ac:dyDescent="0.25">
      <c r="A394" s="8">
        <v>18</v>
      </c>
      <c r="B394" s="1" t="s">
        <v>3</v>
      </c>
      <c r="C394" s="1" t="s">
        <v>437</v>
      </c>
      <c r="D394" s="1" t="s">
        <v>436</v>
      </c>
      <c r="E394" s="1" t="s">
        <v>61</v>
      </c>
      <c r="F394" s="1" t="s">
        <v>60</v>
      </c>
      <c r="G394" s="1" t="s">
        <v>16</v>
      </c>
      <c r="H394" s="1" t="s">
        <v>435</v>
      </c>
      <c r="I394" s="1" t="s">
        <v>460</v>
      </c>
      <c r="J394" s="7">
        <v>44562</v>
      </c>
      <c r="K394" s="7">
        <v>44592</v>
      </c>
      <c r="L394" s="1" t="s">
        <v>459</v>
      </c>
      <c r="M394" s="1" t="s">
        <v>406</v>
      </c>
      <c r="N394" s="1" t="s">
        <v>33</v>
      </c>
      <c r="O394" s="1" t="s">
        <v>432</v>
      </c>
      <c r="P394" s="1" t="s">
        <v>111</v>
      </c>
      <c r="Q394" s="1" t="s">
        <v>30</v>
      </c>
      <c r="R394" s="11">
        <f t="shared" si="42"/>
        <v>1</v>
      </c>
      <c r="S394" s="11">
        <v>1</v>
      </c>
      <c r="T394" s="11">
        <v>0</v>
      </c>
      <c r="U394" s="11">
        <v>0</v>
      </c>
      <c r="V394" s="11">
        <v>0</v>
      </c>
      <c r="W394" s="11">
        <v>1</v>
      </c>
      <c r="X394" s="11" t="s">
        <v>458</v>
      </c>
      <c r="Y394" s="11">
        <v>0</v>
      </c>
      <c r="Z394" s="11" t="s">
        <v>456</v>
      </c>
      <c r="AA394" s="11"/>
      <c r="AB394" s="11"/>
      <c r="AC394" s="11"/>
      <c r="AD394" s="11"/>
      <c r="AE394" s="11">
        <f t="shared" si="43"/>
        <v>1</v>
      </c>
      <c r="AF394" s="5">
        <v>44666</v>
      </c>
      <c r="AG394" s="5">
        <v>44760</v>
      </c>
      <c r="AH394" s="5"/>
      <c r="AI394" s="5"/>
      <c r="AJ394" s="4">
        <f t="shared" si="44"/>
        <v>1</v>
      </c>
      <c r="AK394" s="4">
        <f t="shared" si="45"/>
        <v>1</v>
      </c>
      <c r="AL394" s="4" t="str">
        <f t="shared" si="46"/>
        <v/>
      </c>
      <c r="AM394" s="4" t="str">
        <f t="shared" si="47"/>
        <v/>
      </c>
      <c r="AN394" s="4" t="str">
        <f t="shared" si="48"/>
        <v/>
      </c>
      <c r="AO394" s="3" t="s">
        <v>20</v>
      </c>
      <c r="AP394" s="3" t="s">
        <v>18</v>
      </c>
      <c r="AQ394" s="3"/>
      <c r="AR394" s="3"/>
      <c r="AS394" s="3" t="s">
        <v>457</v>
      </c>
      <c r="AT394" s="3" t="s">
        <v>456</v>
      </c>
      <c r="AU394" s="3"/>
      <c r="AV394" s="3"/>
      <c r="AW394" s="3" t="s">
        <v>19</v>
      </c>
      <c r="AX394" s="3" t="s">
        <v>18</v>
      </c>
      <c r="AY394" s="3"/>
      <c r="AZ394" s="3"/>
      <c r="BA394" s="3" t="s">
        <v>455</v>
      </c>
      <c r="BB394" s="3" t="s">
        <v>454</v>
      </c>
      <c r="BC394" s="2"/>
      <c r="BD394" s="2"/>
      <c r="BE394" s="1" t="s">
        <v>116</v>
      </c>
    </row>
    <row r="395" spans="1:57" ht="15" customHeight="1" x14ac:dyDescent="0.25">
      <c r="A395" s="8">
        <v>19</v>
      </c>
      <c r="B395" s="1" t="s">
        <v>3</v>
      </c>
      <c r="C395" s="1" t="s">
        <v>437</v>
      </c>
      <c r="D395" s="1" t="s">
        <v>436</v>
      </c>
      <c r="E395" s="1" t="s">
        <v>61</v>
      </c>
      <c r="F395" s="1" t="s">
        <v>60</v>
      </c>
      <c r="G395" s="1" t="s">
        <v>16</v>
      </c>
      <c r="H395" s="1" t="s">
        <v>435</v>
      </c>
      <c r="I395" s="1" t="s">
        <v>453</v>
      </c>
      <c r="J395" s="7">
        <v>44562</v>
      </c>
      <c r="K395" s="7">
        <v>44925</v>
      </c>
      <c r="L395" s="1" t="s">
        <v>452</v>
      </c>
      <c r="M395" s="1" t="s">
        <v>406</v>
      </c>
      <c r="N395" s="1" t="s">
        <v>86</v>
      </c>
      <c r="O395" s="1" t="s">
        <v>432</v>
      </c>
      <c r="P395" s="1" t="s">
        <v>111</v>
      </c>
      <c r="Q395" s="1" t="s">
        <v>30</v>
      </c>
      <c r="R395" s="19">
        <f t="shared" si="42"/>
        <v>1</v>
      </c>
      <c r="S395" s="19">
        <v>0.25</v>
      </c>
      <c r="T395" s="19">
        <v>0.25</v>
      </c>
      <c r="U395" s="19">
        <v>0.25</v>
      </c>
      <c r="V395" s="19">
        <v>0.25</v>
      </c>
      <c r="W395" s="19">
        <v>0.25</v>
      </c>
      <c r="X395" s="19" t="s">
        <v>451</v>
      </c>
      <c r="Y395" s="19">
        <v>0.25</v>
      </c>
      <c r="Z395" s="19" t="s">
        <v>450</v>
      </c>
      <c r="AA395" s="19"/>
      <c r="AB395" s="19"/>
      <c r="AC395" s="19"/>
      <c r="AD395" s="19"/>
      <c r="AE395" s="19">
        <f t="shared" si="43"/>
        <v>0.5</v>
      </c>
      <c r="AF395" s="5">
        <v>44666</v>
      </c>
      <c r="AG395" s="5">
        <v>44760</v>
      </c>
      <c r="AH395" s="5"/>
      <c r="AI395" s="5"/>
      <c r="AJ395" s="4">
        <f t="shared" si="44"/>
        <v>0.5</v>
      </c>
      <c r="AK395" s="4">
        <f t="shared" si="45"/>
        <v>1</v>
      </c>
      <c r="AL395" s="4">
        <f t="shared" si="46"/>
        <v>1</v>
      </c>
      <c r="AM395" s="4">
        <f t="shared" si="47"/>
        <v>0</v>
      </c>
      <c r="AN395" s="4">
        <f t="shared" si="48"/>
        <v>0</v>
      </c>
      <c r="AO395" s="3" t="s">
        <v>20</v>
      </c>
      <c r="AP395" s="3" t="s">
        <v>20</v>
      </c>
      <c r="AQ395" s="3"/>
      <c r="AR395" s="3"/>
      <c r="AS395" s="3" t="s">
        <v>449</v>
      </c>
      <c r="AT395" s="3" t="s">
        <v>448</v>
      </c>
      <c r="AU395" s="3"/>
      <c r="AV395" s="3"/>
      <c r="AW395" s="3" t="s">
        <v>20</v>
      </c>
      <c r="AX395" s="3" t="s">
        <v>20</v>
      </c>
      <c r="AY395" s="3"/>
      <c r="AZ395" s="3"/>
      <c r="BA395" s="3" t="s">
        <v>447</v>
      </c>
      <c r="BB395" s="3" t="s">
        <v>446</v>
      </c>
      <c r="BC395" s="2"/>
      <c r="BD395" s="2"/>
      <c r="BE395" s="1" t="s">
        <v>116</v>
      </c>
    </row>
    <row r="396" spans="1:57" ht="15" customHeight="1" x14ac:dyDescent="0.25">
      <c r="A396" s="8">
        <v>20</v>
      </c>
      <c r="B396" s="1" t="s">
        <v>3</v>
      </c>
      <c r="C396" s="1" t="s">
        <v>437</v>
      </c>
      <c r="D396" s="1" t="s">
        <v>436</v>
      </c>
      <c r="E396" s="1" t="s">
        <v>61</v>
      </c>
      <c r="F396" s="1" t="s">
        <v>60</v>
      </c>
      <c r="G396" s="1" t="s">
        <v>16</v>
      </c>
      <c r="H396" s="1" t="s">
        <v>435</v>
      </c>
      <c r="I396" s="1" t="s">
        <v>445</v>
      </c>
      <c r="J396" s="7">
        <v>44562</v>
      </c>
      <c r="K396" s="7">
        <v>44925</v>
      </c>
      <c r="L396" s="1" t="s">
        <v>444</v>
      </c>
      <c r="M396" s="1" t="s">
        <v>406</v>
      </c>
      <c r="N396" s="1" t="s">
        <v>86</v>
      </c>
      <c r="O396" s="1" t="s">
        <v>432</v>
      </c>
      <c r="P396" s="1" t="s">
        <v>111</v>
      </c>
      <c r="Q396" s="1" t="s">
        <v>30</v>
      </c>
      <c r="R396" s="18">
        <f t="shared" si="42"/>
        <v>1</v>
      </c>
      <c r="S396" s="18">
        <v>0.25</v>
      </c>
      <c r="T396" s="18">
        <v>0.25</v>
      </c>
      <c r="U396" s="18">
        <v>0.25</v>
      </c>
      <c r="V396" s="18">
        <v>0.25</v>
      </c>
      <c r="W396" s="18">
        <v>0.25</v>
      </c>
      <c r="X396" s="18" t="s">
        <v>443</v>
      </c>
      <c r="Y396" s="18">
        <v>0.25</v>
      </c>
      <c r="Z396" s="18" t="s">
        <v>442</v>
      </c>
      <c r="AA396" s="18"/>
      <c r="AB396" s="18"/>
      <c r="AC396" s="18"/>
      <c r="AD396" s="18"/>
      <c r="AE396" s="18">
        <f t="shared" si="43"/>
        <v>0.5</v>
      </c>
      <c r="AF396" s="5">
        <v>44666</v>
      </c>
      <c r="AG396" s="5">
        <v>44760</v>
      </c>
      <c r="AH396" s="5"/>
      <c r="AI396" s="5"/>
      <c r="AJ396" s="4">
        <f t="shared" si="44"/>
        <v>0.5</v>
      </c>
      <c r="AK396" s="4">
        <f t="shared" si="45"/>
        <v>1</v>
      </c>
      <c r="AL396" s="4">
        <f t="shared" si="46"/>
        <v>1</v>
      </c>
      <c r="AM396" s="4">
        <f t="shared" si="47"/>
        <v>0</v>
      </c>
      <c r="AN396" s="4">
        <f t="shared" si="48"/>
        <v>0</v>
      </c>
      <c r="AO396" s="3" t="s">
        <v>20</v>
      </c>
      <c r="AP396" s="3" t="s">
        <v>20</v>
      </c>
      <c r="AQ396" s="3"/>
      <c r="AR396" s="3"/>
      <c r="AS396" s="3" t="s">
        <v>441</v>
      </c>
      <c r="AT396" s="3" t="s">
        <v>440</v>
      </c>
      <c r="AU396" s="3"/>
      <c r="AV396" s="3"/>
      <c r="AW396" s="3" t="s">
        <v>20</v>
      </c>
      <c r="AX396" s="3" t="s">
        <v>20</v>
      </c>
      <c r="AY396" s="3"/>
      <c r="AZ396" s="3"/>
      <c r="BA396" s="3" t="s">
        <v>439</v>
      </c>
      <c r="BB396" s="3" t="s">
        <v>438</v>
      </c>
      <c r="BC396" s="2"/>
      <c r="BD396" s="2"/>
      <c r="BE396" s="1" t="s">
        <v>116</v>
      </c>
    </row>
    <row r="397" spans="1:57" ht="15" customHeight="1" x14ac:dyDescent="0.25">
      <c r="A397" s="8">
        <v>21</v>
      </c>
      <c r="B397" s="1" t="s">
        <v>3</v>
      </c>
      <c r="C397" s="1" t="s">
        <v>437</v>
      </c>
      <c r="D397" s="1" t="s">
        <v>436</v>
      </c>
      <c r="E397" s="1" t="s">
        <v>61</v>
      </c>
      <c r="F397" s="1" t="s">
        <v>60</v>
      </c>
      <c r="G397" s="1" t="s">
        <v>16</v>
      </c>
      <c r="H397" s="1" t="s">
        <v>435</v>
      </c>
      <c r="I397" s="1" t="s">
        <v>434</v>
      </c>
      <c r="J397" s="7">
        <v>44562</v>
      </c>
      <c r="K397" s="7">
        <v>44925</v>
      </c>
      <c r="L397" s="1" t="s">
        <v>433</v>
      </c>
      <c r="M397" s="1" t="s">
        <v>406</v>
      </c>
      <c r="N397" s="1" t="s">
        <v>33</v>
      </c>
      <c r="O397" s="1" t="s">
        <v>432</v>
      </c>
      <c r="P397" s="1" t="s">
        <v>111</v>
      </c>
      <c r="Q397" s="1" t="s">
        <v>30</v>
      </c>
      <c r="R397" s="17">
        <f t="shared" si="42"/>
        <v>12</v>
      </c>
      <c r="S397" s="17">
        <v>3</v>
      </c>
      <c r="T397" s="17">
        <v>3</v>
      </c>
      <c r="U397" s="17">
        <v>3</v>
      </c>
      <c r="V397" s="17">
        <v>3</v>
      </c>
      <c r="W397" s="17">
        <v>3</v>
      </c>
      <c r="X397" s="17" t="s">
        <v>431</v>
      </c>
      <c r="Y397" s="17">
        <v>3</v>
      </c>
      <c r="Z397" s="17" t="s">
        <v>430</v>
      </c>
      <c r="AA397" s="17"/>
      <c r="AB397" s="17"/>
      <c r="AC397" s="17"/>
      <c r="AD397" s="17"/>
      <c r="AE397" s="17">
        <f t="shared" si="43"/>
        <v>6</v>
      </c>
      <c r="AF397" s="5">
        <v>44666</v>
      </c>
      <c r="AG397" s="5">
        <v>44760</v>
      </c>
      <c r="AH397" s="5"/>
      <c r="AI397" s="5"/>
      <c r="AJ397" s="4">
        <f t="shared" si="44"/>
        <v>0.5</v>
      </c>
      <c r="AK397" s="4">
        <f t="shared" si="45"/>
        <v>1</v>
      </c>
      <c r="AL397" s="4">
        <f t="shared" si="46"/>
        <v>1</v>
      </c>
      <c r="AM397" s="4">
        <f t="shared" si="47"/>
        <v>0</v>
      </c>
      <c r="AN397" s="4">
        <f t="shared" si="48"/>
        <v>0</v>
      </c>
      <c r="AO397" s="3" t="s">
        <v>20</v>
      </c>
      <c r="AP397" s="3" t="s">
        <v>20</v>
      </c>
      <c r="AQ397" s="3"/>
      <c r="AR397" s="3"/>
      <c r="AS397" s="3" t="s">
        <v>429</v>
      </c>
      <c r="AT397" s="3" t="s">
        <v>428</v>
      </c>
      <c r="AU397" s="3"/>
      <c r="AV397" s="3"/>
      <c r="AW397" s="3" t="s">
        <v>19</v>
      </c>
      <c r="AX397" s="3" t="s">
        <v>20</v>
      </c>
      <c r="AY397" s="3"/>
      <c r="AZ397" s="3"/>
      <c r="BA397" s="3" t="s">
        <v>427</v>
      </c>
      <c r="BB397" s="3" t="s">
        <v>426</v>
      </c>
      <c r="BC397" s="2"/>
      <c r="BD397" s="2"/>
      <c r="BE397" s="1" t="s">
        <v>116</v>
      </c>
    </row>
    <row r="398" spans="1:57" ht="15" customHeight="1" x14ac:dyDescent="0.25">
      <c r="A398" s="8">
        <v>22</v>
      </c>
      <c r="B398" s="1" t="s">
        <v>3</v>
      </c>
      <c r="C398" s="1" t="s">
        <v>97</v>
      </c>
      <c r="D398" s="1" t="s">
        <v>73</v>
      </c>
      <c r="E398" s="1" t="s">
        <v>61</v>
      </c>
      <c r="F398" s="1" t="s">
        <v>60</v>
      </c>
      <c r="G398" s="1" t="s">
        <v>16</v>
      </c>
      <c r="H398" s="1" t="s">
        <v>72</v>
      </c>
      <c r="I398" s="1" t="s">
        <v>104</v>
      </c>
      <c r="J398" s="7">
        <v>44562</v>
      </c>
      <c r="K398" s="7">
        <v>44926</v>
      </c>
      <c r="L398" s="1" t="s">
        <v>70</v>
      </c>
      <c r="M398" s="1" t="s">
        <v>406</v>
      </c>
      <c r="N398" s="1" t="s">
        <v>33</v>
      </c>
      <c r="O398" s="1" t="s">
        <v>77</v>
      </c>
      <c r="P398" s="1" t="s">
        <v>31</v>
      </c>
      <c r="Q398" s="1" t="s">
        <v>30</v>
      </c>
      <c r="R398" s="11">
        <f t="shared" si="42"/>
        <v>4</v>
      </c>
      <c r="S398" s="11">
        <v>1</v>
      </c>
      <c r="T398" s="11">
        <v>1</v>
      </c>
      <c r="U398" s="11">
        <v>1</v>
      </c>
      <c r="V398" s="11">
        <v>1</v>
      </c>
      <c r="W398" s="11">
        <v>1</v>
      </c>
      <c r="X398" s="11" t="s">
        <v>425</v>
      </c>
      <c r="Y398" s="11">
        <v>1</v>
      </c>
      <c r="Z398" s="11" t="s">
        <v>424</v>
      </c>
      <c r="AA398" s="11"/>
      <c r="AB398" s="11"/>
      <c r="AC398" s="11"/>
      <c r="AD398" s="11"/>
      <c r="AE398" s="11">
        <f t="shared" si="43"/>
        <v>2</v>
      </c>
      <c r="AF398" s="5">
        <v>44666</v>
      </c>
      <c r="AG398" s="5">
        <v>44760</v>
      </c>
      <c r="AH398" s="5"/>
      <c r="AI398" s="5"/>
      <c r="AJ398" s="4">
        <f t="shared" si="44"/>
        <v>0.5</v>
      </c>
      <c r="AK398" s="4">
        <f t="shared" si="45"/>
        <v>1</v>
      </c>
      <c r="AL398" s="4">
        <f t="shared" si="46"/>
        <v>1</v>
      </c>
      <c r="AM398" s="4">
        <f t="shared" si="47"/>
        <v>0</v>
      </c>
      <c r="AN398" s="4">
        <f t="shared" si="48"/>
        <v>0</v>
      </c>
      <c r="AO398" s="3" t="s">
        <v>20</v>
      </c>
      <c r="AP398" s="3" t="s">
        <v>20</v>
      </c>
      <c r="AQ398" s="3"/>
      <c r="AR398" s="3"/>
      <c r="AS398" s="3" t="s">
        <v>423</v>
      </c>
      <c r="AT398" s="3" t="s">
        <v>422</v>
      </c>
      <c r="AU398" s="3"/>
      <c r="AV398" s="3"/>
      <c r="AW398" s="3" t="s">
        <v>20</v>
      </c>
      <c r="AX398" s="3" t="s">
        <v>20</v>
      </c>
      <c r="AY398" s="3"/>
      <c r="AZ398" s="3"/>
      <c r="BA398" s="3" t="s">
        <v>421</v>
      </c>
      <c r="BB398" s="3" t="s">
        <v>420</v>
      </c>
      <c r="BC398" s="2"/>
      <c r="BD398" s="2"/>
      <c r="BE398" s="1" t="s">
        <v>116</v>
      </c>
    </row>
    <row r="399" spans="1:57" ht="15" customHeight="1" x14ac:dyDescent="0.25">
      <c r="A399" s="8">
        <v>23</v>
      </c>
      <c r="B399" s="1" t="s">
        <v>3</v>
      </c>
      <c r="C399" s="1" t="s">
        <v>97</v>
      </c>
      <c r="D399" s="1" t="s">
        <v>73</v>
      </c>
      <c r="E399" s="1" t="s">
        <v>61</v>
      </c>
      <c r="F399" s="1" t="s">
        <v>60</v>
      </c>
      <c r="G399" s="1" t="s">
        <v>16</v>
      </c>
      <c r="H399" s="1" t="s">
        <v>72</v>
      </c>
      <c r="I399" s="1" t="s">
        <v>96</v>
      </c>
      <c r="J399" s="7">
        <v>44835</v>
      </c>
      <c r="K399" s="7">
        <v>44926</v>
      </c>
      <c r="L399" s="1" t="s">
        <v>95</v>
      </c>
      <c r="M399" s="1" t="s">
        <v>406</v>
      </c>
      <c r="N399" s="1" t="s">
        <v>33</v>
      </c>
      <c r="O399" s="1" t="s">
        <v>77</v>
      </c>
      <c r="P399" s="1" t="s">
        <v>31</v>
      </c>
      <c r="Q399" s="1" t="s">
        <v>30</v>
      </c>
      <c r="R399" s="11">
        <f t="shared" si="42"/>
        <v>1</v>
      </c>
      <c r="S399" s="11">
        <v>0</v>
      </c>
      <c r="T399" s="11">
        <v>0</v>
      </c>
      <c r="U399" s="11">
        <v>0</v>
      </c>
      <c r="V399" s="11">
        <v>1</v>
      </c>
      <c r="W399" s="11">
        <v>0</v>
      </c>
      <c r="X399" s="11" t="s">
        <v>405</v>
      </c>
      <c r="Y399" s="11">
        <v>0</v>
      </c>
      <c r="Z399" s="11" t="s">
        <v>405</v>
      </c>
      <c r="AA399" s="11"/>
      <c r="AB399" s="11"/>
      <c r="AC399" s="11"/>
      <c r="AD399" s="11"/>
      <c r="AE399" s="11">
        <f t="shared" si="43"/>
        <v>0</v>
      </c>
      <c r="AF399" s="5">
        <v>44666</v>
      </c>
      <c r="AG399" s="5">
        <v>44760</v>
      </c>
      <c r="AH399" s="5"/>
      <c r="AI399" s="5"/>
      <c r="AJ399" s="4">
        <f t="shared" si="44"/>
        <v>0</v>
      </c>
      <c r="AK399" s="4" t="str">
        <f t="shared" si="45"/>
        <v/>
      </c>
      <c r="AL399" s="4" t="str">
        <f t="shared" si="46"/>
        <v/>
      </c>
      <c r="AM399" s="4" t="str">
        <f t="shared" si="47"/>
        <v/>
      </c>
      <c r="AN399" s="4">
        <f t="shared" si="48"/>
        <v>0</v>
      </c>
      <c r="AO399" s="3" t="s">
        <v>18</v>
      </c>
      <c r="AP399" s="3" t="s">
        <v>18</v>
      </c>
      <c r="AQ399" s="3"/>
      <c r="AR399" s="3"/>
      <c r="AS399" s="3" t="s">
        <v>18</v>
      </c>
      <c r="AT399" s="3" t="s">
        <v>18</v>
      </c>
      <c r="AU399" s="3"/>
      <c r="AV399" s="3"/>
      <c r="AW399" s="3" t="s">
        <v>18</v>
      </c>
      <c r="AX399" s="3" t="s">
        <v>18</v>
      </c>
      <c r="AY399" s="3"/>
      <c r="AZ399" s="3"/>
      <c r="BA399" s="3" t="s">
        <v>279</v>
      </c>
      <c r="BB399" s="3" t="s">
        <v>279</v>
      </c>
      <c r="BC399" s="2"/>
      <c r="BD399" s="2"/>
      <c r="BE399" s="1" t="s">
        <v>116</v>
      </c>
    </row>
    <row r="400" spans="1:57" ht="15" customHeight="1" x14ac:dyDescent="0.25">
      <c r="A400" s="8">
        <v>24</v>
      </c>
      <c r="B400" s="1" t="s">
        <v>3</v>
      </c>
      <c r="C400" s="1" t="s">
        <v>89</v>
      </c>
      <c r="D400" s="1" t="s">
        <v>73</v>
      </c>
      <c r="E400" s="1" t="s">
        <v>61</v>
      </c>
      <c r="F400" s="1" t="s">
        <v>60</v>
      </c>
      <c r="G400" s="1" t="s">
        <v>16</v>
      </c>
      <c r="H400" s="1" t="s">
        <v>72</v>
      </c>
      <c r="I400" s="1" t="s">
        <v>91</v>
      </c>
      <c r="J400" s="7">
        <v>44835</v>
      </c>
      <c r="K400" s="7">
        <v>44926</v>
      </c>
      <c r="L400" s="1" t="s">
        <v>90</v>
      </c>
      <c r="M400" s="1" t="s">
        <v>406</v>
      </c>
      <c r="N400" s="1" t="s">
        <v>33</v>
      </c>
      <c r="O400" s="1" t="s">
        <v>77</v>
      </c>
      <c r="P400" s="1" t="s">
        <v>31</v>
      </c>
      <c r="Q400" s="1" t="s">
        <v>30</v>
      </c>
      <c r="R400" s="11">
        <f t="shared" si="42"/>
        <v>1</v>
      </c>
      <c r="S400" s="11">
        <v>0</v>
      </c>
      <c r="T400" s="11">
        <v>0</v>
      </c>
      <c r="U400" s="11">
        <v>0</v>
      </c>
      <c r="V400" s="11">
        <v>1</v>
      </c>
      <c r="W400" s="11">
        <v>0</v>
      </c>
      <c r="X400" s="11" t="s">
        <v>405</v>
      </c>
      <c r="Y400" s="11">
        <v>0</v>
      </c>
      <c r="Z400" s="11" t="s">
        <v>405</v>
      </c>
      <c r="AA400" s="11"/>
      <c r="AB400" s="11"/>
      <c r="AC400" s="11"/>
      <c r="AD400" s="11"/>
      <c r="AE400" s="11">
        <f t="shared" si="43"/>
        <v>0</v>
      </c>
      <c r="AF400" s="5">
        <v>44666</v>
      </c>
      <c r="AG400" s="5">
        <v>44760</v>
      </c>
      <c r="AH400" s="5"/>
      <c r="AI400" s="5"/>
      <c r="AJ400" s="4">
        <f t="shared" si="44"/>
        <v>0</v>
      </c>
      <c r="AK400" s="4" t="str">
        <f t="shared" si="45"/>
        <v/>
      </c>
      <c r="AL400" s="4" t="str">
        <f t="shared" si="46"/>
        <v/>
      </c>
      <c r="AM400" s="4" t="str">
        <f t="shared" si="47"/>
        <v/>
      </c>
      <c r="AN400" s="4">
        <f t="shared" si="48"/>
        <v>0</v>
      </c>
      <c r="AO400" s="3" t="s">
        <v>18</v>
      </c>
      <c r="AP400" s="3" t="s">
        <v>18</v>
      </c>
      <c r="AQ400" s="3"/>
      <c r="AR400" s="3"/>
      <c r="AS400" s="3" t="s">
        <v>18</v>
      </c>
      <c r="AT400" s="3" t="s">
        <v>18</v>
      </c>
      <c r="AU400" s="3"/>
      <c r="AV400" s="3"/>
      <c r="AW400" s="3" t="s">
        <v>18</v>
      </c>
      <c r="AX400" s="3" t="s">
        <v>18</v>
      </c>
      <c r="AY400" s="3"/>
      <c r="AZ400" s="3"/>
      <c r="BA400" s="3" t="s">
        <v>404</v>
      </c>
      <c r="BB400" s="3" t="s">
        <v>404</v>
      </c>
      <c r="BC400" s="2"/>
      <c r="BD400" s="2"/>
      <c r="BE400" s="1" t="s">
        <v>116</v>
      </c>
    </row>
    <row r="401" spans="1:57" ht="15" customHeight="1" x14ac:dyDescent="0.25">
      <c r="A401" s="8">
        <v>25</v>
      </c>
      <c r="B401" s="1" t="s">
        <v>3</v>
      </c>
      <c r="C401" s="1" t="s">
        <v>89</v>
      </c>
      <c r="D401" s="1" t="s">
        <v>73</v>
      </c>
      <c r="E401" s="1" t="s">
        <v>61</v>
      </c>
      <c r="F401" s="1" t="s">
        <v>60</v>
      </c>
      <c r="G401" s="1" t="s">
        <v>16</v>
      </c>
      <c r="H401" s="1" t="s">
        <v>72</v>
      </c>
      <c r="I401" s="1" t="s">
        <v>88</v>
      </c>
      <c r="J401" s="7">
        <v>44562</v>
      </c>
      <c r="K401" s="7">
        <v>44926</v>
      </c>
      <c r="L401" s="10" t="s">
        <v>87</v>
      </c>
      <c r="M401" s="1" t="s">
        <v>406</v>
      </c>
      <c r="N401" s="1" t="s">
        <v>86</v>
      </c>
      <c r="O401" s="1" t="s">
        <v>77</v>
      </c>
      <c r="P401" s="1" t="s">
        <v>31</v>
      </c>
      <c r="Q401" s="1" t="s">
        <v>30</v>
      </c>
      <c r="R401" s="9">
        <f t="shared" si="42"/>
        <v>1</v>
      </c>
      <c r="S401" s="9">
        <v>0.5</v>
      </c>
      <c r="T401" s="9">
        <v>0.5</v>
      </c>
      <c r="U401" s="9">
        <v>0</v>
      </c>
      <c r="V401" s="9">
        <v>0</v>
      </c>
      <c r="W401" s="9">
        <v>0.5</v>
      </c>
      <c r="X401" s="9" t="s">
        <v>419</v>
      </c>
      <c r="Y401" s="9">
        <v>0.04</v>
      </c>
      <c r="Z401" s="9" t="s">
        <v>418</v>
      </c>
      <c r="AA401" s="9"/>
      <c r="AB401" s="9"/>
      <c r="AC401" s="9"/>
      <c r="AD401" s="9"/>
      <c r="AE401" s="9">
        <f t="shared" si="43"/>
        <v>0.54</v>
      </c>
      <c r="AF401" s="5">
        <v>44669</v>
      </c>
      <c r="AG401" s="5">
        <v>44761</v>
      </c>
      <c r="AH401" s="5"/>
      <c r="AI401" s="5"/>
      <c r="AJ401" s="4">
        <f t="shared" si="44"/>
        <v>0.54</v>
      </c>
      <c r="AK401" s="4">
        <f t="shared" si="45"/>
        <v>1</v>
      </c>
      <c r="AL401" s="4">
        <f t="shared" si="46"/>
        <v>0.08</v>
      </c>
      <c r="AM401" s="4" t="str">
        <f t="shared" si="47"/>
        <v/>
      </c>
      <c r="AN401" s="4" t="str">
        <f t="shared" si="48"/>
        <v/>
      </c>
      <c r="AO401" s="3" t="s">
        <v>20</v>
      </c>
      <c r="AP401" s="3" t="s">
        <v>19</v>
      </c>
      <c r="AQ401" s="3"/>
      <c r="AR401" s="3"/>
      <c r="AS401" s="3" t="s">
        <v>417</v>
      </c>
      <c r="AT401" s="3" t="s">
        <v>416</v>
      </c>
      <c r="AU401" s="3"/>
      <c r="AV401" s="3"/>
      <c r="AW401" s="3" t="s">
        <v>19</v>
      </c>
      <c r="AX401" s="3" t="s">
        <v>19</v>
      </c>
      <c r="AY401" s="3"/>
      <c r="AZ401" s="3"/>
      <c r="BA401" s="3" t="s">
        <v>415</v>
      </c>
      <c r="BB401" s="3" t="s">
        <v>414</v>
      </c>
      <c r="BC401" s="2"/>
      <c r="BD401" s="2"/>
      <c r="BE401" s="1" t="s">
        <v>116</v>
      </c>
    </row>
    <row r="402" spans="1:57" ht="15" customHeight="1" x14ac:dyDescent="0.25">
      <c r="A402" s="8">
        <v>26</v>
      </c>
      <c r="B402" s="1" t="s">
        <v>3</v>
      </c>
      <c r="C402" s="1" t="s">
        <v>89</v>
      </c>
      <c r="D402" s="1" t="s">
        <v>73</v>
      </c>
      <c r="E402" s="1" t="s">
        <v>61</v>
      </c>
      <c r="F402" s="1" t="s">
        <v>60</v>
      </c>
      <c r="G402" s="1" t="s">
        <v>16</v>
      </c>
      <c r="H402" s="1" t="s">
        <v>72</v>
      </c>
      <c r="I402" s="1" t="s">
        <v>93</v>
      </c>
      <c r="J402" s="7">
        <v>44774</v>
      </c>
      <c r="K402" s="7">
        <v>44925</v>
      </c>
      <c r="L402" s="1" t="s">
        <v>92</v>
      </c>
      <c r="M402" s="1" t="s">
        <v>406</v>
      </c>
      <c r="N402" s="1" t="s">
        <v>33</v>
      </c>
      <c r="O402" s="1" t="s">
        <v>77</v>
      </c>
      <c r="P402" s="1" t="s">
        <v>31</v>
      </c>
      <c r="Q402" s="1" t="s">
        <v>30</v>
      </c>
      <c r="R402" s="11">
        <f t="shared" si="42"/>
        <v>1</v>
      </c>
      <c r="S402" s="11">
        <v>0</v>
      </c>
      <c r="T402" s="11">
        <v>0</v>
      </c>
      <c r="U402" s="11">
        <v>1</v>
      </c>
      <c r="V402" s="11">
        <v>0</v>
      </c>
      <c r="W402" s="11">
        <v>0</v>
      </c>
      <c r="X402" s="11" t="s">
        <v>413</v>
      </c>
      <c r="Y402" s="11">
        <v>0</v>
      </c>
      <c r="Z402" s="11" t="s">
        <v>413</v>
      </c>
      <c r="AA402" s="11"/>
      <c r="AB402" s="11"/>
      <c r="AC402" s="11"/>
      <c r="AD402" s="11"/>
      <c r="AE402" s="11">
        <f t="shared" si="43"/>
        <v>0</v>
      </c>
      <c r="AF402" s="5">
        <v>44666</v>
      </c>
      <c r="AG402" s="5">
        <v>44760</v>
      </c>
      <c r="AH402" s="5"/>
      <c r="AI402" s="5"/>
      <c r="AJ402" s="4">
        <f t="shared" si="44"/>
        <v>0</v>
      </c>
      <c r="AK402" s="4" t="str">
        <f t="shared" si="45"/>
        <v/>
      </c>
      <c r="AL402" s="4" t="str">
        <f t="shared" si="46"/>
        <v/>
      </c>
      <c r="AM402" s="4">
        <f t="shared" si="47"/>
        <v>0</v>
      </c>
      <c r="AN402" s="4" t="str">
        <f t="shared" si="48"/>
        <v/>
      </c>
      <c r="AO402" s="3" t="s">
        <v>18</v>
      </c>
      <c r="AP402" s="3" t="s">
        <v>18</v>
      </c>
      <c r="AQ402" s="3"/>
      <c r="AR402" s="3"/>
      <c r="AS402" s="3" t="s">
        <v>18</v>
      </c>
      <c r="AT402" s="3" t="s">
        <v>18</v>
      </c>
      <c r="AU402" s="3"/>
      <c r="AV402" s="3"/>
      <c r="AW402" s="3" t="s">
        <v>18</v>
      </c>
      <c r="AX402" s="3" t="s">
        <v>18</v>
      </c>
      <c r="AY402" s="3"/>
      <c r="AZ402" s="3"/>
      <c r="BA402" s="3" t="s">
        <v>404</v>
      </c>
      <c r="BB402" s="3" t="s">
        <v>279</v>
      </c>
      <c r="BC402" s="2"/>
      <c r="BD402" s="2"/>
      <c r="BE402" s="1" t="s">
        <v>116</v>
      </c>
    </row>
    <row r="403" spans="1:57" ht="15" customHeight="1" x14ac:dyDescent="0.25">
      <c r="A403" s="8">
        <v>27</v>
      </c>
      <c r="B403" s="1" t="s">
        <v>3</v>
      </c>
      <c r="C403" s="1" t="s">
        <v>74</v>
      </c>
      <c r="D403" s="1" t="s">
        <v>73</v>
      </c>
      <c r="E403" s="1" t="s">
        <v>61</v>
      </c>
      <c r="F403" s="1" t="s">
        <v>60</v>
      </c>
      <c r="G403" s="1" t="s">
        <v>16</v>
      </c>
      <c r="H403" s="1" t="s">
        <v>72</v>
      </c>
      <c r="I403" s="1" t="s">
        <v>163</v>
      </c>
      <c r="J403" s="7">
        <v>44562</v>
      </c>
      <c r="K403" s="7">
        <v>44926</v>
      </c>
      <c r="L403" s="1" t="s">
        <v>70</v>
      </c>
      <c r="M403" s="1" t="s">
        <v>406</v>
      </c>
      <c r="N403" s="1" t="s">
        <v>33</v>
      </c>
      <c r="O403" s="1" t="s">
        <v>77</v>
      </c>
      <c r="P403" s="1" t="s">
        <v>31</v>
      </c>
      <c r="Q403" s="1" t="s">
        <v>30</v>
      </c>
      <c r="R403" s="11">
        <f t="shared" si="42"/>
        <v>4</v>
      </c>
      <c r="S403" s="11">
        <v>1</v>
      </c>
      <c r="T403" s="11">
        <v>1</v>
      </c>
      <c r="U403" s="11">
        <v>1</v>
      </c>
      <c r="V403" s="11">
        <v>1</v>
      </c>
      <c r="W403" s="11">
        <v>1</v>
      </c>
      <c r="X403" s="11" t="s">
        <v>412</v>
      </c>
      <c r="Y403" s="11">
        <v>1</v>
      </c>
      <c r="Z403" s="11" t="s">
        <v>411</v>
      </c>
      <c r="AA403" s="11"/>
      <c r="AB403" s="11"/>
      <c r="AC403" s="11"/>
      <c r="AD403" s="11"/>
      <c r="AE403" s="11">
        <f t="shared" si="43"/>
        <v>2</v>
      </c>
      <c r="AF403" s="5">
        <v>44666</v>
      </c>
      <c r="AG403" s="5">
        <v>44760</v>
      </c>
      <c r="AH403" s="5"/>
      <c r="AI403" s="5"/>
      <c r="AJ403" s="4">
        <f t="shared" si="44"/>
        <v>0.5</v>
      </c>
      <c r="AK403" s="4">
        <f t="shared" si="45"/>
        <v>1</v>
      </c>
      <c r="AL403" s="4">
        <f t="shared" si="46"/>
        <v>1</v>
      </c>
      <c r="AM403" s="4">
        <f t="shared" si="47"/>
        <v>0</v>
      </c>
      <c r="AN403" s="4">
        <f t="shared" si="48"/>
        <v>0</v>
      </c>
      <c r="AO403" s="3" t="s">
        <v>20</v>
      </c>
      <c r="AP403" s="3" t="s">
        <v>20</v>
      </c>
      <c r="AQ403" s="3"/>
      <c r="AR403" s="3"/>
      <c r="AS403" s="3" t="s">
        <v>410</v>
      </c>
      <c r="AT403" s="3" t="s">
        <v>409</v>
      </c>
      <c r="AU403" s="3"/>
      <c r="AV403" s="3"/>
      <c r="AW403" s="3" t="s">
        <v>19</v>
      </c>
      <c r="AX403" s="3" t="s">
        <v>19</v>
      </c>
      <c r="AY403" s="3"/>
      <c r="AZ403" s="3"/>
      <c r="BA403" s="3" t="s">
        <v>408</v>
      </c>
      <c r="BB403" s="3" t="s">
        <v>407</v>
      </c>
      <c r="BC403" s="2"/>
      <c r="BD403" s="2"/>
      <c r="BE403" s="1" t="s">
        <v>116</v>
      </c>
    </row>
    <row r="404" spans="1:57" ht="15" customHeight="1" x14ac:dyDescent="0.25">
      <c r="A404" s="8">
        <v>28</v>
      </c>
      <c r="B404" s="1" t="s">
        <v>3</v>
      </c>
      <c r="C404" s="1" t="s">
        <v>74</v>
      </c>
      <c r="D404" s="1" t="s">
        <v>73</v>
      </c>
      <c r="E404" s="1" t="s">
        <v>61</v>
      </c>
      <c r="F404" s="1" t="s">
        <v>60</v>
      </c>
      <c r="G404" s="1" t="s">
        <v>16</v>
      </c>
      <c r="H404" s="1" t="s">
        <v>72</v>
      </c>
      <c r="I404" s="1" t="s">
        <v>79</v>
      </c>
      <c r="J404" s="7">
        <v>44835</v>
      </c>
      <c r="K404" s="7">
        <v>44926</v>
      </c>
      <c r="L404" s="1" t="s">
        <v>78</v>
      </c>
      <c r="M404" s="1" t="s">
        <v>406</v>
      </c>
      <c r="N404" s="1" t="s">
        <v>33</v>
      </c>
      <c r="O404" s="1" t="s">
        <v>77</v>
      </c>
      <c r="P404" s="1" t="s">
        <v>31</v>
      </c>
      <c r="Q404" s="1" t="s">
        <v>30</v>
      </c>
      <c r="R404" s="11">
        <f t="shared" si="42"/>
        <v>2</v>
      </c>
      <c r="S404" s="11">
        <v>0</v>
      </c>
      <c r="T404" s="11">
        <v>0</v>
      </c>
      <c r="U404" s="11">
        <v>0</v>
      </c>
      <c r="V404" s="11">
        <v>2</v>
      </c>
      <c r="W404" s="11">
        <v>0</v>
      </c>
      <c r="X404" s="11" t="s">
        <v>405</v>
      </c>
      <c r="Y404" s="11">
        <v>0</v>
      </c>
      <c r="Z404" s="11" t="s">
        <v>405</v>
      </c>
      <c r="AA404" s="11"/>
      <c r="AB404" s="11"/>
      <c r="AC404" s="11"/>
      <c r="AD404" s="11"/>
      <c r="AE404" s="11">
        <f t="shared" si="43"/>
        <v>0</v>
      </c>
      <c r="AF404" s="5">
        <v>44666</v>
      </c>
      <c r="AG404" s="5">
        <v>44760</v>
      </c>
      <c r="AH404" s="5"/>
      <c r="AI404" s="5"/>
      <c r="AJ404" s="4">
        <f t="shared" si="44"/>
        <v>0</v>
      </c>
      <c r="AK404" s="4" t="str">
        <f t="shared" si="45"/>
        <v/>
      </c>
      <c r="AL404" s="4" t="str">
        <f t="shared" si="46"/>
        <v/>
      </c>
      <c r="AM404" s="4" t="str">
        <f t="shared" si="47"/>
        <v/>
      </c>
      <c r="AN404" s="4">
        <f t="shared" si="48"/>
        <v>0</v>
      </c>
      <c r="AO404" s="3" t="s">
        <v>18</v>
      </c>
      <c r="AP404" s="3" t="s">
        <v>18</v>
      </c>
      <c r="AQ404" s="3"/>
      <c r="AR404" s="3"/>
      <c r="AS404" s="3" t="s">
        <v>18</v>
      </c>
      <c r="AT404" s="3" t="s">
        <v>18</v>
      </c>
      <c r="AU404" s="3"/>
      <c r="AV404" s="3"/>
      <c r="AW404" s="3" t="s">
        <v>18</v>
      </c>
      <c r="AX404" s="3" t="s">
        <v>18</v>
      </c>
      <c r="AY404" s="3"/>
      <c r="AZ404" s="3"/>
      <c r="BA404" s="3" t="s">
        <v>404</v>
      </c>
      <c r="BB404" s="3" t="s">
        <v>404</v>
      </c>
      <c r="BC404" s="2"/>
      <c r="BD404" s="2"/>
      <c r="BE404" s="1" t="s">
        <v>116</v>
      </c>
    </row>
    <row r="405" spans="1:57" ht="15" customHeight="1" x14ac:dyDescent="0.25">
      <c r="A405" s="8">
        <v>1</v>
      </c>
      <c r="B405" s="1" t="s">
        <v>2</v>
      </c>
      <c r="C405" s="1" t="s">
        <v>363</v>
      </c>
      <c r="D405" s="1" t="s">
        <v>355</v>
      </c>
      <c r="E405" s="1" t="s">
        <v>61</v>
      </c>
      <c r="F405" s="1" t="s">
        <v>60</v>
      </c>
      <c r="G405" s="1" t="s">
        <v>274</v>
      </c>
      <c r="H405" s="1" t="s">
        <v>354</v>
      </c>
      <c r="I405" s="1" t="s">
        <v>403</v>
      </c>
      <c r="J405" s="7">
        <v>44593</v>
      </c>
      <c r="K405" s="7">
        <v>44926</v>
      </c>
      <c r="L405" s="1" t="s">
        <v>402</v>
      </c>
      <c r="M405" s="1" t="s">
        <v>281</v>
      </c>
      <c r="N405" s="1" t="s">
        <v>33</v>
      </c>
      <c r="O405" s="1" t="s">
        <v>351</v>
      </c>
      <c r="P405" s="1" t="s">
        <v>111</v>
      </c>
      <c r="Q405" s="1" t="s">
        <v>30</v>
      </c>
      <c r="R405" s="6">
        <f t="shared" si="42"/>
        <v>4</v>
      </c>
      <c r="S405" s="6">
        <v>1</v>
      </c>
      <c r="T405" s="6">
        <v>1</v>
      </c>
      <c r="U405" s="6">
        <v>1</v>
      </c>
      <c r="V405" s="6">
        <v>1</v>
      </c>
      <c r="W405" s="6">
        <v>1</v>
      </c>
      <c r="X405" s="6" t="s">
        <v>401</v>
      </c>
      <c r="Y405" s="6">
        <v>1</v>
      </c>
      <c r="Z405" s="6" t="s">
        <v>401</v>
      </c>
      <c r="AA405" s="6"/>
      <c r="AB405" s="6"/>
      <c r="AC405" s="6"/>
      <c r="AD405" s="6"/>
      <c r="AE405" s="6">
        <f t="shared" si="43"/>
        <v>2</v>
      </c>
      <c r="AF405" s="5">
        <v>44670</v>
      </c>
      <c r="AG405" s="5">
        <v>44760</v>
      </c>
      <c r="AH405" s="5"/>
      <c r="AI405" s="5"/>
      <c r="AJ405" s="4">
        <f t="shared" si="44"/>
        <v>0.5</v>
      </c>
      <c r="AK405" s="4">
        <f t="shared" si="45"/>
        <v>1</v>
      </c>
      <c r="AL405" s="4">
        <f t="shared" si="46"/>
        <v>1</v>
      </c>
      <c r="AM405" s="4">
        <f t="shared" si="47"/>
        <v>0</v>
      </c>
      <c r="AN405" s="4">
        <f t="shared" si="48"/>
        <v>0</v>
      </c>
      <c r="AO405" s="3" t="s">
        <v>20</v>
      </c>
      <c r="AP405" s="3" t="s">
        <v>20</v>
      </c>
      <c r="AQ405" s="3"/>
      <c r="AR405" s="3"/>
      <c r="AS405" s="3" t="s">
        <v>400</v>
      </c>
      <c r="AT405" s="3" t="s">
        <v>399</v>
      </c>
      <c r="AU405" s="3"/>
      <c r="AV405" s="3"/>
      <c r="AW405" s="3" t="s">
        <v>20</v>
      </c>
      <c r="AX405" s="3" t="s">
        <v>20</v>
      </c>
      <c r="AY405" s="3"/>
      <c r="AZ405" s="3"/>
      <c r="BA405" s="3" t="s">
        <v>398</v>
      </c>
      <c r="BB405" s="3" t="s">
        <v>397</v>
      </c>
      <c r="BC405" s="3"/>
      <c r="BD405" s="3"/>
      <c r="BE405" s="1" t="s">
        <v>62</v>
      </c>
    </row>
    <row r="406" spans="1:57" ht="15" customHeight="1" x14ac:dyDescent="0.25">
      <c r="A406" s="8">
        <v>2</v>
      </c>
      <c r="B406" s="1" t="s">
        <v>2</v>
      </c>
      <c r="C406" s="1" t="s">
        <v>363</v>
      </c>
      <c r="D406" s="1" t="s">
        <v>355</v>
      </c>
      <c r="E406" s="1" t="s">
        <v>61</v>
      </c>
      <c r="F406" s="1" t="s">
        <v>60</v>
      </c>
      <c r="G406" s="1" t="s">
        <v>274</v>
      </c>
      <c r="H406" s="1" t="s">
        <v>354</v>
      </c>
      <c r="I406" s="1" t="s">
        <v>396</v>
      </c>
      <c r="J406" s="7">
        <v>44593</v>
      </c>
      <c r="K406" s="7">
        <v>44926</v>
      </c>
      <c r="L406" s="1" t="s">
        <v>395</v>
      </c>
      <c r="M406" s="1" t="s">
        <v>281</v>
      </c>
      <c r="N406" s="1" t="s">
        <v>33</v>
      </c>
      <c r="O406" s="1" t="s">
        <v>351</v>
      </c>
      <c r="P406" s="1" t="s">
        <v>111</v>
      </c>
      <c r="Q406" s="1" t="s">
        <v>30</v>
      </c>
      <c r="R406" s="6">
        <f t="shared" si="42"/>
        <v>4</v>
      </c>
      <c r="S406" s="6">
        <v>1</v>
      </c>
      <c r="T406" s="6">
        <v>1</v>
      </c>
      <c r="U406" s="6">
        <v>1</v>
      </c>
      <c r="V406" s="6">
        <v>1</v>
      </c>
      <c r="W406" s="6">
        <v>1</v>
      </c>
      <c r="X406" s="6" t="s">
        <v>394</v>
      </c>
      <c r="Y406" s="6">
        <v>1</v>
      </c>
      <c r="Z406" s="6" t="s">
        <v>393</v>
      </c>
      <c r="AA406" s="6"/>
      <c r="AB406" s="6"/>
      <c r="AC406" s="6"/>
      <c r="AD406" s="6"/>
      <c r="AE406" s="6">
        <f t="shared" si="43"/>
        <v>2</v>
      </c>
      <c r="AF406" s="5">
        <v>44670</v>
      </c>
      <c r="AG406" s="5">
        <v>44760</v>
      </c>
      <c r="AH406" s="5"/>
      <c r="AI406" s="5"/>
      <c r="AJ406" s="4">
        <f t="shared" si="44"/>
        <v>0.5</v>
      </c>
      <c r="AK406" s="4">
        <f t="shared" si="45"/>
        <v>1</v>
      </c>
      <c r="AL406" s="4">
        <f t="shared" si="46"/>
        <v>1</v>
      </c>
      <c r="AM406" s="4">
        <f t="shared" si="47"/>
        <v>0</v>
      </c>
      <c r="AN406" s="4">
        <f t="shared" si="48"/>
        <v>0</v>
      </c>
      <c r="AO406" s="3" t="s">
        <v>20</v>
      </c>
      <c r="AP406" s="3" t="s">
        <v>20</v>
      </c>
      <c r="AQ406" s="3"/>
      <c r="AR406" s="3"/>
      <c r="AS406" s="3" t="s">
        <v>359</v>
      </c>
      <c r="AT406" s="3" t="s">
        <v>392</v>
      </c>
      <c r="AU406" s="3"/>
      <c r="AV406" s="3"/>
      <c r="AW406" s="3" t="s">
        <v>20</v>
      </c>
      <c r="AX406" s="3" t="s">
        <v>20</v>
      </c>
      <c r="AY406" s="3"/>
      <c r="AZ406" s="3"/>
      <c r="BA406" s="3" t="s">
        <v>391</v>
      </c>
      <c r="BB406" s="3" t="s">
        <v>390</v>
      </c>
      <c r="BC406" s="2"/>
      <c r="BD406" s="2"/>
      <c r="BE406" s="1" t="s">
        <v>62</v>
      </c>
    </row>
    <row r="407" spans="1:57" ht="15" customHeight="1" x14ac:dyDescent="0.25">
      <c r="A407" s="8">
        <v>3</v>
      </c>
      <c r="B407" s="1" t="s">
        <v>2</v>
      </c>
      <c r="C407" s="1" t="s">
        <v>363</v>
      </c>
      <c r="D407" s="1" t="s">
        <v>338</v>
      </c>
      <c r="E407" s="1" t="s">
        <v>61</v>
      </c>
      <c r="F407" s="1" t="s">
        <v>60</v>
      </c>
      <c r="G407" s="1" t="s">
        <v>274</v>
      </c>
      <c r="H407" s="1" t="s">
        <v>337</v>
      </c>
      <c r="I407" s="1" t="s">
        <v>389</v>
      </c>
      <c r="J407" s="7">
        <v>44593</v>
      </c>
      <c r="K407" s="7">
        <v>44926</v>
      </c>
      <c r="L407" s="1" t="s">
        <v>388</v>
      </c>
      <c r="M407" s="1" t="s">
        <v>281</v>
      </c>
      <c r="N407" s="1" t="s">
        <v>86</v>
      </c>
      <c r="O407" s="1" t="s">
        <v>334</v>
      </c>
      <c r="P407" s="1" t="s">
        <v>111</v>
      </c>
      <c r="Q407" s="1" t="s">
        <v>30</v>
      </c>
      <c r="R407" s="9">
        <f t="shared" si="42"/>
        <v>1</v>
      </c>
      <c r="S407" s="9">
        <v>0.2</v>
      </c>
      <c r="T407" s="9">
        <v>0.3</v>
      </c>
      <c r="U407" s="9">
        <v>0.3</v>
      </c>
      <c r="V407" s="9">
        <v>0.2</v>
      </c>
      <c r="W407" s="9">
        <v>0.2</v>
      </c>
      <c r="X407" s="9" t="s">
        <v>387</v>
      </c>
      <c r="Y407" s="9">
        <v>0.3</v>
      </c>
      <c r="Z407" s="9" t="s">
        <v>387</v>
      </c>
      <c r="AA407" s="9"/>
      <c r="AB407" s="9"/>
      <c r="AC407" s="9"/>
      <c r="AD407" s="9"/>
      <c r="AE407" s="9">
        <f t="shared" si="43"/>
        <v>0.5</v>
      </c>
      <c r="AF407" s="5">
        <v>44670</v>
      </c>
      <c r="AG407" s="5">
        <v>44760</v>
      </c>
      <c r="AH407" s="5"/>
      <c r="AI407" s="5"/>
      <c r="AJ407" s="4">
        <f t="shared" si="44"/>
        <v>0.5</v>
      </c>
      <c r="AK407" s="4">
        <f t="shared" si="45"/>
        <v>1</v>
      </c>
      <c r="AL407" s="4">
        <f t="shared" si="46"/>
        <v>1</v>
      </c>
      <c r="AM407" s="4">
        <f t="shared" si="47"/>
        <v>0</v>
      </c>
      <c r="AN407" s="4">
        <f t="shared" si="48"/>
        <v>0</v>
      </c>
      <c r="AO407" s="3" t="s">
        <v>20</v>
      </c>
      <c r="AP407" s="3" t="s">
        <v>20</v>
      </c>
      <c r="AQ407" s="3"/>
      <c r="AR407" s="3"/>
      <c r="AS407" s="3" t="s">
        <v>328</v>
      </c>
      <c r="AT407" s="3" t="s">
        <v>328</v>
      </c>
      <c r="AU407" s="3"/>
      <c r="AV407" s="3"/>
      <c r="AW407" s="3" t="s">
        <v>20</v>
      </c>
      <c r="AX407" s="3" t="s">
        <v>20</v>
      </c>
      <c r="AY407" s="3"/>
      <c r="AZ407" s="3"/>
      <c r="BA407" s="3" t="s">
        <v>386</v>
      </c>
      <c r="BB407" s="3" t="s">
        <v>385</v>
      </c>
      <c r="BC407" s="2"/>
      <c r="BD407" s="2"/>
      <c r="BE407" s="1" t="s">
        <v>62</v>
      </c>
    </row>
    <row r="408" spans="1:57" ht="15" customHeight="1" x14ac:dyDescent="0.25">
      <c r="A408" s="8">
        <v>4</v>
      </c>
      <c r="B408" s="1" t="s">
        <v>2</v>
      </c>
      <c r="C408" s="1" t="s">
        <v>363</v>
      </c>
      <c r="D408" s="1" t="s">
        <v>338</v>
      </c>
      <c r="E408" s="1" t="s">
        <v>61</v>
      </c>
      <c r="F408" s="1" t="s">
        <v>60</v>
      </c>
      <c r="G408" s="1" t="s">
        <v>274</v>
      </c>
      <c r="H408" s="1" t="s">
        <v>337</v>
      </c>
      <c r="I408" s="1" t="s">
        <v>384</v>
      </c>
      <c r="J408" s="7">
        <v>44593</v>
      </c>
      <c r="K408" s="7">
        <v>44926</v>
      </c>
      <c r="L408" s="1" t="s">
        <v>383</v>
      </c>
      <c r="M408" s="1" t="s">
        <v>281</v>
      </c>
      <c r="N408" s="1" t="s">
        <v>86</v>
      </c>
      <c r="O408" s="1" t="s">
        <v>334</v>
      </c>
      <c r="P408" s="1" t="s">
        <v>111</v>
      </c>
      <c r="Q408" s="1" t="s">
        <v>30</v>
      </c>
      <c r="R408" s="9">
        <f t="shared" si="42"/>
        <v>1</v>
      </c>
      <c r="S408" s="9">
        <v>0.2</v>
      </c>
      <c r="T408" s="9">
        <v>0.3</v>
      </c>
      <c r="U408" s="9">
        <v>0.3</v>
      </c>
      <c r="V408" s="9">
        <v>0.2</v>
      </c>
      <c r="W408" s="9">
        <v>0.2</v>
      </c>
      <c r="X408" s="9" t="s">
        <v>382</v>
      </c>
      <c r="Y408" s="9">
        <v>0.3</v>
      </c>
      <c r="Z408" s="9" t="s">
        <v>382</v>
      </c>
      <c r="AA408" s="9"/>
      <c r="AB408" s="9"/>
      <c r="AC408" s="9"/>
      <c r="AD408" s="9"/>
      <c r="AE408" s="9">
        <f t="shared" si="43"/>
        <v>0.5</v>
      </c>
      <c r="AF408" s="5">
        <v>44670</v>
      </c>
      <c r="AG408" s="5">
        <v>44760</v>
      </c>
      <c r="AH408" s="5"/>
      <c r="AI408" s="5"/>
      <c r="AJ408" s="4">
        <f t="shared" si="44"/>
        <v>0.5</v>
      </c>
      <c r="AK408" s="4">
        <f t="shared" si="45"/>
        <v>1</v>
      </c>
      <c r="AL408" s="4">
        <f t="shared" si="46"/>
        <v>1</v>
      </c>
      <c r="AM408" s="4">
        <f t="shared" si="47"/>
        <v>0</v>
      </c>
      <c r="AN408" s="4">
        <f t="shared" si="48"/>
        <v>0</v>
      </c>
      <c r="AO408" s="3" t="s">
        <v>20</v>
      </c>
      <c r="AP408" s="3" t="s">
        <v>20</v>
      </c>
      <c r="AQ408" s="3"/>
      <c r="AR408" s="3"/>
      <c r="AS408" s="3" t="s">
        <v>381</v>
      </c>
      <c r="AT408" s="3" t="s">
        <v>380</v>
      </c>
      <c r="AU408" s="3"/>
      <c r="AV408" s="3"/>
      <c r="AW408" s="3" t="s">
        <v>20</v>
      </c>
      <c r="AX408" s="3" t="s">
        <v>20</v>
      </c>
      <c r="AY408" s="3"/>
      <c r="AZ408" s="3"/>
      <c r="BA408" s="3" t="s">
        <v>379</v>
      </c>
      <c r="BB408" s="3" t="s">
        <v>378</v>
      </c>
      <c r="BC408" s="2"/>
      <c r="BD408" s="2"/>
      <c r="BE408" s="1" t="s">
        <v>62</v>
      </c>
    </row>
    <row r="409" spans="1:57" ht="15" customHeight="1" x14ac:dyDescent="0.25">
      <c r="A409" s="8">
        <v>5</v>
      </c>
      <c r="B409" s="1" t="s">
        <v>2</v>
      </c>
      <c r="C409" s="1" t="s">
        <v>363</v>
      </c>
      <c r="D409" s="16" t="s">
        <v>338</v>
      </c>
      <c r="E409" s="1" t="s">
        <v>61</v>
      </c>
      <c r="F409" s="1" t="s">
        <v>60</v>
      </c>
      <c r="G409" s="1" t="s">
        <v>274</v>
      </c>
      <c r="H409" s="1" t="s">
        <v>337</v>
      </c>
      <c r="I409" s="1" t="s">
        <v>377</v>
      </c>
      <c r="J409" s="7">
        <v>44593</v>
      </c>
      <c r="K409" s="7">
        <v>44926</v>
      </c>
      <c r="L409" s="1" t="s">
        <v>376</v>
      </c>
      <c r="M409" s="1" t="s">
        <v>281</v>
      </c>
      <c r="N409" s="1" t="s">
        <v>86</v>
      </c>
      <c r="O409" s="1" t="s">
        <v>334</v>
      </c>
      <c r="P409" s="1" t="s">
        <v>111</v>
      </c>
      <c r="Q409" s="1" t="s">
        <v>30</v>
      </c>
      <c r="R409" s="9">
        <f t="shared" si="42"/>
        <v>1</v>
      </c>
      <c r="S409" s="9">
        <v>0.2</v>
      </c>
      <c r="T409" s="9">
        <v>0.3</v>
      </c>
      <c r="U409" s="9">
        <v>0.3</v>
      </c>
      <c r="V409" s="9">
        <v>0.2</v>
      </c>
      <c r="W409" s="9">
        <v>0.2</v>
      </c>
      <c r="X409" s="9" t="s">
        <v>375</v>
      </c>
      <c r="Y409" s="9">
        <v>0.3</v>
      </c>
      <c r="Z409" s="9" t="s">
        <v>375</v>
      </c>
      <c r="AA409" s="9"/>
      <c r="AB409" s="9"/>
      <c r="AC409" s="9"/>
      <c r="AD409" s="9"/>
      <c r="AE409" s="9">
        <f t="shared" si="43"/>
        <v>0.5</v>
      </c>
      <c r="AF409" s="5">
        <v>44670</v>
      </c>
      <c r="AG409" s="5">
        <v>44760</v>
      </c>
      <c r="AH409" s="5"/>
      <c r="AI409" s="5"/>
      <c r="AJ409" s="4">
        <f t="shared" si="44"/>
        <v>0.5</v>
      </c>
      <c r="AK409" s="4">
        <f t="shared" si="45"/>
        <v>1</v>
      </c>
      <c r="AL409" s="4">
        <f t="shared" si="46"/>
        <v>1</v>
      </c>
      <c r="AM409" s="4">
        <f t="shared" si="47"/>
        <v>0</v>
      </c>
      <c r="AN409" s="4">
        <f t="shared" si="48"/>
        <v>0</v>
      </c>
      <c r="AO409" s="3" t="s">
        <v>20</v>
      </c>
      <c r="AP409" s="3" t="s">
        <v>20</v>
      </c>
      <c r="AQ409" s="3"/>
      <c r="AR409" s="3"/>
      <c r="AS409" s="3" t="s">
        <v>320</v>
      </c>
      <c r="AT409" s="3" t="s">
        <v>374</v>
      </c>
      <c r="AU409" s="3"/>
      <c r="AV409" s="3"/>
      <c r="AW409" s="3" t="s">
        <v>20</v>
      </c>
      <c r="AX409" s="3" t="s">
        <v>20</v>
      </c>
      <c r="AY409" s="3"/>
      <c r="AZ409" s="3"/>
      <c r="BA409" s="3" t="s">
        <v>373</v>
      </c>
      <c r="BB409" s="3" t="s">
        <v>372</v>
      </c>
      <c r="BC409" s="2"/>
      <c r="BD409" s="2"/>
      <c r="BE409" s="1" t="s">
        <v>62</v>
      </c>
    </row>
    <row r="410" spans="1:57" ht="15" customHeight="1" x14ac:dyDescent="0.25">
      <c r="A410" s="8">
        <v>6</v>
      </c>
      <c r="B410" s="1" t="s">
        <v>2</v>
      </c>
      <c r="C410" s="1" t="s">
        <v>363</v>
      </c>
      <c r="D410" s="1" t="s">
        <v>338</v>
      </c>
      <c r="E410" s="1" t="s">
        <v>61</v>
      </c>
      <c r="F410" s="1" t="s">
        <v>60</v>
      </c>
      <c r="G410" s="1" t="s">
        <v>274</v>
      </c>
      <c r="H410" s="1" t="s">
        <v>337</v>
      </c>
      <c r="I410" s="1" t="s">
        <v>371</v>
      </c>
      <c r="J410" s="7">
        <v>44563</v>
      </c>
      <c r="K410" s="7">
        <v>44926</v>
      </c>
      <c r="L410" s="1" t="s">
        <v>370</v>
      </c>
      <c r="M410" s="1" t="s">
        <v>281</v>
      </c>
      <c r="N410" s="1" t="s">
        <v>86</v>
      </c>
      <c r="O410" s="1" t="s">
        <v>334</v>
      </c>
      <c r="P410" s="1" t="s">
        <v>111</v>
      </c>
      <c r="Q410" s="1" t="s">
        <v>30</v>
      </c>
      <c r="R410" s="9">
        <f t="shared" si="42"/>
        <v>1</v>
      </c>
      <c r="S410" s="9">
        <v>0.25</v>
      </c>
      <c r="T410" s="9">
        <v>0.25</v>
      </c>
      <c r="U410" s="9">
        <v>0.25</v>
      </c>
      <c r="V410" s="9">
        <v>0.25</v>
      </c>
      <c r="W410" s="9">
        <v>0.25</v>
      </c>
      <c r="X410" s="9" t="s">
        <v>369</v>
      </c>
      <c r="Y410" s="9">
        <v>0.25</v>
      </c>
      <c r="Z410" s="9" t="s">
        <v>368</v>
      </c>
      <c r="AA410" s="9"/>
      <c r="AB410" s="9"/>
      <c r="AC410" s="9"/>
      <c r="AD410" s="9"/>
      <c r="AE410" s="9">
        <f t="shared" si="43"/>
        <v>0.5</v>
      </c>
      <c r="AF410" s="5">
        <v>44670</v>
      </c>
      <c r="AG410" s="5">
        <v>44760</v>
      </c>
      <c r="AH410" s="5"/>
      <c r="AI410" s="5"/>
      <c r="AJ410" s="4">
        <f t="shared" si="44"/>
        <v>0.5</v>
      </c>
      <c r="AK410" s="4">
        <f t="shared" si="45"/>
        <v>1</v>
      </c>
      <c r="AL410" s="4">
        <f t="shared" si="46"/>
        <v>1</v>
      </c>
      <c r="AM410" s="4">
        <f t="shared" si="47"/>
        <v>0</v>
      </c>
      <c r="AN410" s="4">
        <f t="shared" si="48"/>
        <v>0</v>
      </c>
      <c r="AO410" s="3" t="s">
        <v>20</v>
      </c>
      <c r="AP410" s="3" t="s">
        <v>20</v>
      </c>
      <c r="AQ410" s="3"/>
      <c r="AR410" s="3"/>
      <c r="AS410" s="3" t="s">
        <v>367</v>
      </c>
      <c r="AT410" s="3" t="s">
        <v>366</v>
      </c>
      <c r="AU410" s="3"/>
      <c r="AV410" s="3"/>
      <c r="AW410" s="3" t="s">
        <v>20</v>
      </c>
      <c r="AX410" s="3" t="s">
        <v>20</v>
      </c>
      <c r="AY410" s="3"/>
      <c r="AZ410" s="3"/>
      <c r="BA410" s="3" t="s">
        <v>365</v>
      </c>
      <c r="BB410" s="3" t="s">
        <v>364</v>
      </c>
      <c r="BC410" s="2"/>
      <c r="BD410" s="2"/>
      <c r="BE410" s="1" t="s">
        <v>62</v>
      </c>
    </row>
    <row r="411" spans="1:57" ht="15" customHeight="1" x14ac:dyDescent="0.25">
      <c r="A411" s="8">
        <v>7</v>
      </c>
      <c r="B411" s="1" t="s">
        <v>2</v>
      </c>
      <c r="C411" s="1" t="s">
        <v>363</v>
      </c>
      <c r="D411" s="1" t="s">
        <v>338</v>
      </c>
      <c r="E411" s="1" t="s">
        <v>61</v>
      </c>
      <c r="F411" s="1" t="s">
        <v>60</v>
      </c>
      <c r="G411" s="1" t="s">
        <v>274</v>
      </c>
      <c r="H411" s="1" t="s">
        <v>337</v>
      </c>
      <c r="I411" s="1" t="s">
        <v>362</v>
      </c>
      <c r="J411" s="15">
        <v>44593</v>
      </c>
      <c r="K411" s="15">
        <v>44926</v>
      </c>
      <c r="L411" s="1" t="s">
        <v>361</v>
      </c>
      <c r="M411" s="1" t="s">
        <v>281</v>
      </c>
      <c r="N411" s="1" t="s">
        <v>86</v>
      </c>
      <c r="O411" s="1" t="s">
        <v>334</v>
      </c>
      <c r="P411" s="1" t="s">
        <v>111</v>
      </c>
      <c r="Q411" s="1" t="s">
        <v>30</v>
      </c>
      <c r="R411" s="9">
        <f t="shared" si="42"/>
        <v>1</v>
      </c>
      <c r="S411" s="9">
        <v>0.2</v>
      </c>
      <c r="T411" s="9">
        <v>0.3</v>
      </c>
      <c r="U411" s="9">
        <v>0.3</v>
      </c>
      <c r="V411" s="9">
        <v>0.2</v>
      </c>
      <c r="W411" s="9">
        <v>0.2</v>
      </c>
      <c r="X411" s="9" t="s">
        <v>360</v>
      </c>
      <c r="Y411" s="9">
        <v>0.3</v>
      </c>
      <c r="Z411" s="9" t="s">
        <v>360</v>
      </c>
      <c r="AA411" s="9"/>
      <c r="AB411" s="9"/>
      <c r="AC411" s="9"/>
      <c r="AD411" s="9"/>
      <c r="AE411" s="9">
        <f t="shared" si="43"/>
        <v>0.5</v>
      </c>
      <c r="AF411" s="5">
        <v>44670</v>
      </c>
      <c r="AG411" s="5">
        <v>44760</v>
      </c>
      <c r="AH411" s="5"/>
      <c r="AI411" s="5"/>
      <c r="AJ411" s="4">
        <f t="shared" si="44"/>
        <v>0.5</v>
      </c>
      <c r="AK411" s="4">
        <f t="shared" si="45"/>
        <v>1</v>
      </c>
      <c r="AL411" s="4">
        <f t="shared" si="46"/>
        <v>1</v>
      </c>
      <c r="AM411" s="4">
        <f t="shared" si="47"/>
        <v>0</v>
      </c>
      <c r="AN411" s="4">
        <f t="shared" si="48"/>
        <v>0</v>
      </c>
      <c r="AO411" s="3" t="s">
        <v>20</v>
      </c>
      <c r="AP411" s="3" t="s">
        <v>20</v>
      </c>
      <c r="AQ411" s="3"/>
      <c r="AR411" s="3"/>
      <c r="AS411" s="3" t="s">
        <v>359</v>
      </c>
      <c r="AT411" s="3" t="s">
        <v>358</v>
      </c>
      <c r="AU411" s="3"/>
      <c r="AV411" s="3"/>
      <c r="AW411" s="3" t="s">
        <v>20</v>
      </c>
      <c r="AX411" s="3" t="s">
        <v>20</v>
      </c>
      <c r="AY411" s="3"/>
      <c r="AZ411" s="3"/>
      <c r="BA411" s="3" t="s">
        <v>357</v>
      </c>
      <c r="BB411" s="3" t="s">
        <v>356</v>
      </c>
      <c r="BC411" s="2"/>
      <c r="BD411" s="2"/>
      <c r="BE411" s="1" t="s">
        <v>62</v>
      </c>
    </row>
    <row r="412" spans="1:57" ht="15" customHeight="1" x14ac:dyDescent="0.25">
      <c r="A412" s="8">
        <v>8</v>
      </c>
      <c r="B412" s="1" t="s">
        <v>2</v>
      </c>
      <c r="C412" s="1" t="s">
        <v>339</v>
      </c>
      <c r="D412" s="1" t="s">
        <v>355</v>
      </c>
      <c r="E412" s="1" t="s">
        <v>61</v>
      </c>
      <c r="F412" s="1" t="s">
        <v>60</v>
      </c>
      <c r="G412" s="1" t="s">
        <v>274</v>
      </c>
      <c r="H412" s="1" t="s">
        <v>354</v>
      </c>
      <c r="I412" s="1" t="s">
        <v>353</v>
      </c>
      <c r="J412" s="7">
        <v>44593</v>
      </c>
      <c r="K412" s="7">
        <v>44926</v>
      </c>
      <c r="L412" s="1" t="s">
        <v>352</v>
      </c>
      <c r="M412" s="1" t="s">
        <v>281</v>
      </c>
      <c r="N412" s="1" t="s">
        <v>86</v>
      </c>
      <c r="O412" s="1" t="s">
        <v>351</v>
      </c>
      <c r="P412" s="1" t="s">
        <v>111</v>
      </c>
      <c r="Q412" s="1" t="s">
        <v>30</v>
      </c>
      <c r="R412" s="9">
        <f t="shared" si="42"/>
        <v>1</v>
      </c>
      <c r="S412" s="9">
        <v>0.2</v>
      </c>
      <c r="T412" s="9">
        <v>0.3</v>
      </c>
      <c r="U412" s="9">
        <v>0.3</v>
      </c>
      <c r="V412" s="9">
        <v>0.2</v>
      </c>
      <c r="W412" s="9">
        <v>0.2</v>
      </c>
      <c r="X412" s="9" t="s">
        <v>350</v>
      </c>
      <c r="Y412" s="9">
        <v>0.3</v>
      </c>
      <c r="Z412" s="9" t="s">
        <v>349</v>
      </c>
      <c r="AA412" s="9"/>
      <c r="AB412" s="9"/>
      <c r="AC412" s="9"/>
      <c r="AD412" s="9"/>
      <c r="AE412" s="9">
        <f t="shared" si="43"/>
        <v>0.5</v>
      </c>
      <c r="AF412" s="5">
        <v>44670</v>
      </c>
      <c r="AG412" s="5">
        <v>44760</v>
      </c>
      <c r="AH412" s="5"/>
      <c r="AI412" s="5"/>
      <c r="AJ412" s="4">
        <f t="shared" si="44"/>
        <v>0.5</v>
      </c>
      <c r="AK412" s="4">
        <f t="shared" si="45"/>
        <v>1</v>
      </c>
      <c r="AL412" s="4">
        <f t="shared" si="46"/>
        <v>1</v>
      </c>
      <c r="AM412" s="4">
        <f t="shared" si="47"/>
        <v>0</v>
      </c>
      <c r="AN412" s="4">
        <f t="shared" si="48"/>
        <v>0</v>
      </c>
      <c r="AO412" s="3" t="s">
        <v>20</v>
      </c>
      <c r="AP412" s="3" t="s">
        <v>20</v>
      </c>
      <c r="AQ412" s="3"/>
      <c r="AR412" s="3"/>
      <c r="AS412" s="3" t="s">
        <v>348</v>
      </c>
      <c r="AT412" s="3" t="s">
        <v>347</v>
      </c>
      <c r="AU412" s="3"/>
      <c r="AV412" s="3"/>
      <c r="AW412" s="3" t="s">
        <v>20</v>
      </c>
      <c r="AX412" s="3" t="s">
        <v>20</v>
      </c>
      <c r="AY412" s="3"/>
      <c r="AZ412" s="3"/>
      <c r="BA412" s="3" t="s">
        <v>346</v>
      </c>
      <c r="BB412" s="3" t="s">
        <v>345</v>
      </c>
      <c r="BC412" s="2"/>
      <c r="BD412" s="2"/>
      <c r="BE412" s="1" t="s">
        <v>62</v>
      </c>
    </row>
    <row r="413" spans="1:57" ht="15" customHeight="1" x14ac:dyDescent="0.25">
      <c r="A413" s="8">
        <v>9</v>
      </c>
      <c r="B413" s="1" t="s">
        <v>2</v>
      </c>
      <c r="C413" s="1" t="s">
        <v>339</v>
      </c>
      <c r="D413" s="1" t="s">
        <v>338</v>
      </c>
      <c r="E413" s="1" t="s">
        <v>61</v>
      </c>
      <c r="F413" s="1" t="s">
        <v>60</v>
      </c>
      <c r="G413" s="1" t="s">
        <v>274</v>
      </c>
      <c r="H413" s="1" t="s">
        <v>337</v>
      </c>
      <c r="I413" s="1" t="s">
        <v>344</v>
      </c>
      <c r="J413" s="7">
        <v>44593</v>
      </c>
      <c r="K413" s="7">
        <v>44926</v>
      </c>
      <c r="L413" s="1" t="s">
        <v>343</v>
      </c>
      <c r="M413" s="1" t="s">
        <v>281</v>
      </c>
      <c r="N413" s="1" t="s">
        <v>86</v>
      </c>
      <c r="O413" s="1" t="s">
        <v>334</v>
      </c>
      <c r="P413" s="1" t="s">
        <v>111</v>
      </c>
      <c r="Q413" s="1" t="s">
        <v>30</v>
      </c>
      <c r="R413" s="9">
        <f t="shared" si="42"/>
        <v>1</v>
      </c>
      <c r="S413" s="9">
        <v>0.2</v>
      </c>
      <c r="T413" s="9">
        <v>0.3</v>
      </c>
      <c r="U413" s="9">
        <v>0.3</v>
      </c>
      <c r="V413" s="9">
        <v>0.2</v>
      </c>
      <c r="W413" s="9">
        <v>0.2</v>
      </c>
      <c r="X413" s="9" t="s">
        <v>342</v>
      </c>
      <c r="Y413" s="9">
        <v>0.3</v>
      </c>
      <c r="Z413" s="9" t="s">
        <v>342</v>
      </c>
      <c r="AA413" s="9"/>
      <c r="AB413" s="9"/>
      <c r="AC413" s="9"/>
      <c r="AD413" s="9"/>
      <c r="AE413" s="9">
        <f t="shared" si="43"/>
        <v>0.5</v>
      </c>
      <c r="AF413" s="5">
        <v>44670</v>
      </c>
      <c r="AG413" s="5">
        <v>44760</v>
      </c>
      <c r="AH413" s="5"/>
      <c r="AI413" s="5"/>
      <c r="AJ413" s="4">
        <f t="shared" si="44"/>
        <v>0.5</v>
      </c>
      <c r="AK413" s="4">
        <f t="shared" si="45"/>
        <v>1</v>
      </c>
      <c r="AL413" s="4">
        <f t="shared" si="46"/>
        <v>1</v>
      </c>
      <c r="AM413" s="4">
        <f t="shared" si="47"/>
        <v>0</v>
      </c>
      <c r="AN413" s="4">
        <f t="shared" si="48"/>
        <v>0</v>
      </c>
      <c r="AO413" s="3" t="s">
        <v>20</v>
      </c>
      <c r="AP413" s="3" t="s">
        <v>20</v>
      </c>
      <c r="AQ413" s="3"/>
      <c r="AR413" s="3"/>
      <c r="AS413" s="3" t="s">
        <v>329</v>
      </c>
      <c r="AT413" s="3" t="s">
        <v>329</v>
      </c>
      <c r="AU413" s="3"/>
      <c r="AV413" s="3"/>
      <c r="AW413" s="3" t="s">
        <v>20</v>
      </c>
      <c r="AX413" s="3" t="s">
        <v>20</v>
      </c>
      <c r="AY413" s="3"/>
      <c r="AZ413" s="3"/>
      <c r="BA413" s="3" t="s">
        <v>341</v>
      </c>
      <c r="BB413" s="3" t="s">
        <v>340</v>
      </c>
      <c r="BC413" s="2"/>
      <c r="BD413" s="2"/>
      <c r="BE413" s="1" t="s">
        <v>62</v>
      </c>
    </row>
    <row r="414" spans="1:57" ht="15" customHeight="1" x14ac:dyDescent="0.25">
      <c r="A414" s="8">
        <v>10</v>
      </c>
      <c r="B414" s="1" t="s">
        <v>2</v>
      </c>
      <c r="C414" s="1" t="s">
        <v>339</v>
      </c>
      <c r="D414" s="1" t="s">
        <v>338</v>
      </c>
      <c r="E414" s="1" t="s">
        <v>61</v>
      </c>
      <c r="F414" s="1" t="s">
        <v>60</v>
      </c>
      <c r="G414" s="1" t="s">
        <v>274</v>
      </c>
      <c r="H414" s="1" t="s">
        <v>337</v>
      </c>
      <c r="I414" s="1" t="s">
        <v>336</v>
      </c>
      <c r="J414" s="7">
        <v>44593</v>
      </c>
      <c r="K414" s="7">
        <v>44926</v>
      </c>
      <c r="L414" s="1" t="s">
        <v>335</v>
      </c>
      <c r="M414" s="1" t="s">
        <v>281</v>
      </c>
      <c r="N414" s="1" t="s">
        <v>86</v>
      </c>
      <c r="O414" s="1" t="s">
        <v>334</v>
      </c>
      <c r="P414" s="1" t="s">
        <v>111</v>
      </c>
      <c r="Q414" s="1" t="s">
        <v>30</v>
      </c>
      <c r="R414" s="9">
        <f t="shared" si="42"/>
        <v>1</v>
      </c>
      <c r="S414" s="9">
        <v>0.2</v>
      </c>
      <c r="T414" s="9">
        <v>0.3</v>
      </c>
      <c r="U414" s="9">
        <v>0.3</v>
      </c>
      <c r="V414" s="9">
        <v>0.2</v>
      </c>
      <c r="W414" s="9">
        <v>0.2</v>
      </c>
      <c r="X414" s="9" t="s">
        <v>333</v>
      </c>
      <c r="Y414" s="9">
        <v>0.3</v>
      </c>
      <c r="Z414" s="9" t="s">
        <v>333</v>
      </c>
      <c r="AA414" s="9"/>
      <c r="AB414" s="9"/>
      <c r="AC414" s="9"/>
      <c r="AD414" s="9"/>
      <c r="AE414" s="9">
        <f t="shared" si="43"/>
        <v>0.5</v>
      </c>
      <c r="AF414" s="5">
        <v>44670</v>
      </c>
      <c r="AG414" s="5">
        <v>44760</v>
      </c>
      <c r="AH414" s="5"/>
      <c r="AI414" s="5"/>
      <c r="AJ414" s="4">
        <f t="shared" si="44"/>
        <v>0.5</v>
      </c>
      <c r="AK414" s="4">
        <f t="shared" si="45"/>
        <v>1</v>
      </c>
      <c r="AL414" s="4">
        <f t="shared" si="46"/>
        <v>1</v>
      </c>
      <c r="AM414" s="4">
        <f t="shared" si="47"/>
        <v>0</v>
      </c>
      <c r="AN414" s="4">
        <f t="shared" si="48"/>
        <v>0</v>
      </c>
      <c r="AO414" s="3" t="s">
        <v>20</v>
      </c>
      <c r="AP414" s="3" t="s">
        <v>20</v>
      </c>
      <c r="AQ414" s="3"/>
      <c r="AR414" s="3"/>
      <c r="AS414" s="3" t="s">
        <v>329</v>
      </c>
      <c r="AT414" s="3" t="s">
        <v>332</v>
      </c>
      <c r="AU414" s="3"/>
      <c r="AV414" s="3"/>
      <c r="AW414" s="3" t="s">
        <v>20</v>
      </c>
      <c r="AX414" s="3" t="s">
        <v>20</v>
      </c>
      <c r="AY414" s="3"/>
      <c r="AZ414" s="3"/>
      <c r="BA414" s="3" t="s">
        <v>331</v>
      </c>
      <c r="BB414" s="3" t="s">
        <v>331</v>
      </c>
      <c r="BC414" s="2"/>
      <c r="BD414" s="2"/>
      <c r="BE414" s="1" t="s">
        <v>62</v>
      </c>
    </row>
    <row r="415" spans="1:57" ht="15" customHeight="1" x14ac:dyDescent="0.25">
      <c r="A415" s="8">
        <v>11</v>
      </c>
      <c r="B415" s="1" t="s">
        <v>2</v>
      </c>
      <c r="C415" s="1" t="s">
        <v>97</v>
      </c>
      <c r="D415" s="1" t="s">
        <v>73</v>
      </c>
      <c r="E415" s="1" t="s">
        <v>61</v>
      </c>
      <c r="F415" s="1" t="s">
        <v>60</v>
      </c>
      <c r="G415" s="1" t="s">
        <v>16</v>
      </c>
      <c r="H415" s="1" t="s">
        <v>72</v>
      </c>
      <c r="I415" s="1" t="s">
        <v>104</v>
      </c>
      <c r="J415" s="7">
        <v>44562</v>
      </c>
      <c r="K415" s="7">
        <v>44926</v>
      </c>
      <c r="L415" s="1" t="s">
        <v>70</v>
      </c>
      <c r="M415" s="1" t="s">
        <v>281</v>
      </c>
      <c r="N415" s="1" t="s">
        <v>33</v>
      </c>
      <c r="O415" s="1" t="s">
        <v>77</v>
      </c>
      <c r="P415" s="1" t="s">
        <v>31</v>
      </c>
      <c r="Q415" s="1" t="s">
        <v>30</v>
      </c>
      <c r="R415" s="11">
        <f t="shared" si="42"/>
        <v>4</v>
      </c>
      <c r="S415" s="11">
        <v>1</v>
      </c>
      <c r="T415" s="11">
        <v>1</v>
      </c>
      <c r="U415" s="11">
        <v>1</v>
      </c>
      <c r="V415" s="11">
        <v>1</v>
      </c>
      <c r="W415" s="11">
        <v>1</v>
      </c>
      <c r="X415" s="11" t="s">
        <v>330</v>
      </c>
      <c r="Y415" s="11">
        <v>1</v>
      </c>
      <c r="Z415" s="11" t="s">
        <v>330</v>
      </c>
      <c r="AA415" s="11"/>
      <c r="AB415" s="11"/>
      <c r="AC415" s="11"/>
      <c r="AD415" s="11"/>
      <c r="AE415" s="11">
        <f t="shared" si="43"/>
        <v>2</v>
      </c>
      <c r="AF415" s="5">
        <v>44670</v>
      </c>
      <c r="AG415" s="5">
        <v>44760</v>
      </c>
      <c r="AH415" s="5"/>
      <c r="AI415" s="5"/>
      <c r="AJ415" s="4">
        <f t="shared" si="44"/>
        <v>0.5</v>
      </c>
      <c r="AK415" s="4">
        <f t="shared" si="45"/>
        <v>1</v>
      </c>
      <c r="AL415" s="4">
        <f t="shared" si="46"/>
        <v>1</v>
      </c>
      <c r="AM415" s="4">
        <f t="shared" si="47"/>
        <v>0</v>
      </c>
      <c r="AN415" s="4">
        <f t="shared" si="48"/>
        <v>0</v>
      </c>
      <c r="AO415" s="3" t="s">
        <v>20</v>
      </c>
      <c r="AP415" s="3" t="s">
        <v>20</v>
      </c>
      <c r="AQ415" s="3"/>
      <c r="AR415" s="3"/>
      <c r="AS415" s="3" t="s">
        <v>329</v>
      </c>
      <c r="AT415" s="3" t="s">
        <v>328</v>
      </c>
      <c r="AU415" s="3"/>
      <c r="AV415" s="3"/>
      <c r="AW415" s="3" t="s">
        <v>20</v>
      </c>
      <c r="AX415" s="3" t="s">
        <v>20</v>
      </c>
      <c r="AY415" s="3"/>
      <c r="AZ415" s="3"/>
      <c r="BA415" s="3" t="s">
        <v>327</v>
      </c>
      <c r="BB415" s="3" t="s">
        <v>326</v>
      </c>
      <c r="BC415" s="2"/>
      <c r="BD415" s="2"/>
      <c r="BE415" s="1" t="s">
        <v>116</v>
      </c>
    </row>
    <row r="416" spans="1:57" ht="15" customHeight="1" x14ac:dyDescent="0.25">
      <c r="A416" s="8">
        <v>12</v>
      </c>
      <c r="B416" s="1" t="s">
        <v>2</v>
      </c>
      <c r="C416" s="1" t="s">
        <v>97</v>
      </c>
      <c r="D416" s="1" t="s">
        <v>73</v>
      </c>
      <c r="E416" s="1" t="s">
        <v>61</v>
      </c>
      <c r="F416" s="1" t="s">
        <v>60</v>
      </c>
      <c r="G416" s="1" t="s">
        <v>16</v>
      </c>
      <c r="H416" s="1" t="s">
        <v>72</v>
      </c>
      <c r="I416" s="1" t="s">
        <v>96</v>
      </c>
      <c r="J416" s="7">
        <v>44835</v>
      </c>
      <c r="K416" s="7">
        <v>44926</v>
      </c>
      <c r="L416" s="1" t="s">
        <v>95</v>
      </c>
      <c r="M416" s="1" t="s">
        <v>281</v>
      </c>
      <c r="N416" s="1" t="s">
        <v>33</v>
      </c>
      <c r="O416" s="1" t="s">
        <v>77</v>
      </c>
      <c r="P416" s="1" t="s">
        <v>31</v>
      </c>
      <c r="Q416" s="1" t="s">
        <v>30</v>
      </c>
      <c r="R416" s="11">
        <f t="shared" si="42"/>
        <v>1</v>
      </c>
      <c r="S416" s="11">
        <v>0</v>
      </c>
      <c r="T416" s="11">
        <v>0</v>
      </c>
      <c r="U416" s="11">
        <v>0</v>
      </c>
      <c r="V416" s="11">
        <v>1</v>
      </c>
      <c r="W416" s="11">
        <v>0</v>
      </c>
      <c r="X416" s="11" t="s">
        <v>280</v>
      </c>
      <c r="Y416" s="11">
        <v>1</v>
      </c>
      <c r="Z416" s="11" t="s">
        <v>325</v>
      </c>
      <c r="AA416" s="11"/>
      <c r="AB416" s="11"/>
      <c r="AC416" s="11"/>
      <c r="AD416" s="11"/>
      <c r="AE416" s="11">
        <f t="shared" si="43"/>
        <v>1</v>
      </c>
      <c r="AF416" s="5">
        <v>44670</v>
      </c>
      <c r="AG416" s="5">
        <v>44760</v>
      </c>
      <c r="AH416" s="5"/>
      <c r="AI416" s="5"/>
      <c r="AJ416" s="4">
        <f t="shared" si="44"/>
        <v>1</v>
      </c>
      <c r="AK416" s="4" t="str">
        <f t="shared" si="45"/>
        <v/>
      </c>
      <c r="AL416" s="4" t="str">
        <f t="shared" si="46"/>
        <v/>
      </c>
      <c r="AM416" s="4" t="str">
        <f t="shared" si="47"/>
        <v/>
      </c>
      <c r="AN416" s="4">
        <f t="shared" si="48"/>
        <v>0</v>
      </c>
      <c r="AO416" s="3" t="s">
        <v>18</v>
      </c>
      <c r="AP416" s="3" t="s">
        <v>20</v>
      </c>
      <c r="AQ416" s="3"/>
      <c r="AR416" s="3"/>
      <c r="AS416" s="3" t="s">
        <v>280</v>
      </c>
      <c r="AT416" s="3" t="s">
        <v>324</v>
      </c>
      <c r="AU416" s="3"/>
      <c r="AV416" s="3"/>
      <c r="AW416" s="3" t="s">
        <v>18</v>
      </c>
      <c r="AX416" s="3" t="s">
        <v>20</v>
      </c>
      <c r="AY416" s="3"/>
      <c r="AZ416" s="3"/>
      <c r="BA416" s="3" t="s">
        <v>302</v>
      </c>
      <c r="BB416" s="3" t="s">
        <v>323</v>
      </c>
      <c r="BC416" s="2"/>
      <c r="BD416" s="2"/>
      <c r="BE416" s="1" t="s">
        <v>116</v>
      </c>
    </row>
    <row r="417" spans="1:57" ht="15" customHeight="1" x14ac:dyDescent="0.25">
      <c r="A417" s="8">
        <v>13</v>
      </c>
      <c r="B417" s="1" t="s">
        <v>2</v>
      </c>
      <c r="C417" s="1" t="s">
        <v>89</v>
      </c>
      <c r="D417" s="1" t="s">
        <v>73</v>
      </c>
      <c r="E417" s="1" t="s">
        <v>61</v>
      </c>
      <c r="F417" s="1" t="s">
        <v>60</v>
      </c>
      <c r="G417" s="1" t="s">
        <v>16</v>
      </c>
      <c r="H417" s="1" t="s">
        <v>72</v>
      </c>
      <c r="I417" s="1" t="s">
        <v>88</v>
      </c>
      <c r="J417" s="7">
        <v>44562</v>
      </c>
      <c r="K417" s="7">
        <v>44926</v>
      </c>
      <c r="L417" s="10" t="s">
        <v>87</v>
      </c>
      <c r="M417" s="1" t="s">
        <v>281</v>
      </c>
      <c r="N417" s="1" t="s">
        <v>86</v>
      </c>
      <c r="O417" s="1" t="s">
        <v>77</v>
      </c>
      <c r="P417" s="1" t="s">
        <v>31</v>
      </c>
      <c r="Q417" s="1" t="s">
        <v>30</v>
      </c>
      <c r="R417" s="9">
        <f t="shared" si="42"/>
        <v>1</v>
      </c>
      <c r="S417" s="9">
        <v>0.5</v>
      </c>
      <c r="T417" s="9">
        <v>0.5</v>
      </c>
      <c r="U417" s="9">
        <v>0</v>
      </c>
      <c r="V417" s="9">
        <v>0</v>
      </c>
      <c r="W417" s="9">
        <v>0.5</v>
      </c>
      <c r="X417" s="9" t="s">
        <v>322</v>
      </c>
      <c r="Y417" s="9">
        <v>0.5</v>
      </c>
      <c r="Z417" s="9" t="s">
        <v>321</v>
      </c>
      <c r="AA417" s="9"/>
      <c r="AB417" s="9"/>
      <c r="AC417" s="9"/>
      <c r="AD417" s="9"/>
      <c r="AE417" s="9">
        <f t="shared" si="43"/>
        <v>1</v>
      </c>
      <c r="AF417" s="5">
        <v>44670</v>
      </c>
      <c r="AG417" s="5">
        <v>44760</v>
      </c>
      <c r="AH417" s="5"/>
      <c r="AI417" s="5"/>
      <c r="AJ417" s="4">
        <f t="shared" si="44"/>
        <v>1</v>
      </c>
      <c r="AK417" s="4">
        <f t="shared" si="45"/>
        <v>1</v>
      </c>
      <c r="AL417" s="4">
        <f t="shared" si="46"/>
        <v>1</v>
      </c>
      <c r="AM417" s="4" t="str">
        <f t="shared" si="47"/>
        <v/>
      </c>
      <c r="AN417" s="4" t="str">
        <f t="shared" si="48"/>
        <v/>
      </c>
      <c r="AO417" s="3" t="s">
        <v>20</v>
      </c>
      <c r="AP417" s="3" t="s">
        <v>20</v>
      </c>
      <c r="AQ417" s="3"/>
      <c r="AR417" s="3"/>
      <c r="AS417" s="3" t="s">
        <v>320</v>
      </c>
      <c r="AT417" s="3" t="s">
        <v>319</v>
      </c>
      <c r="AU417" s="3"/>
      <c r="AV417" s="3"/>
      <c r="AW417" s="3" t="s">
        <v>20</v>
      </c>
      <c r="AX417" s="3" t="s">
        <v>20</v>
      </c>
      <c r="AY417" s="3"/>
      <c r="AZ417" s="3"/>
      <c r="BA417" s="3" t="s">
        <v>318</v>
      </c>
      <c r="BB417" s="3" t="s">
        <v>317</v>
      </c>
      <c r="BC417" s="2"/>
      <c r="BD417" s="2"/>
      <c r="BE417" s="1" t="s">
        <v>116</v>
      </c>
    </row>
    <row r="418" spans="1:57" ht="15" customHeight="1" x14ac:dyDescent="0.25">
      <c r="A418" s="8">
        <v>14</v>
      </c>
      <c r="B418" s="1" t="s">
        <v>2</v>
      </c>
      <c r="C418" s="1" t="s">
        <v>89</v>
      </c>
      <c r="D418" s="1" t="s">
        <v>73</v>
      </c>
      <c r="E418" s="1" t="s">
        <v>61</v>
      </c>
      <c r="F418" s="1" t="s">
        <v>60</v>
      </c>
      <c r="G418" s="1" t="s">
        <v>16</v>
      </c>
      <c r="H418" s="1" t="s">
        <v>72</v>
      </c>
      <c r="I418" s="1" t="s">
        <v>93</v>
      </c>
      <c r="J418" s="7">
        <v>44774</v>
      </c>
      <c r="K418" s="7">
        <v>44925</v>
      </c>
      <c r="L418" s="1" t="s">
        <v>92</v>
      </c>
      <c r="M418" s="1" t="s">
        <v>281</v>
      </c>
      <c r="N418" s="1" t="s">
        <v>33</v>
      </c>
      <c r="O418" s="1" t="s">
        <v>77</v>
      </c>
      <c r="P418" s="1" t="s">
        <v>31</v>
      </c>
      <c r="Q418" s="1" t="s">
        <v>30</v>
      </c>
      <c r="R418" s="11">
        <f t="shared" si="42"/>
        <v>1</v>
      </c>
      <c r="S418" s="11">
        <v>0</v>
      </c>
      <c r="T418" s="11">
        <v>0</v>
      </c>
      <c r="U418" s="11">
        <v>1</v>
      </c>
      <c r="V418" s="11">
        <v>0</v>
      </c>
      <c r="W418" s="11">
        <v>0</v>
      </c>
      <c r="X418" s="11" t="s">
        <v>315</v>
      </c>
      <c r="Y418" s="11">
        <v>0</v>
      </c>
      <c r="Z418" s="11" t="s">
        <v>315</v>
      </c>
      <c r="AA418" s="11"/>
      <c r="AB418" s="11"/>
      <c r="AC418" s="11"/>
      <c r="AD418" s="11"/>
      <c r="AE418" s="11">
        <f t="shared" si="43"/>
        <v>0</v>
      </c>
      <c r="AF418" s="5">
        <v>44670</v>
      </c>
      <c r="AG418" s="5">
        <v>44760</v>
      </c>
      <c r="AH418" s="5"/>
      <c r="AI418" s="5"/>
      <c r="AJ418" s="4">
        <f t="shared" si="44"/>
        <v>0</v>
      </c>
      <c r="AK418" s="4" t="str">
        <f t="shared" si="45"/>
        <v/>
      </c>
      <c r="AL418" s="4" t="str">
        <f t="shared" si="46"/>
        <v/>
      </c>
      <c r="AM418" s="4">
        <f t="shared" si="47"/>
        <v>0</v>
      </c>
      <c r="AN418" s="4" t="str">
        <f t="shared" si="48"/>
        <v/>
      </c>
      <c r="AO418" s="3" t="s">
        <v>18</v>
      </c>
      <c r="AP418" s="3" t="s">
        <v>18</v>
      </c>
      <c r="AQ418" s="3"/>
      <c r="AR418" s="3"/>
      <c r="AS418" s="3" t="s">
        <v>315</v>
      </c>
      <c r="AT418" s="3" t="s">
        <v>315</v>
      </c>
      <c r="AU418" s="3"/>
      <c r="AV418" s="3"/>
      <c r="AW418" s="3" t="s">
        <v>18</v>
      </c>
      <c r="AX418" s="3" t="s">
        <v>18</v>
      </c>
      <c r="AY418" s="3"/>
      <c r="AZ418" s="3"/>
      <c r="BA418" s="3" t="s">
        <v>302</v>
      </c>
      <c r="BB418" s="3" t="s">
        <v>315</v>
      </c>
      <c r="BC418" s="2"/>
      <c r="BD418" s="2"/>
      <c r="BE418" s="1" t="s">
        <v>116</v>
      </c>
    </row>
    <row r="419" spans="1:57" ht="15" customHeight="1" x14ac:dyDescent="0.25">
      <c r="A419" s="8">
        <v>15</v>
      </c>
      <c r="B419" s="1" t="s">
        <v>2</v>
      </c>
      <c r="C419" s="1" t="s">
        <v>89</v>
      </c>
      <c r="D419" s="1" t="s">
        <v>73</v>
      </c>
      <c r="E419" s="1" t="s">
        <v>61</v>
      </c>
      <c r="F419" s="1" t="s">
        <v>60</v>
      </c>
      <c r="G419" s="1" t="s">
        <v>16</v>
      </c>
      <c r="H419" s="1" t="s">
        <v>72</v>
      </c>
      <c r="I419" s="1" t="s">
        <v>91</v>
      </c>
      <c r="J419" s="7">
        <v>44835</v>
      </c>
      <c r="K419" s="7">
        <v>44926</v>
      </c>
      <c r="L419" s="1" t="s">
        <v>90</v>
      </c>
      <c r="M419" s="1" t="s">
        <v>281</v>
      </c>
      <c r="N419" s="1" t="s">
        <v>33</v>
      </c>
      <c r="O419" s="1" t="s">
        <v>77</v>
      </c>
      <c r="P419" s="1" t="s">
        <v>31</v>
      </c>
      <c r="Q419" s="1" t="s">
        <v>30</v>
      </c>
      <c r="R419" s="11">
        <f t="shared" si="42"/>
        <v>1</v>
      </c>
      <c r="S419" s="11">
        <v>0</v>
      </c>
      <c r="T419" s="11">
        <v>0</v>
      </c>
      <c r="U419" s="11">
        <v>0</v>
      </c>
      <c r="V419" s="11">
        <v>1</v>
      </c>
      <c r="W419" s="11">
        <v>0</v>
      </c>
      <c r="X419" s="11" t="s">
        <v>316</v>
      </c>
      <c r="Y419" s="11">
        <v>0</v>
      </c>
      <c r="Z419" s="11" t="s">
        <v>316</v>
      </c>
      <c r="AA419" s="11"/>
      <c r="AB419" s="11"/>
      <c r="AC419" s="11"/>
      <c r="AD419" s="11"/>
      <c r="AE419" s="11">
        <f t="shared" si="43"/>
        <v>0</v>
      </c>
      <c r="AF419" s="5">
        <v>44670</v>
      </c>
      <c r="AG419" s="5">
        <v>44760</v>
      </c>
      <c r="AH419" s="5"/>
      <c r="AI419" s="5"/>
      <c r="AJ419" s="4">
        <f t="shared" si="44"/>
        <v>0</v>
      </c>
      <c r="AK419" s="4" t="str">
        <f t="shared" si="45"/>
        <v/>
      </c>
      <c r="AL419" s="4" t="str">
        <f t="shared" si="46"/>
        <v/>
      </c>
      <c r="AM419" s="4" t="str">
        <f t="shared" si="47"/>
        <v/>
      </c>
      <c r="AN419" s="4">
        <f t="shared" si="48"/>
        <v>0</v>
      </c>
      <c r="AO419" s="3" t="s">
        <v>18</v>
      </c>
      <c r="AP419" s="3" t="s">
        <v>18</v>
      </c>
      <c r="AQ419" s="3"/>
      <c r="AR419" s="3"/>
      <c r="AS419" s="3" t="s">
        <v>316</v>
      </c>
      <c r="AT419" s="3" t="s">
        <v>315</v>
      </c>
      <c r="AU419" s="3"/>
      <c r="AV419" s="3"/>
      <c r="AW419" s="3" t="s">
        <v>18</v>
      </c>
      <c r="AX419" s="3" t="s">
        <v>18</v>
      </c>
      <c r="AY419" s="3"/>
      <c r="AZ419" s="3"/>
      <c r="BA419" s="3" t="s">
        <v>164</v>
      </c>
      <c r="BB419" s="3" t="s">
        <v>315</v>
      </c>
      <c r="BC419" s="2"/>
      <c r="BD419" s="2"/>
      <c r="BE419" s="1" t="s">
        <v>116</v>
      </c>
    </row>
    <row r="420" spans="1:57" ht="15" customHeight="1" x14ac:dyDescent="0.25">
      <c r="A420" s="8">
        <v>16</v>
      </c>
      <c r="B420" s="1" t="s">
        <v>2</v>
      </c>
      <c r="C420" s="1" t="s">
        <v>74</v>
      </c>
      <c r="D420" s="1" t="s">
        <v>73</v>
      </c>
      <c r="E420" s="1" t="s">
        <v>61</v>
      </c>
      <c r="F420" s="1" t="s">
        <v>60</v>
      </c>
      <c r="G420" s="1" t="s">
        <v>16</v>
      </c>
      <c r="H420" s="1" t="s">
        <v>72</v>
      </c>
      <c r="I420" s="1" t="s">
        <v>71</v>
      </c>
      <c r="J420" s="7">
        <v>44593</v>
      </c>
      <c r="K420" s="7">
        <v>44926</v>
      </c>
      <c r="L420" s="1" t="s">
        <v>70</v>
      </c>
      <c r="M420" s="1" t="s">
        <v>281</v>
      </c>
      <c r="N420" s="1" t="s">
        <v>33</v>
      </c>
      <c r="O420" s="1" t="s">
        <v>77</v>
      </c>
      <c r="P420" s="1" t="s">
        <v>31</v>
      </c>
      <c r="Q420" s="1" t="s">
        <v>30</v>
      </c>
      <c r="R420" s="11">
        <f t="shared" si="42"/>
        <v>4</v>
      </c>
      <c r="S420" s="11">
        <v>1</v>
      </c>
      <c r="T420" s="11">
        <v>1</v>
      </c>
      <c r="U420" s="11">
        <v>1</v>
      </c>
      <c r="V420" s="11">
        <v>1</v>
      </c>
      <c r="W420" s="11">
        <v>1</v>
      </c>
      <c r="X420" s="11" t="s">
        <v>314</v>
      </c>
      <c r="Y420" s="11">
        <v>1</v>
      </c>
      <c r="Z420" s="11" t="s">
        <v>314</v>
      </c>
      <c r="AA420" s="11"/>
      <c r="AB420" s="11"/>
      <c r="AC420" s="11"/>
      <c r="AD420" s="11"/>
      <c r="AE420" s="11">
        <f t="shared" si="43"/>
        <v>2</v>
      </c>
      <c r="AF420" s="5">
        <v>44670</v>
      </c>
      <c r="AG420" s="5">
        <v>44760</v>
      </c>
      <c r="AH420" s="5"/>
      <c r="AI420" s="5"/>
      <c r="AJ420" s="4">
        <f t="shared" si="44"/>
        <v>0.5</v>
      </c>
      <c r="AK420" s="4">
        <f t="shared" si="45"/>
        <v>1</v>
      </c>
      <c r="AL420" s="4">
        <f t="shared" si="46"/>
        <v>1</v>
      </c>
      <c r="AM420" s="4">
        <f t="shared" si="47"/>
        <v>0</v>
      </c>
      <c r="AN420" s="4">
        <f t="shared" si="48"/>
        <v>0</v>
      </c>
      <c r="AO420" s="3" t="s">
        <v>20</v>
      </c>
      <c r="AP420" s="3" t="s">
        <v>20</v>
      </c>
      <c r="AQ420" s="3"/>
      <c r="AR420" s="3"/>
      <c r="AS420" s="3" t="s">
        <v>313</v>
      </c>
      <c r="AT420" s="3" t="s">
        <v>313</v>
      </c>
      <c r="AU420" s="3"/>
      <c r="AV420" s="3"/>
      <c r="AW420" s="3" t="s">
        <v>20</v>
      </c>
      <c r="AX420" s="3" t="s">
        <v>20</v>
      </c>
      <c r="AY420" s="3"/>
      <c r="AZ420" s="3"/>
      <c r="BA420" s="3" t="s">
        <v>312</v>
      </c>
      <c r="BB420" s="3" t="s">
        <v>311</v>
      </c>
      <c r="BC420" s="2"/>
      <c r="BD420" s="2"/>
      <c r="BE420" s="1" t="s">
        <v>116</v>
      </c>
    </row>
    <row r="421" spans="1:57" ht="15" customHeight="1" x14ac:dyDescent="0.25">
      <c r="A421" s="8">
        <v>17</v>
      </c>
      <c r="B421" s="1" t="s">
        <v>2</v>
      </c>
      <c r="C421" s="1" t="s">
        <v>74</v>
      </c>
      <c r="D421" s="1" t="s">
        <v>73</v>
      </c>
      <c r="E421" s="1" t="s">
        <v>61</v>
      </c>
      <c r="F421" s="1" t="s">
        <v>60</v>
      </c>
      <c r="G421" s="1" t="s">
        <v>16</v>
      </c>
      <c r="H421" s="1" t="s">
        <v>72</v>
      </c>
      <c r="I421" s="1" t="s">
        <v>79</v>
      </c>
      <c r="J421" s="7">
        <v>44835</v>
      </c>
      <c r="K421" s="7">
        <v>44926</v>
      </c>
      <c r="L421" s="1" t="s">
        <v>78</v>
      </c>
      <c r="M421" s="1" t="s">
        <v>281</v>
      </c>
      <c r="N421" s="1" t="s">
        <v>33</v>
      </c>
      <c r="O421" s="1" t="s">
        <v>77</v>
      </c>
      <c r="P421" s="1" t="s">
        <v>31</v>
      </c>
      <c r="Q421" s="1" t="s">
        <v>30</v>
      </c>
      <c r="R421" s="11">
        <f t="shared" si="42"/>
        <v>2</v>
      </c>
      <c r="S421" s="11">
        <v>0</v>
      </c>
      <c r="T421" s="11">
        <v>0</v>
      </c>
      <c r="U421" s="11">
        <v>0</v>
      </c>
      <c r="V421" s="11">
        <v>2</v>
      </c>
      <c r="W421" s="11">
        <v>0</v>
      </c>
      <c r="X421" s="11" t="s">
        <v>310</v>
      </c>
      <c r="Y421" s="11">
        <v>0</v>
      </c>
      <c r="Z421" s="11" t="s">
        <v>310</v>
      </c>
      <c r="AA421" s="11"/>
      <c r="AB421" s="11"/>
      <c r="AC421" s="11"/>
      <c r="AD421" s="11"/>
      <c r="AE421" s="11">
        <f t="shared" si="43"/>
        <v>0</v>
      </c>
      <c r="AF421" s="5">
        <v>44670</v>
      </c>
      <c r="AG421" s="5">
        <v>44760</v>
      </c>
      <c r="AH421" s="5"/>
      <c r="AI421" s="5"/>
      <c r="AJ421" s="4">
        <f t="shared" si="44"/>
        <v>0</v>
      </c>
      <c r="AK421" s="4" t="str">
        <f t="shared" si="45"/>
        <v/>
      </c>
      <c r="AL421" s="4" t="str">
        <f t="shared" si="46"/>
        <v/>
      </c>
      <c r="AM421" s="4" t="str">
        <f t="shared" si="47"/>
        <v/>
      </c>
      <c r="AN421" s="4">
        <f t="shared" si="48"/>
        <v>0</v>
      </c>
      <c r="AO421" s="3" t="s">
        <v>18</v>
      </c>
      <c r="AP421" s="3" t="s">
        <v>18</v>
      </c>
      <c r="AQ421" s="3"/>
      <c r="AR421" s="3"/>
      <c r="AS421" s="3" t="s">
        <v>310</v>
      </c>
      <c r="AT421" s="3" t="s">
        <v>310</v>
      </c>
      <c r="AU421" s="3"/>
      <c r="AV421" s="3"/>
      <c r="AW421" s="3" t="s">
        <v>18</v>
      </c>
      <c r="AX421" s="3" t="s">
        <v>18</v>
      </c>
      <c r="AY421" s="3"/>
      <c r="AZ421" s="3"/>
      <c r="BA421" s="3" t="s">
        <v>164</v>
      </c>
      <c r="BB421" s="3" t="s">
        <v>310</v>
      </c>
      <c r="BC421" s="2"/>
      <c r="BD421" s="2"/>
      <c r="BE421" s="1" t="s">
        <v>116</v>
      </c>
    </row>
    <row r="422" spans="1:57" ht="15" customHeight="1" x14ac:dyDescent="0.25">
      <c r="A422" s="8">
        <v>18</v>
      </c>
      <c r="B422" s="1" t="s">
        <v>2</v>
      </c>
      <c r="C422" s="1" t="s">
        <v>43</v>
      </c>
      <c r="D422" s="1" t="s">
        <v>42</v>
      </c>
      <c r="E422" s="1" t="s">
        <v>41</v>
      </c>
      <c r="F422" s="1" t="s">
        <v>40</v>
      </c>
      <c r="G422" s="1" t="s">
        <v>309</v>
      </c>
      <c r="H422" s="1" t="s">
        <v>308</v>
      </c>
      <c r="I422" s="1" t="s">
        <v>307</v>
      </c>
      <c r="J422" s="7">
        <v>44682</v>
      </c>
      <c r="K422" s="7">
        <v>44926</v>
      </c>
      <c r="L422" s="1" t="s">
        <v>306</v>
      </c>
      <c r="M422" s="1" t="s">
        <v>281</v>
      </c>
      <c r="N422" s="1" t="s">
        <v>33</v>
      </c>
      <c r="O422" s="1" t="s">
        <v>32</v>
      </c>
      <c r="P422" s="1" t="s">
        <v>31</v>
      </c>
      <c r="Q422" s="1" t="s">
        <v>30</v>
      </c>
      <c r="R422" s="6">
        <f t="shared" si="42"/>
        <v>6</v>
      </c>
      <c r="S422" s="6">
        <v>0</v>
      </c>
      <c r="T422" s="6">
        <v>2</v>
      </c>
      <c r="U422" s="6">
        <v>2</v>
      </c>
      <c r="V422" s="6">
        <v>2</v>
      </c>
      <c r="W422" s="6">
        <v>0</v>
      </c>
      <c r="X422" s="6" t="s">
        <v>304</v>
      </c>
      <c r="Y422" s="6">
        <v>2</v>
      </c>
      <c r="Z422" s="6" t="s">
        <v>305</v>
      </c>
      <c r="AA422" s="6"/>
      <c r="AB422" s="6"/>
      <c r="AC422" s="6"/>
      <c r="AD422" s="6"/>
      <c r="AE422" s="6">
        <f t="shared" si="43"/>
        <v>2</v>
      </c>
      <c r="AF422" s="5">
        <v>44670</v>
      </c>
      <c r="AG422" s="5">
        <v>44760</v>
      </c>
      <c r="AH422" s="5"/>
      <c r="AI422" s="5"/>
      <c r="AJ422" s="4">
        <f t="shared" si="44"/>
        <v>0.33333333333333331</v>
      </c>
      <c r="AK422" s="4" t="str">
        <f t="shared" si="45"/>
        <v/>
      </c>
      <c r="AL422" s="4">
        <f t="shared" si="46"/>
        <v>1</v>
      </c>
      <c r="AM422" s="4">
        <f t="shared" si="47"/>
        <v>0</v>
      </c>
      <c r="AN422" s="4">
        <f t="shared" si="48"/>
        <v>0</v>
      </c>
      <c r="AO422" s="3" t="s">
        <v>18</v>
      </c>
      <c r="AP422" s="3" t="s">
        <v>20</v>
      </c>
      <c r="AQ422" s="3"/>
      <c r="AR422" s="3"/>
      <c r="AS422" s="3" t="s">
        <v>304</v>
      </c>
      <c r="AT422" s="3" t="s">
        <v>303</v>
      </c>
      <c r="AU422" s="3"/>
      <c r="AV422" s="3"/>
      <c r="AW422" s="3" t="s">
        <v>18</v>
      </c>
      <c r="AX422" s="3" t="s">
        <v>20</v>
      </c>
      <c r="AY422" s="3"/>
      <c r="AZ422" s="3"/>
      <c r="BA422" s="3" t="s">
        <v>302</v>
      </c>
      <c r="BB422" s="3" t="s">
        <v>301</v>
      </c>
      <c r="BC422" s="2"/>
      <c r="BD422" s="2"/>
      <c r="BE422" s="1" t="s">
        <v>42</v>
      </c>
    </row>
    <row r="423" spans="1:57" ht="15" customHeight="1" x14ac:dyDescent="0.25">
      <c r="A423" s="8">
        <v>19</v>
      </c>
      <c r="B423" s="1" t="s">
        <v>2</v>
      </c>
      <c r="C423" s="1" t="s">
        <v>43</v>
      </c>
      <c r="D423" s="1" t="s">
        <v>42</v>
      </c>
      <c r="E423" s="1" t="s">
        <v>41</v>
      </c>
      <c r="F423" s="1" t="s">
        <v>40</v>
      </c>
      <c r="G423" s="1" t="s">
        <v>293</v>
      </c>
      <c r="H423" s="1" t="s">
        <v>292</v>
      </c>
      <c r="I423" s="1" t="s">
        <v>300</v>
      </c>
      <c r="J423" s="7">
        <v>44562</v>
      </c>
      <c r="K423" s="7">
        <v>44926</v>
      </c>
      <c r="L423" s="1" t="s">
        <v>299</v>
      </c>
      <c r="M423" s="1" t="s">
        <v>281</v>
      </c>
      <c r="N423" s="1" t="s">
        <v>33</v>
      </c>
      <c r="O423" s="1" t="s">
        <v>32</v>
      </c>
      <c r="P423" s="1" t="s">
        <v>31</v>
      </c>
      <c r="Q423" s="1" t="s">
        <v>30</v>
      </c>
      <c r="R423" s="6">
        <f t="shared" si="42"/>
        <v>6</v>
      </c>
      <c r="S423" s="6">
        <v>1</v>
      </c>
      <c r="T423" s="6">
        <v>2</v>
      </c>
      <c r="U423" s="6">
        <v>2</v>
      </c>
      <c r="V423" s="6">
        <v>1</v>
      </c>
      <c r="W423" s="6">
        <v>1</v>
      </c>
      <c r="X423" s="6" t="s">
        <v>298</v>
      </c>
      <c r="Y423" s="6">
        <v>2</v>
      </c>
      <c r="Z423" s="6" t="s">
        <v>298</v>
      </c>
      <c r="AA423" s="6"/>
      <c r="AB423" s="6"/>
      <c r="AC423" s="6"/>
      <c r="AD423" s="6"/>
      <c r="AE423" s="6">
        <f t="shared" si="43"/>
        <v>3</v>
      </c>
      <c r="AF423" s="5">
        <v>44670</v>
      </c>
      <c r="AG423" s="5">
        <v>44760</v>
      </c>
      <c r="AH423" s="5"/>
      <c r="AI423" s="5"/>
      <c r="AJ423" s="4">
        <f t="shared" si="44"/>
        <v>0.5</v>
      </c>
      <c r="AK423" s="4">
        <f t="shared" si="45"/>
        <v>1</v>
      </c>
      <c r="AL423" s="4">
        <f t="shared" si="46"/>
        <v>1</v>
      </c>
      <c r="AM423" s="4">
        <f t="shared" si="47"/>
        <v>0</v>
      </c>
      <c r="AN423" s="4">
        <f t="shared" si="48"/>
        <v>0</v>
      </c>
      <c r="AO423" s="3" t="s">
        <v>20</v>
      </c>
      <c r="AP423" s="3" t="s">
        <v>20</v>
      </c>
      <c r="AQ423" s="3"/>
      <c r="AR423" s="3"/>
      <c r="AS423" s="3" t="s">
        <v>297</v>
      </c>
      <c r="AT423" s="3" t="s">
        <v>296</v>
      </c>
      <c r="AU423" s="3"/>
      <c r="AV423" s="3"/>
      <c r="AW423" s="3" t="s">
        <v>20</v>
      </c>
      <c r="AX423" s="3" t="s">
        <v>20</v>
      </c>
      <c r="AY423" s="3"/>
      <c r="AZ423" s="3"/>
      <c r="BA423" s="3" t="s">
        <v>295</v>
      </c>
      <c r="BB423" s="3" t="s">
        <v>294</v>
      </c>
      <c r="BC423" s="2"/>
      <c r="BD423" s="2"/>
      <c r="BE423" s="1" t="s">
        <v>42</v>
      </c>
    </row>
    <row r="424" spans="1:57" ht="15" customHeight="1" x14ac:dyDescent="0.25">
      <c r="A424" s="8">
        <v>20</v>
      </c>
      <c r="B424" s="1" t="s">
        <v>2</v>
      </c>
      <c r="C424" s="1" t="s">
        <v>43</v>
      </c>
      <c r="D424" s="1" t="s">
        <v>42</v>
      </c>
      <c r="E424" s="1" t="s">
        <v>41</v>
      </c>
      <c r="F424" s="1" t="s">
        <v>40</v>
      </c>
      <c r="G424" s="1" t="s">
        <v>293</v>
      </c>
      <c r="H424" s="1" t="s">
        <v>292</v>
      </c>
      <c r="I424" s="1" t="s">
        <v>291</v>
      </c>
      <c r="J424" s="7">
        <v>44562</v>
      </c>
      <c r="K424" s="7">
        <v>44926</v>
      </c>
      <c r="L424" s="1" t="s">
        <v>290</v>
      </c>
      <c r="M424" s="1" t="s">
        <v>281</v>
      </c>
      <c r="N424" s="1" t="s">
        <v>33</v>
      </c>
      <c r="O424" s="1" t="s">
        <v>32</v>
      </c>
      <c r="P424" s="1" t="s">
        <v>31</v>
      </c>
      <c r="Q424" s="1" t="s">
        <v>30</v>
      </c>
      <c r="R424" s="6">
        <f t="shared" si="42"/>
        <v>8</v>
      </c>
      <c r="S424" s="6">
        <v>2</v>
      </c>
      <c r="T424" s="6">
        <v>2</v>
      </c>
      <c r="U424" s="6">
        <v>2</v>
      </c>
      <c r="V424" s="6">
        <v>2</v>
      </c>
      <c r="W424" s="6">
        <v>2</v>
      </c>
      <c r="X424" s="6" t="s">
        <v>289</v>
      </c>
      <c r="Y424" s="6">
        <v>2</v>
      </c>
      <c r="Z424" s="6" t="s">
        <v>289</v>
      </c>
      <c r="AA424" s="6"/>
      <c r="AB424" s="6"/>
      <c r="AC424" s="6"/>
      <c r="AD424" s="6"/>
      <c r="AE424" s="6">
        <f t="shared" si="43"/>
        <v>4</v>
      </c>
      <c r="AF424" s="5">
        <v>44670</v>
      </c>
      <c r="AG424" s="5">
        <v>44760</v>
      </c>
      <c r="AH424" s="5"/>
      <c r="AI424" s="5"/>
      <c r="AJ424" s="4">
        <f t="shared" si="44"/>
        <v>0.5</v>
      </c>
      <c r="AK424" s="4">
        <f t="shared" si="45"/>
        <v>1</v>
      </c>
      <c r="AL424" s="4">
        <f t="shared" si="46"/>
        <v>1</v>
      </c>
      <c r="AM424" s="4">
        <f t="shared" si="47"/>
        <v>0</v>
      </c>
      <c r="AN424" s="4">
        <f t="shared" si="48"/>
        <v>0</v>
      </c>
      <c r="AO424" s="3" t="s">
        <v>20</v>
      </c>
      <c r="AP424" s="3" t="s">
        <v>20</v>
      </c>
      <c r="AQ424" s="3"/>
      <c r="AR424" s="3"/>
      <c r="AS424" s="3" t="s">
        <v>288</v>
      </c>
      <c r="AT424" s="3" t="s">
        <v>287</v>
      </c>
      <c r="AU424" s="3"/>
      <c r="AV424" s="3"/>
      <c r="AW424" s="3" t="s">
        <v>20</v>
      </c>
      <c r="AX424" s="3" t="s">
        <v>20</v>
      </c>
      <c r="AY424" s="3"/>
      <c r="AZ424" s="3"/>
      <c r="BA424" s="3" t="s">
        <v>286</v>
      </c>
      <c r="BB424" s="3" t="s">
        <v>285</v>
      </c>
      <c r="BC424" s="2"/>
      <c r="BD424" s="2"/>
      <c r="BE424" s="1" t="s">
        <v>42</v>
      </c>
    </row>
    <row r="425" spans="1:57" ht="15" customHeight="1" x14ac:dyDescent="0.25">
      <c r="A425" s="8">
        <v>21</v>
      </c>
      <c r="B425" s="1" t="s">
        <v>2</v>
      </c>
      <c r="C425" s="1" t="s">
        <v>43</v>
      </c>
      <c r="D425" s="1" t="s">
        <v>42</v>
      </c>
      <c r="E425" s="1" t="s">
        <v>41</v>
      </c>
      <c r="F425" s="1" t="s">
        <v>40</v>
      </c>
      <c r="G425" s="1" t="s">
        <v>274</v>
      </c>
      <c r="H425" s="1" t="s">
        <v>284</v>
      </c>
      <c r="I425" s="1" t="s">
        <v>283</v>
      </c>
      <c r="J425" s="7">
        <v>44835</v>
      </c>
      <c r="K425" s="7">
        <v>44926</v>
      </c>
      <c r="L425" s="1" t="s">
        <v>282</v>
      </c>
      <c r="M425" s="1" t="s">
        <v>281</v>
      </c>
      <c r="N425" s="1" t="s">
        <v>33</v>
      </c>
      <c r="O425" s="1" t="s">
        <v>32</v>
      </c>
      <c r="P425" s="1" t="s">
        <v>31</v>
      </c>
      <c r="Q425" s="1" t="s">
        <v>30</v>
      </c>
      <c r="R425" s="6">
        <f t="shared" si="42"/>
        <v>1</v>
      </c>
      <c r="S425" s="6">
        <v>0</v>
      </c>
      <c r="T425" s="6">
        <v>0</v>
      </c>
      <c r="U425" s="6">
        <v>0</v>
      </c>
      <c r="V425" s="6">
        <v>1</v>
      </c>
      <c r="W425" s="6">
        <v>0</v>
      </c>
      <c r="X425" s="6" t="s">
        <v>280</v>
      </c>
      <c r="Y425" s="6">
        <v>0</v>
      </c>
      <c r="Z425" s="6" t="s">
        <v>280</v>
      </c>
      <c r="AA425" s="6"/>
      <c r="AB425" s="6"/>
      <c r="AC425" s="6"/>
      <c r="AD425" s="6"/>
      <c r="AE425" s="6">
        <f t="shared" si="43"/>
        <v>0</v>
      </c>
      <c r="AF425" s="5">
        <v>44670</v>
      </c>
      <c r="AG425" s="5">
        <v>44760</v>
      </c>
      <c r="AH425" s="5"/>
      <c r="AI425" s="5"/>
      <c r="AJ425" s="4">
        <f t="shared" si="44"/>
        <v>0</v>
      </c>
      <c r="AK425" s="4" t="str">
        <f t="shared" si="45"/>
        <v/>
      </c>
      <c r="AL425" s="4" t="str">
        <f t="shared" si="46"/>
        <v/>
      </c>
      <c r="AM425" s="4" t="str">
        <f t="shared" si="47"/>
        <v/>
      </c>
      <c r="AN425" s="4">
        <f t="shared" si="48"/>
        <v>0</v>
      </c>
      <c r="AO425" s="3" t="s">
        <v>18</v>
      </c>
      <c r="AP425" s="3" t="s">
        <v>18</v>
      </c>
      <c r="AQ425" s="3"/>
      <c r="AR425" s="3"/>
      <c r="AS425" s="3" t="s">
        <v>280</v>
      </c>
      <c r="AT425" s="3" t="s">
        <v>18</v>
      </c>
      <c r="AU425" s="3"/>
      <c r="AV425" s="3"/>
      <c r="AW425" s="3" t="s">
        <v>18</v>
      </c>
      <c r="AX425" s="3" t="s">
        <v>18</v>
      </c>
      <c r="AY425" s="3"/>
      <c r="AZ425" s="3"/>
      <c r="BA425" s="3" t="s">
        <v>164</v>
      </c>
      <c r="BB425" s="3" t="s">
        <v>279</v>
      </c>
      <c r="BC425" s="2"/>
      <c r="BD425" s="2"/>
      <c r="BE425" s="1" t="s">
        <v>42</v>
      </c>
    </row>
    <row r="426" spans="1:57" ht="15" customHeight="1" x14ac:dyDescent="0.25">
      <c r="A426" s="8">
        <v>1</v>
      </c>
      <c r="B426" s="1" t="s">
        <v>1</v>
      </c>
      <c r="C426" s="1" t="s">
        <v>278</v>
      </c>
      <c r="D426" s="10" t="s">
        <v>277</v>
      </c>
      <c r="E426" s="10" t="s">
        <v>276</v>
      </c>
      <c r="F426" s="10" t="s">
        <v>275</v>
      </c>
      <c r="G426" s="10" t="s">
        <v>274</v>
      </c>
      <c r="H426" s="10" t="s">
        <v>72</v>
      </c>
      <c r="I426" s="10" t="s">
        <v>273</v>
      </c>
      <c r="J426" s="12">
        <v>44593</v>
      </c>
      <c r="K426" s="12">
        <v>44926</v>
      </c>
      <c r="L426" s="10" t="s">
        <v>272</v>
      </c>
      <c r="M426" s="10" t="s">
        <v>156</v>
      </c>
      <c r="N426" s="1" t="s">
        <v>33</v>
      </c>
      <c r="O426" s="10" t="s">
        <v>271</v>
      </c>
      <c r="P426" s="10" t="s">
        <v>111</v>
      </c>
      <c r="Q426" s="1" t="s">
        <v>30</v>
      </c>
      <c r="R426" s="13">
        <f t="shared" si="42"/>
        <v>2</v>
      </c>
      <c r="S426" s="13">
        <v>0</v>
      </c>
      <c r="T426" s="13">
        <v>1</v>
      </c>
      <c r="U426" s="13">
        <v>0</v>
      </c>
      <c r="V426" s="13">
        <v>1</v>
      </c>
      <c r="W426" s="13">
        <v>0</v>
      </c>
      <c r="X426" s="13" t="s">
        <v>155</v>
      </c>
      <c r="Y426" s="13">
        <v>1</v>
      </c>
      <c r="Z426" s="13" t="s">
        <v>270</v>
      </c>
      <c r="AA426" s="13"/>
      <c r="AB426" s="13"/>
      <c r="AC426" s="13"/>
      <c r="AD426" s="13"/>
      <c r="AE426" s="13">
        <f t="shared" si="43"/>
        <v>1</v>
      </c>
      <c r="AF426" s="5">
        <v>44669</v>
      </c>
      <c r="AG426" s="5">
        <v>44760</v>
      </c>
      <c r="AH426" s="5"/>
      <c r="AI426" s="5"/>
      <c r="AJ426" s="4">
        <f t="shared" si="44"/>
        <v>0.5</v>
      </c>
      <c r="AK426" s="4" t="str">
        <f t="shared" si="45"/>
        <v/>
      </c>
      <c r="AL426" s="4">
        <f t="shared" si="46"/>
        <v>1</v>
      </c>
      <c r="AM426" s="4" t="str">
        <f t="shared" si="47"/>
        <v/>
      </c>
      <c r="AN426" s="4">
        <f t="shared" si="48"/>
        <v>0</v>
      </c>
      <c r="AO426" s="3" t="s">
        <v>18</v>
      </c>
      <c r="AP426" s="3" t="s">
        <v>20</v>
      </c>
      <c r="AQ426" s="3"/>
      <c r="AR426" s="3"/>
      <c r="AS426" s="3" t="s">
        <v>154</v>
      </c>
      <c r="AT426" s="3" t="s">
        <v>269</v>
      </c>
      <c r="AU426" s="3"/>
      <c r="AV426" s="3"/>
      <c r="AW426" s="3" t="s">
        <v>18</v>
      </c>
      <c r="AX426" s="3" t="s">
        <v>20</v>
      </c>
      <c r="AY426" s="3"/>
      <c r="AZ426" s="3"/>
      <c r="BA426" s="3" t="s">
        <v>154</v>
      </c>
      <c r="BB426" s="3" t="s">
        <v>268</v>
      </c>
      <c r="BC426" s="3"/>
      <c r="BD426" s="3"/>
      <c r="BE426" s="10" t="s">
        <v>62</v>
      </c>
    </row>
    <row r="427" spans="1:57" ht="15" customHeight="1" x14ac:dyDescent="0.25">
      <c r="A427" s="8">
        <v>2</v>
      </c>
      <c r="B427" s="1" t="s">
        <v>1</v>
      </c>
      <c r="C427" s="1" t="s">
        <v>245</v>
      </c>
      <c r="D427" s="10" t="s">
        <v>259</v>
      </c>
      <c r="E427" s="10" t="s">
        <v>41</v>
      </c>
      <c r="F427" s="10" t="s">
        <v>243</v>
      </c>
      <c r="G427" s="10" t="s">
        <v>195</v>
      </c>
      <c r="H427" s="10" t="s">
        <v>194</v>
      </c>
      <c r="I427" s="10" t="s">
        <v>267</v>
      </c>
      <c r="J427" s="12">
        <v>44566</v>
      </c>
      <c r="K427" s="12">
        <v>44880</v>
      </c>
      <c r="L427" s="10" t="s">
        <v>266</v>
      </c>
      <c r="M427" s="10" t="s">
        <v>156</v>
      </c>
      <c r="N427" s="1" t="s">
        <v>33</v>
      </c>
      <c r="O427" s="10" t="s">
        <v>256</v>
      </c>
      <c r="P427" s="10" t="s">
        <v>111</v>
      </c>
      <c r="Q427" s="1" t="s">
        <v>30</v>
      </c>
      <c r="R427" s="11">
        <f t="shared" si="42"/>
        <v>10</v>
      </c>
      <c r="S427" s="11">
        <v>2</v>
      </c>
      <c r="T427" s="11">
        <v>3</v>
      </c>
      <c r="U427" s="11">
        <v>4</v>
      </c>
      <c r="V427" s="11">
        <v>1</v>
      </c>
      <c r="W427" s="11">
        <v>2</v>
      </c>
      <c r="X427" s="11" t="s">
        <v>265</v>
      </c>
      <c r="Y427" s="11">
        <v>3</v>
      </c>
      <c r="Z427" s="11" t="s">
        <v>264</v>
      </c>
      <c r="AA427" s="11"/>
      <c r="AB427" s="11"/>
      <c r="AC427" s="11"/>
      <c r="AD427" s="11"/>
      <c r="AE427" s="11">
        <f t="shared" si="43"/>
        <v>5</v>
      </c>
      <c r="AF427" s="5">
        <v>44669</v>
      </c>
      <c r="AG427" s="5">
        <v>44760</v>
      </c>
      <c r="AH427" s="5"/>
      <c r="AI427" s="5"/>
      <c r="AJ427" s="4">
        <f t="shared" si="44"/>
        <v>0.5</v>
      </c>
      <c r="AK427" s="4">
        <f t="shared" si="45"/>
        <v>1</v>
      </c>
      <c r="AL427" s="4">
        <f t="shared" si="46"/>
        <v>1</v>
      </c>
      <c r="AM427" s="4">
        <f t="shared" si="47"/>
        <v>0</v>
      </c>
      <c r="AN427" s="4">
        <f t="shared" si="48"/>
        <v>0</v>
      </c>
      <c r="AO427" s="3" t="s">
        <v>20</v>
      </c>
      <c r="AP427" s="3" t="s">
        <v>20</v>
      </c>
      <c r="AQ427" s="3"/>
      <c r="AR427" s="3"/>
      <c r="AS427" s="3" t="s">
        <v>263</v>
      </c>
      <c r="AT427" s="3" t="s">
        <v>262</v>
      </c>
      <c r="AU427" s="3"/>
      <c r="AV427" s="3"/>
      <c r="AW427" s="3" t="s">
        <v>20</v>
      </c>
      <c r="AX427" s="3" t="s">
        <v>20</v>
      </c>
      <c r="AY427" s="3"/>
      <c r="AZ427" s="3"/>
      <c r="BA427" s="3" t="s">
        <v>261</v>
      </c>
      <c r="BB427" s="3" t="s">
        <v>260</v>
      </c>
      <c r="BC427" s="2"/>
      <c r="BD427" s="2"/>
      <c r="BE427" s="10" t="s">
        <v>62</v>
      </c>
    </row>
    <row r="428" spans="1:57" ht="15" customHeight="1" x14ac:dyDescent="0.25">
      <c r="A428" s="8">
        <v>3</v>
      </c>
      <c r="B428" s="1" t="s">
        <v>1</v>
      </c>
      <c r="C428" s="1" t="s">
        <v>245</v>
      </c>
      <c r="D428" s="10" t="s">
        <v>259</v>
      </c>
      <c r="E428" s="10" t="s">
        <v>41</v>
      </c>
      <c r="F428" s="10" t="s">
        <v>243</v>
      </c>
      <c r="G428" s="10" t="s">
        <v>195</v>
      </c>
      <c r="H428" s="10" t="s">
        <v>194</v>
      </c>
      <c r="I428" s="10" t="s">
        <v>258</v>
      </c>
      <c r="J428" s="12">
        <v>44713</v>
      </c>
      <c r="K428" s="12">
        <v>44925</v>
      </c>
      <c r="L428" s="10" t="s">
        <v>257</v>
      </c>
      <c r="M428" s="10" t="s">
        <v>156</v>
      </c>
      <c r="N428" s="1" t="s">
        <v>33</v>
      </c>
      <c r="O428" s="10" t="s">
        <v>256</v>
      </c>
      <c r="P428" s="10" t="s">
        <v>111</v>
      </c>
      <c r="Q428" s="1" t="s">
        <v>30</v>
      </c>
      <c r="R428" s="11">
        <f t="shared" si="42"/>
        <v>5</v>
      </c>
      <c r="S428" s="11">
        <v>0</v>
      </c>
      <c r="T428" s="11">
        <v>0</v>
      </c>
      <c r="U428" s="11">
        <v>0</v>
      </c>
      <c r="V428" s="11">
        <v>5</v>
      </c>
      <c r="W428" s="11">
        <v>0</v>
      </c>
      <c r="X428" s="11" t="s">
        <v>155</v>
      </c>
      <c r="Y428" s="11">
        <v>0</v>
      </c>
      <c r="Z428" s="11" t="s">
        <v>224</v>
      </c>
      <c r="AA428" s="11"/>
      <c r="AB428" s="11"/>
      <c r="AC428" s="11"/>
      <c r="AD428" s="11"/>
      <c r="AE428" s="11">
        <f t="shared" si="43"/>
        <v>0</v>
      </c>
      <c r="AF428" s="5">
        <v>44669</v>
      </c>
      <c r="AG428" s="5">
        <v>44760</v>
      </c>
      <c r="AH428" s="5"/>
      <c r="AI428" s="5"/>
      <c r="AJ428" s="4">
        <f t="shared" si="44"/>
        <v>0</v>
      </c>
      <c r="AK428" s="4" t="str">
        <f t="shared" si="45"/>
        <v/>
      </c>
      <c r="AL428" s="4" t="str">
        <f t="shared" si="46"/>
        <v/>
      </c>
      <c r="AM428" s="4" t="str">
        <f t="shared" si="47"/>
        <v/>
      </c>
      <c r="AN428" s="4">
        <f t="shared" si="48"/>
        <v>0</v>
      </c>
      <c r="AO428" s="3" t="s">
        <v>18</v>
      </c>
      <c r="AP428" s="3" t="s">
        <v>18</v>
      </c>
      <c r="AQ428" s="3"/>
      <c r="AR428" s="3"/>
      <c r="AS428" s="3" t="s">
        <v>180</v>
      </c>
      <c r="AT428" s="3" t="s">
        <v>254</v>
      </c>
      <c r="AU428" s="3"/>
      <c r="AV428" s="3"/>
      <c r="AW428" s="3" t="s">
        <v>18</v>
      </c>
      <c r="AX428" s="3" t="s">
        <v>18</v>
      </c>
      <c r="AY428" s="3"/>
      <c r="AZ428" s="3"/>
      <c r="BA428" s="3" t="s">
        <v>255</v>
      </c>
      <c r="BB428" s="3" t="s">
        <v>254</v>
      </c>
      <c r="BC428" s="2"/>
      <c r="BD428" s="2"/>
      <c r="BE428" s="10" t="s">
        <v>62</v>
      </c>
    </row>
    <row r="429" spans="1:57" ht="15" customHeight="1" x14ac:dyDescent="0.25">
      <c r="A429" s="8">
        <v>4</v>
      </c>
      <c r="B429" s="1" t="s">
        <v>1</v>
      </c>
      <c r="C429" s="1" t="s">
        <v>245</v>
      </c>
      <c r="D429" s="10" t="s">
        <v>244</v>
      </c>
      <c r="E429" s="10" t="s">
        <v>41</v>
      </c>
      <c r="F429" s="10" t="s">
        <v>243</v>
      </c>
      <c r="G429" s="10" t="s">
        <v>195</v>
      </c>
      <c r="H429" s="10" t="s">
        <v>194</v>
      </c>
      <c r="I429" s="10" t="s">
        <v>253</v>
      </c>
      <c r="J429" s="12">
        <v>44593</v>
      </c>
      <c r="K429" s="12">
        <v>44926</v>
      </c>
      <c r="L429" s="10" t="s">
        <v>252</v>
      </c>
      <c r="M429" s="10" t="s">
        <v>156</v>
      </c>
      <c r="N429" s="1" t="s">
        <v>86</v>
      </c>
      <c r="O429" s="10" t="s">
        <v>240</v>
      </c>
      <c r="P429" s="10" t="s">
        <v>111</v>
      </c>
      <c r="Q429" s="1" t="s">
        <v>30</v>
      </c>
      <c r="R429" s="14">
        <f t="shared" si="42"/>
        <v>1</v>
      </c>
      <c r="S429" s="14">
        <v>0.15</v>
      </c>
      <c r="T429" s="14">
        <v>0.25</v>
      </c>
      <c r="U429" s="14">
        <v>0.4</v>
      </c>
      <c r="V429" s="14">
        <v>0.2</v>
      </c>
      <c r="W429" s="14">
        <v>0.15</v>
      </c>
      <c r="X429" s="14" t="s">
        <v>251</v>
      </c>
      <c r="Y429" s="14">
        <v>0.25</v>
      </c>
      <c r="Z429" s="14" t="s">
        <v>250</v>
      </c>
      <c r="AA429" s="14"/>
      <c r="AB429" s="14"/>
      <c r="AC429" s="14"/>
      <c r="AD429" s="14"/>
      <c r="AE429" s="14">
        <f t="shared" si="43"/>
        <v>0.4</v>
      </c>
      <c r="AF429" s="5">
        <v>44669</v>
      </c>
      <c r="AG429" s="5">
        <v>44760</v>
      </c>
      <c r="AH429" s="5"/>
      <c r="AI429" s="5"/>
      <c r="AJ429" s="4">
        <f t="shared" si="44"/>
        <v>0.4</v>
      </c>
      <c r="AK429" s="4">
        <f t="shared" si="45"/>
        <v>1</v>
      </c>
      <c r="AL429" s="4">
        <f t="shared" si="46"/>
        <v>1</v>
      </c>
      <c r="AM429" s="4">
        <f t="shared" si="47"/>
        <v>0</v>
      </c>
      <c r="AN429" s="4">
        <f t="shared" si="48"/>
        <v>0</v>
      </c>
      <c r="AO429" s="3" t="s">
        <v>20</v>
      </c>
      <c r="AP429" s="3" t="s">
        <v>20</v>
      </c>
      <c r="AQ429" s="3"/>
      <c r="AR429" s="3"/>
      <c r="AS429" s="3" t="s">
        <v>249</v>
      </c>
      <c r="AT429" s="3" t="s">
        <v>248</v>
      </c>
      <c r="AU429" s="3"/>
      <c r="AV429" s="3"/>
      <c r="AW429" s="3" t="s">
        <v>20</v>
      </c>
      <c r="AX429" s="3" t="s">
        <v>20</v>
      </c>
      <c r="AY429" s="3"/>
      <c r="AZ429" s="3"/>
      <c r="BA429" s="3" t="s">
        <v>247</v>
      </c>
      <c r="BB429" s="3" t="s">
        <v>246</v>
      </c>
      <c r="BC429" s="2"/>
      <c r="BD429" s="2"/>
      <c r="BE429" s="10" t="s">
        <v>62</v>
      </c>
    </row>
    <row r="430" spans="1:57" ht="15" customHeight="1" x14ac:dyDescent="0.25">
      <c r="A430" s="8">
        <v>5</v>
      </c>
      <c r="B430" s="1" t="s">
        <v>1</v>
      </c>
      <c r="C430" s="1" t="s">
        <v>245</v>
      </c>
      <c r="D430" s="10" t="s">
        <v>244</v>
      </c>
      <c r="E430" s="10" t="s">
        <v>41</v>
      </c>
      <c r="F430" s="10" t="s">
        <v>243</v>
      </c>
      <c r="G430" s="10" t="s">
        <v>195</v>
      </c>
      <c r="H430" s="10" t="s">
        <v>194</v>
      </c>
      <c r="I430" s="10" t="s">
        <v>242</v>
      </c>
      <c r="J430" s="12">
        <v>44621</v>
      </c>
      <c r="K430" s="12">
        <v>44926</v>
      </c>
      <c r="L430" s="10" t="s">
        <v>241</v>
      </c>
      <c r="M430" s="10" t="s">
        <v>156</v>
      </c>
      <c r="N430" s="1" t="s">
        <v>33</v>
      </c>
      <c r="O430" s="10" t="s">
        <v>240</v>
      </c>
      <c r="P430" s="10" t="s">
        <v>111</v>
      </c>
      <c r="Q430" s="1" t="s">
        <v>30</v>
      </c>
      <c r="R430" s="13">
        <f t="shared" si="42"/>
        <v>2</v>
      </c>
      <c r="S430" s="13">
        <v>0</v>
      </c>
      <c r="T430" s="13">
        <v>1</v>
      </c>
      <c r="U430" s="13">
        <v>0</v>
      </c>
      <c r="V430" s="13">
        <v>1</v>
      </c>
      <c r="W430" s="13">
        <v>0</v>
      </c>
      <c r="X430" s="13" t="s">
        <v>155</v>
      </c>
      <c r="Y430" s="13">
        <v>1</v>
      </c>
      <c r="Z430" s="13" t="s">
        <v>239</v>
      </c>
      <c r="AA430" s="13"/>
      <c r="AB430" s="13"/>
      <c r="AC430" s="13"/>
      <c r="AD430" s="13"/>
      <c r="AE430" s="13">
        <f t="shared" si="43"/>
        <v>1</v>
      </c>
      <c r="AF430" s="5">
        <v>44669</v>
      </c>
      <c r="AG430" s="5">
        <v>44760</v>
      </c>
      <c r="AH430" s="5"/>
      <c r="AI430" s="5"/>
      <c r="AJ430" s="4">
        <f t="shared" si="44"/>
        <v>0.5</v>
      </c>
      <c r="AK430" s="4" t="str">
        <f t="shared" si="45"/>
        <v/>
      </c>
      <c r="AL430" s="4">
        <f t="shared" si="46"/>
        <v>1</v>
      </c>
      <c r="AM430" s="4" t="str">
        <f t="shared" si="47"/>
        <v/>
      </c>
      <c r="AN430" s="4">
        <f t="shared" si="48"/>
        <v>0</v>
      </c>
      <c r="AO430" s="3" t="s">
        <v>18</v>
      </c>
      <c r="AP430" s="3" t="s">
        <v>20</v>
      </c>
      <c r="AQ430" s="3"/>
      <c r="AR430" s="3"/>
      <c r="AS430" s="3" t="s">
        <v>180</v>
      </c>
      <c r="AT430" s="3" t="s">
        <v>238</v>
      </c>
      <c r="AU430" s="3"/>
      <c r="AV430" s="3"/>
      <c r="AW430" s="3" t="s">
        <v>18</v>
      </c>
      <c r="AX430" s="3" t="s">
        <v>20</v>
      </c>
      <c r="AY430" s="3"/>
      <c r="AZ430" s="3"/>
      <c r="BA430" s="3" t="s">
        <v>237</v>
      </c>
      <c r="BB430" s="3" t="s">
        <v>236</v>
      </c>
      <c r="BC430" s="2"/>
      <c r="BD430" s="2"/>
      <c r="BE430" s="10" t="s">
        <v>62</v>
      </c>
    </row>
    <row r="431" spans="1:57" ht="15" customHeight="1" x14ac:dyDescent="0.25">
      <c r="A431" s="8">
        <v>6</v>
      </c>
      <c r="B431" s="1" t="s">
        <v>1</v>
      </c>
      <c r="C431" s="1" t="s">
        <v>213</v>
      </c>
      <c r="D431" s="10" t="s">
        <v>235</v>
      </c>
      <c r="E431" s="10" t="s">
        <v>197</v>
      </c>
      <c r="F431" s="10" t="s">
        <v>196</v>
      </c>
      <c r="G431" s="10" t="s">
        <v>195</v>
      </c>
      <c r="H431" s="10" t="s">
        <v>194</v>
      </c>
      <c r="I431" s="10" t="s">
        <v>234</v>
      </c>
      <c r="J431" s="12">
        <v>44593</v>
      </c>
      <c r="K431" s="12">
        <v>44926</v>
      </c>
      <c r="L431" s="10" t="s">
        <v>233</v>
      </c>
      <c r="M431" s="10" t="s">
        <v>156</v>
      </c>
      <c r="N431" s="1" t="s">
        <v>33</v>
      </c>
      <c r="O431" s="10" t="s">
        <v>232</v>
      </c>
      <c r="P431" s="10" t="s">
        <v>111</v>
      </c>
      <c r="Q431" s="1" t="s">
        <v>30</v>
      </c>
      <c r="R431" s="11">
        <f t="shared" si="42"/>
        <v>2</v>
      </c>
      <c r="S431" s="11">
        <v>0</v>
      </c>
      <c r="T431" s="11">
        <v>1</v>
      </c>
      <c r="U431" s="11">
        <v>0</v>
      </c>
      <c r="V431" s="11">
        <v>1</v>
      </c>
      <c r="W431" s="11">
        <v>0</v>
      </c>
      <c r="X431" s="11" t="s">
        <v>155</v>
      </c>
      <c r="Y431" s="11">
        <v>1</v>
      </c>
      <c r="Z431" s="11" t="s">
        <v>231</v>
      </c>
      <c r="AA431" s="11"/>
      <c r="AB431" s="11"/>
      <c r="AC431" s="11"/>
      <c r="AD431" s="11"/>
      <c r="AE431" s="11">
        <f t="shared" si="43"/>
        <v>1</v>
      </c>
      <c r="AF431" s="5">
        <v>44669</v>
      </c>
      <c r="AG431" s="5">
        <v>44760</v>
      </c>
      <c r="AH431" s="5"/>
      <c r="AI431" s="5"/>
      <c r="AJ431" s="4">
        <f t="shared" si="44"/>
        <v>0.5</v>
      </c>
      <c r="AK431" s="4" t="str">
        <f t="shared" si="45"/>
        <v/>
      </c>
      <c r="AL431" s="4">
        <f t="shared" si="46"/>
        <v>1</v>
      </c>
      <c r="AM431" s="4" t="str">
        <f t="shared" si="47"/>
        <v/>
      </c>
      <c r="AN431" s="4">
        <f t="shared" si="48"/>
        <v>0</v>
      </c>
      <c r="AO431" s="3" t="s">
        <v>18</v>
      </c>
      <c r="AP431" s="3" t="s">
        <v>20</v>
      </c>
      <c r="AQ431" s="3"/>
      <c r="AR431" s="3"/>
      <c r="AS431" s="3" t="s">
        <v>154</v>
      </c>
      <c r="AT431" s="3" t="s">
        <v>230</v>
      </c>
      <c r="AU431" s="3"/>
      <c r="AV431" s="3"/>
      <c r="AW431" s="3" t="s">
        <v>18</v>
      </c>
      <c r="AX431" s="3" t="s">
        <v>20</v>
      </c>
      <c r="AY431" s="3"/>
      <c r="AZ431" s="3"/>
      <c r="BA431" s="3" t="s">
        <v>229</v>
      </c>
      <c r="BB431" s="3" t="s">
        <v>228</v>
      </c>
      <c r="BC431" s="2"/>
      <c r="BD431" s="2"/>
      <c r="BE431" s="10" t="s">
        <v>62</v>
      </c>
    </row>
    <row r="432" spans="1:57" ht="15" customHeight="1" x14ac:dyDescent="0.25">
      <c r="A432" s="8">
        <v>7</v>
      </c>
      <c r="B432" s="1" t="s">
        <v>1</v>
      </c>
      <c r="C432" s="1" t="s">
        <v>213</v>
      </c>
      <c r="D432" s="10" t="s">
        <v>227</v>
      </c>
      <c r="E432" s="10" t="s">
        <v>197</v>
      </c>
      <c r="F432" s="10" t="s">
        <v>196</v>
      </c>
      <c r="G432" s="10" t="s">
        <v>195</v>
      </c>
      <c r="H432" s="10" t="s">
        <v>194</v>
      </c>
      <c r="I432" s="10" t="s">
        <v>226</v>
      </c>
      <c r="J432" s="12">
        <v>44593</v>
      </c>
      <c r="K432" s="12">
        <v>44926</v>
      </c>
      <c r="L432" s="10" t="s">
        <v>202</v>
      </c>
      <c r="M432" s="10" t="s">
        <v>156</v>
      </c>
      <c r="N432" s="1" t="s">
        <v>33</v>
      </c>
      <c r="O432" s="10" t="s">
        <v>225</v>
      </c>
      <c r="P432" s="10" t="s">
        <v>111</v>
      </c>
      <c r="Q432" s="1" t="s">
        <v>30</v>
      </c>
      <c r="R432" s="11">
        <f t="shared" si="42"/>
        <v>2</v>
      </c>
      <c r="S432" s="11">
        <v>0</v>
      </c>
      <c r="T432" s="11">
        <v>0</v>
      </c>
      <c r="U432" s="11">
        <v>0</v>
      </c>
      <c r="V432" s="11">
        <v>2</v>
      </c>
      <c r="W432" s="11">
        <v>0</v>
      </c>
      <c r="X432" s="11" t="s">
        <v>155</v>
      </c>
      <c r="Y432" s="11">
        <v>0</v>
      </c>
      <c r="Z432" s="11" t="s">
        <v>224</v>
      </c>
      <c r="AA432" s="11"/>
      <c r="AB432" s="11"/>
      <c r="AC432" s="11"/>
      <c r="AD432" s="11"/>
      <c r="AE432" s="11">
        <f t="shared" si="43"/>
        <v>0</v>
      </c>
      <c r="AF432" s="5">
        <v>44669</v>
      </c>
      <c r="AG432" s="5">
        <v>44760</v>
      </c>
      <c r="AH432" s="5"/>
      <c r="AI432" s="5"/>
      <c r="AJ432" s="4">
        <f t="shared" si="44"/>
        <v>0</v>
      </c>
      <c r="AK432" s="4" t="str">
        <f t="shared" si="45"/>
        <v/>
      </c>
      <c r="AL432" s="4" t="str">
        <f t="shared" si="46"/>
        <v/>
      </c>
      <c r="AM432" s="4" t="str">
        <f t="shared" si="47"/>
        <v/>
      </c>
      <c r="AN432" s="4">
        <f t="shared" si="48"/>
        <v>0</v>
      </c>
      <c r="AO432" s="3" t="s">
        <v>18</v>
      </c>
      <c r="AP432" s="3" t="s">
        <v>18</v>
      </c>
      <c r="AQ432" s="3"/>
      <c r="AR432" s="3"/>
      <c r="AS432" s="3" t="s">
        <v>223</v>
      </c>
      <c r="AT432" s="3" t="s">
        <v>153</v>
      </c>
      <c r="AU432" s="3"/>
      <c r="AV432" s="3"/>
      <c r="AW432" s="3" t="s">
        <v>18</v>
      </c>
      <c r="AX432" s="3" t="s">
        <v>18</v>
      </c>
      <c r="AY432" s="3"/>
      <c r="AZ432" s="3"/>
      <c r="BA432" s="3" t="s">
        <v>222</v>
      </c>
      <c r="BB432" s="3" t="s">
        <v>153</v>
      </c>
      <c r="BC432" s="2"/>
      <c r="BD432" s="2"/>
      <c r="BE432" s="10" t="s">
        <v>62</v>
      </c>
    </row>
    <row r="433" spans="1:57" ht="15" customHeight="1" x14ac:dyDescent="0.25">
      <c r="A433" s="8">
        <v>8</v>
      </c>
      <c r="B433" s="1" t="s">
        <v>1</v>
      </c>
      <c r="C433" s="1" t="s">
        <v>213</v>
      </c>
      <c r="D433" s="10" t="s">
        <v>212</v>
      </c>
      <c r="E433" s="10" t="s">
        <v>197</v>
      </c>
      <c r="F433" s="10" t="s">
        <v>196</v>
      </c>
      <c r="G433" s="10" t="s">
        <v>195</v>
      </c>
      <c r="H433" s="10" t="s">
        <v>194</v>
      </c>
      <c r="I433" s="10" t="s">
        <v>221</v>
      </c>
      <c r="J433" s="12">
        <v>44576</v>
      </c>
      <c r="K433" s="12">
        <v>44926</v>
      </c>
      <c r="L433" s="10" t="s">
        <v>220</v>
      </c>
      <c r="M433" s="10" t="s">
        <v>156</v>
      </c>
      <c r="N433" s="1" t="s">
        <v>86</v>
      </c>
      <c r="O433" s="10" t="s">
        <v>209</v>
      </c>
      <c r="P433" s="10" t="s">
        <v>111</v>
      </c>
      <c r="Q433" s="1" t="s">
        <v>30</v>
      </c>
      <c r="R433" s="14">
        <f t="shared" si="42"/>
        <v>0.99999999999999989</v>
      </c>
      <c r="S433" s="14">
        <v>0.5</v>
      </c>
      <c r="T433" s="14">
        <v>0.1</v>
      </c>
      <c r="U433" s="14">
        <v>0.3</v>
      </c>
      <c r="V433" s="14">
        <v>0.1</v>
      </c>
      <c r="W433" s="14">
        <v>0.5</v>
      </c>
      <c r="X433" s="14" t="s">
        <v>219</v>
      </c>
      <c r="Y433" s="14">
        <v>0.1</v>
      </c>
      <c r="Z433" s="14" t="s">
        <v>218</v>
      </c>
      <c r="AA433" s="14"/>
      <c r="AB433" s="14"/>
      <c r="AC433" s="14"/>
      <c r="AD433" s="14"/>
      <c r="AE433" s="14">
        <f t="shared" si="43"/>
        <v>0.6</v>
      </c>
      <c r="AF433" s="5">
        <v>44669</v>
      </c>
      <c r="AG433" s="5">
        <v>44760</v>
      </c>
      <c r="AH433" s="5"/>
      <c r="AI433" s="5"/>
      <c r="AJ433" s="4">
        <f t="shared" si="44"/>
        <v>0.60000000000000009</v>
      </c>
      <c r="AK433" s="4">
        <f t="shared" si="45"/>
        <v>1</v>
      </c>
      <c r="AL433" s="4">
        <f t="shared" si="46"/>
        <v>1</v>
      </c>
      <c r="AM433" s="4">
        <f t="shared" si="47"/>
        <v>0</v>
      </c>
      <c r="AN433" s="4">
        <f t="shared" si="48"/>
        <v>0</v>
      </c>
      <c r="AO433" s="3" t="s">
        <v>20</v>
      </c>
      <c r="AP433" s="3" t="s">
        <v>20</v>
      </c>
      <c r="AQ433" s="3"/>
      <c r="AR433" s="3"/>
      <c r="AS433" s="3" t="s">
        <v>217</v>
      </c>
      <c r="AT433" s="3" t="s">
        <v>216</v>
      </c>
      <c r="AU433" s="3"/>
      <c r="AV433" s="3"/>
      <c r="AW433" s="3" t="s">
        <v>20</v>
      </c>
      <c r="AX433" s="3" t="s">
        <v>20</v>
      </c>
      <c r="AY433" s="3"/>
      <c r="AZ433" s="3"/>
      <c r="BA433" s="3" t="s">
        <v>215</v>
      </c>
      <c r="BB433" s="3" t="s">
        <v>214</v>
      </c>
      <c r="BC433" s="2"/>
      <c r="BD433" s="2"/>
      <c r="BE433" s="10" t="s">
        <v>62</v>
      </c>
    </row>
    <row r="434" spans="1:57" ht="15" customHeight="1" x14ac:dyDescent="0.25">
      <c r="A434" s="8">
        <v>9</v>
      </c>
      <c r="B434" s="1" t="s">
        <v>1</v>
      </c>
      <c r="C434" s="1" t="s">
        <v>213</v>
      </c>
      <c r="D434" s="10" t="s">
        <v>212</v>
      </c>
      <c r="E434" s="10" t="s">
        <v>197</v>
      </c>
      <c r="F434" s="10" t="s">
        <v>196</v>
      </c>
      <c r="G434" s="10" t="s">
        <v>195</v>
      </c>
      <c r="H434" s="10" t="s">
        <v>194</v>
      </c>
      <c r="I434" s="10" t="s">
        <v>211</v>
      </c>
      <c r="J434" s="12">
        <v>44666</v>
      </c>
      <c r="K434" s="12">
        <v>44926</v>
      </c>
      <c r="L434" s="10" t="s">
        <v>210</v>
      </c>
      <c r="M434" s="10" t="s">
        <v>156</v>
      </c>
      <c r="N434" s="1" t="s">
        <v>86</v>
      </c>
      <c r="O434" s="10" t="s">
        <v>209</v>
      </c>
      <c r="P434" s="10" t="s">
        <v>111</v>
      </c>
      <c r="Q434" s="1" t="s">
        <v>30</v>
      </c>
      <c r="R434" s="14">
        <f t="shared" si="42"/>
        <v>1</v>
      </c>
      <c r="S434" s="14">
        <v>0</v>
      </c>
      <c r="T434" s="14">
        <v>0.3</v>
      </c>
      <c r="U434" s="14">
        <v>0.2</v>
      </c>
      <c r="V434" s="14">
        <v>0.5</v>
      </c>
      <c r="W434" s="14">
        <v>0</v>
      </c>
      <c r="X434" s="14" t="s">
        <v>155</v>
      </c>
      <c r="Y434" s="14">
        <v>0.3</v>
      </c>
      <c r="Z434" s="14" t="s">
        <v>208</v>
      </c>
      <c r="AA434" s="14"/>
      <c r="AB434" s="14"/>
      <c r="AC434" s="14"/>
      <c r="AD434" s="14"/>
      <c r="AE434" s="14">
        <f t="shared" si="43"/>
        <v>0.3</v>
      </c>
      <c r="AF434" s="5">
        <v>44669</v>
      </c>
      <c r="AG434" s="5">
        <v>44760</v>
      </c>
      <c r="AH434" s="5"/>
      <c r="AI434" s="5"/>
      <c r="AJ434" s="4">
        <f t="shared" si="44"/>
        <v>0.3</v>
      </c>
      <c r="AK434" s="4" t="str">
        <f t="shared" si="45"/>
        <v/>
      </c>
      <c r="AL434" s="4">
        <f t="shared" si="46"/>
        <v>1</v>
      </c>
      <c r="AM434" s="4">
        <f t="shared" si="47"/>
        <v>0</v>
      </c>
      <c r="AN434" s="4">
        <f t="shared" si="48"/>
        <v>0</v>
      </c>
      <c r="AO434" s="3" t="s">
        <v>18</v>
      </c>
      <c r="AP434" s="3" t="s">
        <v>20</v>
      </c>
      <c r="AQ434" s="3"/>
      <c r="AR434" s="3"/>
      <c r="AS434" s="3" t="s">
        <v>154</v>
      </c>
      <c r="AT434" s="3" t="s">
        <v>207</v>
      </c>
      <c r="AU434" s="3"/>
      <c r="AV434" s="3"/>
      <c r="AW434" s="3" t="s">
        <v>18</v>
      </c>
      <c r="AX434" s="3" t="s">
        <v>20</v>
      </c>
      <c r="AY434" s="3"/>
      <c r="AZ434" s="3"/>
      <c r="BA434" s="3" t="s">
        <v>206</v>
      </c>
      <c r="BB434" s="3" t="s">
        <v>205</v>
      </c>
      <c r="BC434" s="2"/>
      <c r="BD434" s="2"/>
      <c r="BE434" s="10" t="s">
        <v>62</v>
      </c>
    </row>
    <row r="435" spans="1:57" ht="15" customHeight="1" x14ac:dyDescent="0.25">
      <c r="A435" s="8">
        <v>10</v>
      </c>
      <c r="B435" s="1" t="s">
        <v>1</v>
      </c>
      <c r="C435" s="1" t="s">
        <v>199</v>
      </c>
      <c r="D435" s="10" t="s">
        <v>204</v>
      </c>
      <c r="E435" s="10" t="s">
        <v>197</v>
      </c>
      <c r="F435" s="10" t="s">
        <v>196</v>
      </c>
      <c r="G435" s="10" t="s">
        <v>195</v>
      </c>
      <c r="H435" s="10" t="s">
        <v>194</v>
      </c>
      <c r="I435" s="10" t="s">
        <v>203</v>
      </c>
      <c r="J435" s="12">
        <v>44593</v>
      </c>
      <c r="K435" s="12">
        <v>44926</v>
      </c>
      <c r="L435" s="10" t="s">
        <v>202</v>
      </c>
      <c r="M435" s="10" t="s">
        <v>156</v>
      </c>
      <c r="N435" s="1" t="s">
        <v>33</v>
      </c>
      <c r="O435" s="10" t="s">
        <v>201</v>
      </c>
      <c r="P435" s="10" t="s">
        <v>111</v>
      </c>
      <c r="Q435" s="1" t="s">
        <v>30</v>
      </c>
      <c r="R435" s="11">
        <f t="shared" si="42"/>
        <v>2</v>
      </c>
      <c r="S435" s="11">
        <v>0</v>
      </c>
      <c r="T435" s="11">
        <v>0</v>
      </c>
      <c r="U435" s="11">
        <v>0</v>
      </c>
      <c r="V435" s="11">
        <v>2</v>
      </c>
      <c r="W435" s="11">
        <v>0</v>
      </c>
      <c r="X435" s="11" t="s">
        <v>155</v>
      </c>
      <c r="Y435" s="11">
        <v>0</v>
      </c>
      <c r="Z435" s="11" t="s">
        <v>155</v>
      </c>
      <c r="AA435" s="11"/>
      <c r="AB435" s="11"/>
      <c r="AC435" s="11"/>
      <c r="AD435" s="11"/>
      <c r="AE435" s="11">
        <f t="shared" si="43"/>
        <v>0</v>
      </c>
      <c r="AF435" s="5">
        <v>44669</v>
      </c>
      <c r="AG435" s="5"/>
      <c r="AH435" s="5"/>
      <c r="AI435" s="5"/>
      <c r="AJ435" s="4">
        <f t="shared" si="44"/>
        <v>0</v>
      </c>
      <c r="AK435" s="4" t="str">
        <f t="shared" si="45"/>
        <v/>
      </c>
      <c r="AL435" s="4" t="str">
        <f t="shared" si="46"/>
        <v/>
      </c>
      <c r="AM435" s="4" t="str">
        <f t="shared" si="47"/>
        <v/>
      </c>
      <c r="AN435" s="4">
        <f t="shared" si="48"/>
        <v>0</v>
      </c>
      <c r="AO435" s="3" t="s">
        <v>18</v>
      </c>
      <c r="AP435" s="3" t="s">
        <v>18</v>
      </c>
      <c r="AQ435" s="3"/>
      <c r="AR435" s="3"/>
      <c r="AS435" s="3" t="s">
        <v>154</v>
      </c>
      <c r="AT435" s="3" t="s">
        <v>153</v>
      </c>
      <c r="AU435" s="3"/>
      <c r="AV435" s="3"/>
      <c r="AW435" s="3" t="s">
        <v>18</v>
      </c>
      <c r="AX435" s="3" t="s">
        <v>18</v>
      </c>
      <c r="AY435" s="3"/>
      <c r="AZ435" s="3"/>
      <c r="BA435" s="3" t="s">
        <v>200</v>
      </c>
      <c r="BB435" s="3" t="s">
        <v>153</v>
      </c>
      <c r="BC435" s="2"/>
      <c r="BD435" s="2"/>
      <c r="BE435" s="10" t="s">
        <v>62</v>
      </c>
    </row>
    <row r="436" spans="1:57" ht="15" customHeight="1" x14ac:dyDescent="0.25">
      <c r="A436" s="8">
        <v>11</v>
      </c>
      <c r="B436" s="1" t="s">
        <v>1</v>
      </c>
      <c r="C436" s="1" t="s">
        <v>199</v>
      </c>
      <c r="D436" s="10" t="s">
        <v>198</v>
      </c>
      <c r="E436" s="10" t="s">
        <v>197</v>
      </c>
      <c r="F436" s="10" t="s">
        <v>196</v>
      </c>
      <c r="G436" s="10" t="s">
        <v>195</v>
      </c>
      <c r="H436" s="10" t="s">
        <v>194</v>
      </c>
      <c r="I436" s="10" t="s">
        <v>193</v>
      </c>
      <c r="J436" s="12">
        <v>44652</v>
      </c>
      <c r="K436" s="12">
        <v>44926</v>
      </c>
      <c r="L436" s="10" t="s">
        <v>192</v>
      </c>
      <c r="M436" s="10" t="s">
        <v>156</v>
      </c>
      <c r="N436" s="1" t="s">
        <v>33</v>
      </c>
      <c r="O436" s="10" t="s">
        <v>191</v>
      </c>
      <c r="P436" s="10" t="s">
        <v>111</v>
      </c>
      <c r="Q436" s="1" t="s">
        <v>30</v>
      </c>
      <c r="R436" s="13">
        <f t="shared" si="42"/>
        <v>4</v>
      </c>
      <c r="S436" s="13">
        <v>0</v>
      </c>
      <c r="T436" s="13">
        <v>2</v>
      </c>
      <c r="U436" s="13">
        <v>0</v>
      </c>
      <c r="V436" s="13">
        <v>2</v>
      </c>
      <c r="W436" s="13">
        <v>0</v>
      </c>
      <c r="X436" s="13" t="s">
        <v>155</v>
      </c>
      <c r="Y436" s="13">
        <v>2</v>
      </c>
      <c r="Z436" s="13" t="s">
        <v>190</v>
      </c>
      <c r="AA436" s="13"/>
      <c r="AB436" s="13"/>
      <c r="AC436" s="13"/>
      <c r="AD436" s="13"/>
      <c r="AE436" s="13">
        <f t="shared" si="43"/>
        <v>2</v>
      </c>
      <c r="AF436" s="5">
        <v>44669</v>
      </c>
      <c r="AG436" s="5">
        <v>44760</v>
      </c>
      <c r="AH436" s="5"/>
      <c r="AI436" s="5"/>
      <c r="AJ436" s="4">
        <f t="shared" si="44"/>
        <v>0.5</v>
      </c>
      <c r="AK436" s="4" t="str">
        <f t="shared" si="45"/>
        <v/>
      </c>
      <c r="AL436" s="4">
        <f t="shared" si="46"/>
        <v>1</v>
      </c>
      <c r="AM436" s="4" t="str">
        <f t="shared" si="47"/>
        <v/>
      </c>
      <c r="AN436" s="4">
        <f t="shared" si="48"/>
        <v>0</v>
      </c>
      <c r="AO436" s="3" t="s">
        <v>18</v>
      </c>
      <c r="AP436" s="3" t="s">
        <v>20</v>
      </c>
      <c r="AQ436" s="3"/>
      <c r="AR436" s="3"/>
      <c r="AS436" s="3" t="s">
        <v>180</v>
      </c>
      <c r="AT436" s="3" t="s">
        <v>189</v>
      </c>
      <c r="AU436" s="3"/>
      <c r="AV436" s="3"/>
      <c r="AW436" s="3" t="s">
        <v>18</v>
      </c>
      <c r="AX436" s="3" t="s">
        <v>20</v>
      </c>
      <c r="AY436" s="3"/>
      <c r="AZ436" s="3"/>
      <c r="BA436" s="3" t="s">
        <v>188</v>
      </c>
      <c r="BB436" s="3" t="s">
        <v>187</v>
      </c>
      <c r="BC436" s="2"/>
      <c r="BD436" s="2"/>
      <c r="BE436" s="10" t="s">
        <v>62</v>
      </c>
    </row>
    <row r="437" spans="1:57" ht="15" customHeight="1" x14ac:dyDescent="0.25">
      <c r="A437" s="8">
        <v>12</v>
      </c>
      <c r="B437" s="1" t="s">
        <v>1</v>
      </c>
      <c r="C437" s="1" t="s">
        <v>97</v>
      </c>
      <c r="D437" s="10" t="s">
        <v>73</v>
      </c>
      <c r="E437" s="10" t="s">
        <v>61</v>
      </c>
      <c r="F437" s="10" t="s">
        <v>60</v>
      </c>
      <c r="G437" s="10" t="s">
        <v>16</v>
      </c>
      <c r="H437" s="10" t="s">
        <v>72</v>
      </c>
      <c r="I437" s="10" t="s">
        <v>104</v>
      </c>
      <c r="J437" s="7">
        <v>44562</v>
      </c>
      <c r="K437" s="7">
        <v>44926</v>
      </c>
      <c r="L437" s="1" t="s">
        <v>70</v>
      </c>
      <c r="M437" s="10" t="s">
        <v>156</v>
      </c>
      <c r="N437" s="1" t="s">
        <v>33</v>
      </c>
      <c r="O437" s="1" t="s">
        <v>77</v>
      </c>
      <c r="P437" s="10" t="s">
        <v>31</v>
      </c>
      <c r="Q437" s="1" t="s">
        <v>30</v>
      </c>
      <c r="R437" s="11">
        <f t="shared" si="42"/>
        <v>4</v>
      </c>
      <c r="S437" s="11">
        <v>1</v>
      </c>
      <c r="T437" s="11">
        <v>1</v>
      </c>
      <c r="U437" s="11">
        <v>1</v>
      </c>
      <c r="V437" s="11">
        <v>1</v>
      </c>
      <c r="W437" s="11">
        <v>1</v>
      </c>
      <c r="X437" s="11" t="s">
        <v>186</v>
      </c>
      <c r="Y437" s="11">
        <v>1</v>
      </c>
      <c r="Z437" s="11" t="s">
        <v>185</v>
      </c>
      <c r="AA437" s="11"/>
      <c r="AB437" s="11"/>
      <c r="AC437" s="11"/>
      <c r="AD437" s="11"/>
      <c r="AE437" s="11">
        <f t="shared" si="43"/>
        <v>2</v>
      </c>
      <c r="AF437" s="5">
        <v>44669</v>
      </c>
      <c r="AG437" s="5">
        <v>44760</v>
      </c>
      <c r="AH437" s="5"/>
      <c r="AI437" s="5"/>
      <c r="AJ437" s="4">
        <f t="shared" si="44"/>
        <v>0.5</v>
      </c>
      <c r="AK437" s="4">
        <f t="shared" si="45"/>
        <v>1</v>
      </c>
      <c r="AL437" s="4">
        <f t="shared" si="46"/>
        <v>1</v>
      </c>
      <c r="AM437" s="4">
        <f t="shared" si="47"/>
        <v>0</v>
      </c>
      <c r="AN437" s="4">
        <f t="shared" si="48"/>
        <v>0</v>
      </c>
      <c r="AO437" s="3" t="s">
        <v>20</v>
      </c>
      <c r="AP437" s="3" t="s">
        <v>20</v>
      </c>
      <c r="AQ437" s="3"/>
      <c r="AR437" s="3"/>
      <c r="AS437" s="3" t="s">
        <v>184</v>
      </c>
      <c r="AT437" s="3" t="s">
        <v>183</v>
      </c>
      <c r="AU437" s="3"/>
      <c r="AV437" s="3"/>
      <c r="AW437" s="3" t="s">
        <v>20</v>
      </c>
      <c r="AX437" s="3" t="s">
        <v>20</v>
      </c>
      <c r="AY437" s="3"/>
      <c r="AZ437" s="3"/>
      <c r="BA437" s="3" t="s">
        <v>182</v>
      </c>
      <c r="BB437" s="3" t="s">
        <v>181</v>
      </c>
      <c r="BC437" s="2"/>
      <c r="BD437" s="2"/>
      <c r="BE437" s="10" t="s">
        <v>62</v>
      </c>
    </row>
    <row r="438" spans="1:57" ht="15" customHeight="1" x14ac:dyDescent="0.25">
      <c r="A438" s="8">
        <v>13</v>
      </c>
      <c r="B438" s="1" t="s">
        <v>1</v>
      </c>
      <c r="C438" s="1" t="s">
        <v>97</v>
      </c>
      <c r="D438" s="10" t="s">
        <v>73</v>
      </c>
      <c r="E438" s="10" t="s">
        <v>61</v>
      </c>
      <c r="F438" s="10" t="s">
        <v>60</v>
      </c>
      <c r="G438" s="10" t="s">
        <v>16</v>
      </c>
      <c r="H438" s="10" t="s">
        <v>72</v>
      </c>
      <c r="I438" s="1" t="s">
        <v>96</v>
      </c>
      <c r="J438" s="7">
        <v>44835</v>
      </c>
      <c r="K438" s="7">
        <v>44926</v>
      </c>
      <c r="L438" s="1" t="s">
        <v>95</v>
      </c>
      <c r="M438" s="10" t="s">
        <v>156</v>
      </c>
      <c r="N438" s="1" t="s">
        <v>33</v>
      </c>
      <c r="O438" s="1" t="s">
        <v>77</v>
      </c>
      <c r="P438" s="1" t="s">
        <v>31</v>
      </c>
      <c r="Q438" s="1" t="s">
        <v>30</v>
      </c>
      <c r="R438" s="11">
        <f t="shared" si="42"/>
        <v>1</v>
      </c>
      <c r="S438" s="11">
        <v>0</v>
      </c>
      <c r="T438" s="11">
        <v>0</v>
      </c>
      <c r="U438" s="11">
        <v>0</v>
      </c>
      <c r="V438" s="11">
        <v>1</v>
      </c>
      <c r="W438" s="11">
        <v>0</v>
      </c>
      <c r="X438" s="11" t="s">
        <v>155</v>
      </c>
      <c r="Y438" s="11">
        <v>0</v>
      </c>
      <c r="Z438" s="11" t="s">
        <v>155</v>
      </c>
      <c r="AA438" s="11"/>
      <c r="AB438" s="11"/>
      <c r="AC438" s="11"/>
      <c r="AD438" s="11"/>
      <c r="AE438" s="11">
        <f t="shared" si="43"/>
        <v>0</v>
      </c>
      <c r="AF438" s="5">
        <v>44669</v>
      </c>
      <c r="AG438" s="5"/>
      <c r="AH438" s="5"/>
      <c r="AI438" s="5"/>
      <c r="AJ438" s="4">
        <f t="shared" si="44"/>
        <v>0</v>
      </c>
      <c r="AK438" s="4" t="str">
        <f t="shared" si="45"/>
        <v/>
      </c>
      <c r="AL438" s="4" t="str">
        <f t="shared" si="46"/>
        <v/>
      </c>
      <c r="AM438" s="4" t="str">
        <f t="shared" si="47"/>
        <v/>
      </c>
      <c r="AN438" s="4">
        <f t="shared" si="48"/>
        <v>0</v>
      </c>
      <c r="AO438" s="3" t="s">
        <v>18</v>
      </c>
      <c r="AP438" s="3" t="s">
        <v>18</v>
      </c>
      <c r="AQ438" s="3"/>
      <c r="AR438" s="3"/>
      <c r="AS438" s="3" t="s">
        <v>180</v>
      </c>
      <c r="AT438" s="3" t="s">
        <v>153</v>
      </c>
      <c r="AU438" s="3"/>
      <c r="AV438" s="3"/>
      <c r="AW438" s="3" t="s">
        <v>18</v>
      </c>
      <c r="AX438" s="3" t="s">
        <v>18</v>
      </c>
      <c r="AY438" s="3"/>
      <c r="AZ438" s="3"/>
      <c r="BA438" s="3" t="s">
        <v>152</v>
      </c>
      <c r="BB438" s="3" t="s">
        <v>179</v>
      </c>
      <c r="BC438" s="2"/>
      <c r="BD438" s="2"/>
      <c r="BE438" s="10" t="s">
        <v>62</v>
      </c>
    </row>
    <row r="439" spans="1:57" ht="15" customHeight="1" x14ac:dyDescent="0.25">
      <c r="A439" s="8">
        <v>14</v>
      </c>
      <c r="B439" s="1" t="s">
        <v>1</v>
      </c>
      <c r="C439" s="1" t="s">
        <v>89</v>
      </c>
      <c r="D439" s="10" t="s">
        <v>73</v>
      </c>
      <c r="E439" s="10" t="s">
        <v>61</v>
      </c>
      <c r="F439" s="10" t="s">
        <v>60</v>
      </c>
      <c r="G439" s="10" t="s">
        <v>16</v>
      </c>
      <c r="H439" s="10" t="s">
        <v>72</v>
      </c>
      <c r="I439" s="10" t="s">
        <v>88</v>
      </c>
      <c r="J439" s="7">
        <v>44562</v>
      </c>
      <c r="K439" s="7">
        <v>44926</v>
      </c>
      <c r="L439" s="10" t="s">
        <v>87</v>
      </c>
      <c r="M439" s="10" t="s">
        <v>156</v>
      </c>
      <c r="N439" s="1" t="s">
        <v>86</v>
      </c>
      <c r="O439" s="1" t="s">
        <v>77</v>
      </c>
      <c r="P439" s="10" t="s">
        <v>31</v>
      </c>
      <c r="Q439" s="1" t="s">
        <v>30</v>
      </c>
      <c r="R439" s="9">
        <f t="shared" si="42"/>
        <v>1</v>
      </c>
      <c r="S439" s="9">
        <v>0.5</v>
      </c>
      <c r="T439" s="9">
        <v>0.5</v>
      </c>
      <c r="U439" s="9">
        <v>0</v>
      </c>
      <c r="V439" s="9">
        <v>0</v>
      </c>
      <c r="W439" s="9">
        <v>0.5</v>
      </c>
      <c r="X439" s="9" t="s">
        <v>178</v>
      </c>
      <c r="Y439" s="9">
        <v>0.5</v>
      </c>
      <c r="Z439" s="9" t="s">
        <v>174</v>
      </c>
      <c r="AA439" s="9"/>
      <c r="AB439" s="9"/>
      <c r="AC439" s="9"/>
      <c r="AD439" s="9"/>
      <c r="AE439" s="9">
        <f t="shared" si="43"/>
        <v>1</v>
      </c>
      <c r="AF439" s="5">
        <v>44669</v>
      </c>
      <c r="AG439" s="5">
        <v>44760</v>
      </c>
      <c r="AH439" s="5"/>
      <c r="AI439" s="5"/>
      <c r="AJ439" s="4">
        <f t="shared" si="44"/>
        <v>1</v>
      </c>
      <c r="AK439" s="4">
        <f t="shared" si="45"/>
        <v>1</v>
      </c>
      <c r="AL439" s="4">
        <f t="shared" si="46"/>
        <v>1</v>
      </c>
      <c r="AM439" s="4" t="str">
        <f t="shared" si="47"/>
        <v/>
      </c>
      <c r="AN439" s="4" t="str">
        <f t="shared" si="48"/>
        <v/>
      </c>
      <c r="AO439" s="3" t="s">
        <v>20</v>
      </c>
      <c r="AP439" s="3" t="s">
        <v>20</v>
      </c>
      <c r="AQ439" s="3"/>
      <c r="AR439" s="3"/>
      <c r="AS439" s="3" t="s">
        <v>177</v>
      </c>
      <c r="AT439" s="3" t="s">
        <v>176</v>
      </c>
      <c r="AU439" s="3"/>
      <c r="AV439" s="3"/>
      <c r="AW439" s="3" t="s">
        <v>20</v>
      </c>
      <c r="AX439" s="3" t="s">
        <v>20</v>
      </c>
      <c r="AY439" s="3"/>
      <c r="AZ439" s="3"/>
      <c r="BA439" s="3" t="s">
        <v>175</v>
      </c>
      <c r="BB439" s="3" t="s">
        <v>174</v>
      </c>
      <c r="BC439" s="2"/>
      <c r="BD439" s="2"/>
      <c r="BE439" s="10" t="s">
        <v>62</v>
      </c>
    </row>
    <row r="440" spans="1:57" ht="15" customHeight="1" x14ac:dyDescent="0.25">
      <c r="A440" s="8">
        <v>15</v>
      </c>
      <c r="B440" s="1" t="s">
        <v>1</v>
      </c>
      <c r="C440" s="1" t="s">
        <v>89</v>
      </c>
      <c r="D440" s="10" t="s">
        <v>73</v>
      </c>
      <c r="E440" s="10" t="s">
        <v>61</v>
      </c>
      <c r="F440" s="10" t="s">
        <v>60</v>
      </c>
      <c r="G440" s="10" t="s">
        <v>16</v>
      </c>
      <c r="H440" s="10" t="s">
        <v>72</v>
      </c>
      <c r="I440" s="10" t="s">
        <v>173</v>
      </c>
      <c r="J440" s="12">
        <v>44562</v>
      </c>
      <c r="K440" s="12">
        <v>44925</v>
      </c>
      <c r="L440" s="10" t="s">
        <v>172</v>
      </c>
      <c r="M440" s="10" t="s">
        <v>156</v>
      </c>
      <c r="N440" s="1" t="s">
        <v>33</v>
      </c>
      <c r="O440" s="1" t="s">
        <v>77</v>
      </c>
      <c r="P440" s="10" t="s">
        <v>31</v>
      </c>
      <c r="Q440" s="1" t="s">
        <v>30</v>
      </c>
      <c r="R440" s="6">
        <f t="shared" si="42"/>
        <v>4</v>
      </c>
      <c r="S440" s="6">
        <v>1</v>
      </c>
      <c r="T440" s="6">
        <v>1</v>
      </c>
      <c r="U440" s="6">
        <v>1</v>
      </c>
      <c r="V440" s="6">
        <v>1</v>
      </c>
      <c r="W440" s="6">
        <v>1</v>
      </c>
      <c r="X440" s="6" t="s">
        <v>171</v>
      </c>
      <c r="Y440" s="6">
        <v>1</v>
      </c>
      <c r="Z440" s="6" t="s">
        <v>170</v>
      </c>
      <c r="AA440" s="6"/>
      <c r="AB440" s="6"/>
      <c r="AC440" s="6"/>
      <c r="AD440" s="6"/>
      <c r="AE440" s="6">
        <f t="shared" si="43"/>
        <v>2</v>
      </c>
      <c r="AF440" s="5">
        <v>44669</v>
      </c>
      <c r="AG440" s="5">
        <v>44760</v>
      </c>
      <c r="AH440" s="5"/>
      <c r="AI440" s="5"/>
      <c r="AJ440" s="4">
        <f t="shared" si="44"/>
        <v>0.5</v>
      </c>
      <c r="AK440" s="4">
        <f t="shared" si="45"/>
        <v>1</v>
      </c>
      <c r="AL440" s="4">
        <f t="shared" si="46"/>
        <v>1</v>
      </c>
      <c r="AM440" s="4">
        <f t="shared" si="47"/>
        <v>0</v>
      </c>
      <c r="AN440" s="4">
        <f t="shared" si="48"/>
        <v>0</v>
      </c>
      <c r="AO440" s="3" t="s">
        <v>20</v>
      </c>
      <c r="AP440" s="3" t="s">
        <v>20</v>
      </c>
      <c r="AQ440" s="3"/>
      <c r="AR440" s="3"/>
      <c r="AS440" s="3" t="s">
        <v>169</v>
      </c>
      <c r="AT440" s="3" t="s">
        <v>168</v>
      </c>
      <c r="AU440" s="3"/>
      <c r="AV440" s="3"/>
      <c r="AW440" s="3" t="s">
        <v>20</v>
      </c>
      <c r="AX440" s="3" t="s">
        <v>20</v>
      </c>
      <c r="AY440" s="3"/>
      <c r="AZ440" s="3"/>
      <c r="BA440" s="3" t="s">
        <v>167</v>
      </c>
      <c r="BB440" s="3" t="s">
        <v>166</v>
      </c>
      <c r="BC440" s="2"/>
      <c r="BD440" s="2"/>
      <c r="BE440" s="10" t="s">
        <v>62</v>
      </c>
    </row>
    <row r="441" spans="1:57" ht="15" customHeight="1" x14ac:dyDescent="0.25">
      <c r="A441" s="8">
        <v>16</v>
      </c>
      <c r="B441" s="1" t="s">
        <v>1</v>
      </c>
      <c r="C441" s="1" t="s">
        <v>89</v>
      </c>
      <c r="D441" s="10" t="s">
        <v>73</v>
      </c>
      <c r="E441" s="10" t="s">
        <v>61</v>
      </c>
      <c r="F441" s="10" t="s">
        <v>60</v>
      </c>
      <c r="G441" s="10" t="s">
        <v>16</v>
      </c>
      <c r="H441" s="10" t="s">
        <v>72</v>
      </c>
      <c r="I441" s="10" t="s">
        <v>93</v>
      </c>
      <c r="J441" s="7">
        <v>44774</v>
      </c>
      <c r="K441" s="7">
        <v>44925</v>
      </c>
      <c r="L441" s="1" t="s">
        <v>92</v>
      </c>
      <c r="M441" s="10" t="s">
        <v>156</v>
      </c>
      <c r="N441" s="1" t="s">
        <v>33</v>
      </c>
      <c r="O441" s="1" t="s">
        <v>77</v>
      </c>
      <c r="P441" s="1" t="s">
        <v>31</v>
      </c>
      <c r="Q441" s="1" t="s">
        <v>30</v>
      </c>
      <c r="R441" s="11">
        <f t="shared" si="42"/>
        <v>1</v>
      </c>
      <c r="S441" s="11">
        <v>0</v>
      </c>
      <c r="T441" s="11">
        <v>0</v>
      </c>
      <c r="U441" s="11">
        <v>1</v>
      </c>
      <c r="V441" s="11">
        <v>0</v>
      </c>
      <c r="W441" s="11">
        <v>0</v>
      </c>
      <c r="X441" s="11" t="s">
        <v>155</v>
      </c>
      <c r="Y441" s="11">
        <v>0</v>
      </c>
      <c r="Z441" s="11" t="s">
        <v>155</v>
      </c>
      <c r="AA441" s="11"/>
      <c r="AB441" s="11"/>
      <c r="AC441" s="11"/>
      <c r="AD441" s="11"/>
      <c r="AE441" s="11">
        <f t="shared" si="43"/>
        <v>0</v>
      </c>
      <c r="AF441" s="5">
        <v>44669</v>
      </c>
      <c r="AG441" s="5">
        <v>44760</v>
      </c>
      <c r="AH441" s="5"/>
      <c r="AI441" s="5"/>
      <c r="AJ441" s="4">
        <f t="shared" si="44"/>
        <v>0</v>
      </c>
      <c r="AK441" s="4" t="str">
        <f t="shared" si="45"/>
        <v/>
      </c>
      <c r="AL441" s="4" t="str">
        <f t="shared" si="46"/>
        <v/>
      </c>
      <c r="AM441" s="4">
        <f t="shared" si="47"/>
        <v>0</v>
      </c>
      <c r="AN441" s="4" t="str">
        <f t="shared" si="48"/>
        <v/>
      </c>
      <c r="AO441" s="3" t="s">
        <v>18</v>
      </c>
      <c r="AP441" s="3" t="s">
        <v>18</v>
      </c>
      <c r="AQ441" s="3"/>
      <c r="AR441" s="3"/>
      <c r="AS441" s="3" t="s">
        <v>154</v>
      </c>
      <c r="AT441" s="3" t="s">
        <v>153</v>
      </c>
      <c r="AU441" s="3"/>
      <c r="AV441" s="3"/>
      <c r="AW441" s="3" t="s">
        <v>18</v>
      </c>
      <c r="AX441" s="3" t="s">
        <v>18</v>
      </c>
      <c r="AY441" s="3"/>
      <c r="AZ441" s="3"/>
      <c r="BA441" s="3" t="s">
        <v>165</v>
      </c>
      <c r="BB441" s="3" t="s">
        <v>164</v>
      </c>
      <c r="BC441" s="2"/>
      <c r="BD441" s="2"/>
      <c r="BE441" s="10" t="s">
        <v>62</v>
      </c>
    </row>
    <row r="442" spans="1:57" ht="15" customHeight="1" x14ac:dyDescent="0.25">
      <c r="A442" s="8">
        <v>17</v>
      </c>
      <c r="B442" s="1" t="s">
        <v>1</v>
      </c>
      <c r="C442" s="1" t="s">
        <v>74</v>
      </c>
      <c r="D442" s="10" t="s">
        <v>73</v>
      </c>
      <c r="E442" s="10" t="s">
        <v>61</v>
      </c>
      <c r="F442" s="10" t="s">
        <v>60</v>
      </c>
      <c r="G442" s="10" t="s">
        <v>16</v>
      </c>
      <c r="H442" s="10" t="s">
        <v>72</v>
      </c>
      <c r="I442" s="1" t="s">
        <v>163</v>
      </c>
      <c r="J442" s="12">
        <v>44562</v>
      </c>
      <c r="K442" s="12">
        <v>44925</v>
      </c>
      <c r="L442" s="1" t="s">
        <v>70</v>
      </c>
      <c r="M442" s="10" t="s">
        <v>156</v>
      </c>
      <c r="N442" s="1" t="s">
        <v>33</v>
      </c>
      <c r="O442" s="1" t="s">
        <v>77</v>
      </c>
      <c r="P442" s="10" t="s">
        <v>31</v>
      </c>
      <c r="Q442" s="1" t="s">
        <v>30</v>
      </c>
      <c r="R442" s="11">
        <f t="shared" si="42"/>
        <v>4</v>
      </c>
      <c r="S442" s="11">
        <v>1</v>
      </c>
      <c r="T442" s="11">
        <v>1</v>
      </c>
      <c r="U442" s="11">
        <v>1</v>
      </c>
      <c r="V442" s="11">
        <v>1</v>
      </c>
      <c r="W442" s="11">
        <v>1</v>
      </c>
      <c r="X442" s="11" t="s">
        <v>162</v>
      </c>
      <c r="Y442" s="11">
        <v>1</v>
      </c>
      <c r="Z442" s="11" t="s">
        <v>161</v>
      </c>
      <c r="AA442" s="11"/>
      <c r="AB442" s="11"/>
      <c r="AC442" s="11"/>
      <c r="AD442" s="11"/>
      <c r="AE442" s="11">
        <f t="shared" si="43"/>
        <v>2</v>
      </c>
      <c r="AF442" s="5">
        <v>44669</v>
      </c>
      <c r="AG442" s="5">
        <v>44760</v>
      </c>
      <c r="AH442" s="5"/>
      <c r="AI442" s="5"/>
      <c r="AJ442" s="4">
        <f t="shared" si="44"/>
        <v>0.5</v>
      </c>
      <c r="AK442" s="4">
        <f t="shared" si="45"/>
        <v>1</v>
      </c>
      <c r="AL442" s="4">
        <f t="shared" si="46"/>
        <v>1</v>
      </c>
      <c r="AM442" s="4">
        <f t="shared" si="47"/>
        <v>0</v>
      </c>
      <c r="AN442" s="4">
        <f t="shared" si="48"/>
        <v>0</v>
      </c>
      <c r="AO442" s="3" t="s">
        <v>20</v>
      </c>
      <c r="AP442" s="3" t="s">
        <v>20</v>
      </c>
      <c r="AQ442" s="3"/>
      <c r="AR442" s="3"/>
      <c r="AS442" s="3" t="s">
        <v>160</v>
      </c>
      <c r="AT442" s="3" t="s">
        <v>159</v>
      </c>
      <c r="AU442" s="3"/>
      <c r="AV442" s="3"/>
      <c r="AW442" s="3" t="s">
        <v>20</v>
      </c>
      <c r="AX442" s="3" t="s">
        <v>20</v>
      </c>
      <c r="AY442" s="3"/>
      <c r="AZ442" s="3"/>
      <c r="BA442" s="3" t="s">
        <v>158</v>
      </c>
      <c r="BB442" s="3" t="s">
        <v>157</v>
      </c>
      <c r="BC442" s="2"/>
      <c r="BD442" s="2"/>
      <c r="BE442" s="10" t="s">
        <v>62</v>
      </c>
    </row>
    <row r="443" spans="1:57" ht="15" customHeight="1" x14ac:dyDescent="0.25">
      <c r="A443" s="8">
        <v>18</v>
      </c>
      <c r="B443" s="1" t="s">
        <v>1</v>
      </c>
      <c r="C443" s="1" t="s">
        <v>74</v>
      </c>
      <c r="D443" s="10" t="s">
        <v>73</v>
      </c>
      <c r="E443" s="10" t="s">
        <v>61</v>
      </c>
      <c r="F443" s="10" t="s">
        <v>60</v>
      </c>
      <c r="G443" s="10" t="s">
        <v>16</v>
      </c>
      <c r="H443" s="10" t="s">
        <v>72</v>
      </c>
      <c r="I443" s="10" t="s">
        <v>79</v>
      </c>
      <c r="J443" s="12">
        <v>44835</v>
      </c>
      <c r="K443" s="7">
        <v>44926</v>
      </c>
      <c r="L443" s="1" t="s">
        <v>78</v>
      </c>
      <c r="M443" s="10" t="s">
        <v>156</v>
      </c>
      <c r="N443" s="1" t="s">
        <v>33</v>
      </c>
      <c r="O443" s="1" t="s">
        <v>77</v>
      </c>
      <c r="P443" s="10" t="s">
        <v>31</v>
      </c>
      <c r="Q443" s="1" t="s">
        <v>30</v>
      </c>
      <c r="R443" s="11">
        <f t="shared" si="42"/>
        <v>2</v>
      </c>
      <c r="S443" s="11">
        <v>0</v>
      </c>
      <c r="T443" s="11">
        <v>0</v>
      </c>
      <c r="U443" s="11">
        <v>0</v>
      </c>
      <c r="V443" s="11">
        <v>2</v>
      </c>
      <c r="W443" s="11">
        <v>0</v>
      </c>
      <c r="X443" s="11" t="s">
        <v>155</v>
      </c>
      <c r="Y443" s="11">
        <v>0</v>
      </c>
      <c r="Z443" s="11" t="s">
        <v>155</v>
      </c>
      <c r="AA443" s="11"/>
      <c r="AB443" s="11"/>
      <c r="AC443" s="11"/>
      <c r="AD443" s="11"/>
      <c r="AE443" s="11">
        <f t="shared" si="43"/>
        <v>0</v>
      </c>
      <c r="AF443" s="5">
        <v>44669</v>
      </c>
      <c r="AG443" s="5"/>
      <c r="AH443" s="5"/>
      <c r="AI443" s="5"/>
      <c r="AJ443" s="4">
        <f t="shared" si="44"/>
        <v>0</v>
      </c>
      <c r="AK443" s="4" t="str">
        <f t="shared" si="45"/>
        <v/>
      </c>
      <c r="AL443" s="4" t="str">
        <f t="shared" si="46"/>
        <v/>
      </c>
      <c r="AM443" s="4" t="str">
        <f t="shared" si="47"/>
        <v/>
      </c>
      <c r="AN443" s="4">
        <f t="shared" si="48"/>
        <v>0</v>
      </c>
      <c r="AO443" s="3" t="s">
        <v>18</v>
      </c>
      <c r="AP443" s="3" t="s">
        <v>18</v>
      </c>
      <c r="AQ443" s="3"/>
      <c r="AR443" s="3"/>
      <c r="AS443" s="3" t="s">
        <v>154</v>
      </c>
      <c r="AT443" s="3" t="s">
        <v>153</v>
      </c>
      <c r="AU443" s="3"/>
      <c r="AV443" s="3"/>
      <c r="AW443" s="3" t="s">
        <v>18</v>
      </c>
      <c r="AX443" s="3" t="s">
        <v>18</v>
      </c>
      <c r="AY443" s="3"/>
      <c r="AZ443" s="3"/>
      <c r="BA443" s="3" t="s">
        <v>152</v>
      </c>
      <c r="BB443" s="3" t="s">
        <v>18</v>
      </c>
      <c r="BC443" s="2"/>
      <c r="BD443" s="2"/>
      <c r="BE443" s="10" t="s">
        <v>62</v>
      </c>
    </row>
    <row r="444" spans="1:57" ht="15" customHeight="1" x14ac:dyDescent="0.25">
      <c r="A444" s="8">
        <v>1</v>
      </c>
      <c r="B444" s="1" t="s">
        <v>0</v>
      </c>
      <c r="C444" s="1" t="s">
        <v>116</v>
      </c>
      <c r="D444" s="1" t="s">
        <v>151</v>
      </c>
      <c r="E444" s="1" t="s">
        <v>61</v>
      </c>
      <c r="F444" s="1" t="s">
        <v>60</v>
      </c>
      <c r="G444" s="1" t="s">
        <v>48</v>
      </c>
      <c r="H444" s="1" t="s">
        <v>48</v>
      </c>
      <c r="I444" s="1" t="s">
        <v>150</v>
      </c>
      <c r="J444" s="7">
        <v>44562</v>
      </c>
      <c r="K444" s="7">
        <v>44925</v>
      </c>
      <c r="L444" s="1" t="s">
        <v>149</v>
      </c>
      <c r="M444" s="1" t="s">
        <v>34</v>
      </c>
      <c r="N444" s="1" t="s">
        <v>33</v>
      </c>
      <c r="O444" s="1" t="s">
        <v>148</v>
      </c>
      <c r="P444" s="1" t="s">
        <v>111</v>
      </c>
      <c r="Q444" s="1" t="s">
        <v>30</v>
      </c>
      <c r="R444" s="6">
        <f t="shared" si="42"/>
        <v>4</v>
      </c>
      <c r="S444" s="6">
        <v>1</v>
      </c>
      <c r="T444" s="6">
        <v>1</v>
      </c>
      <c r="U444" s="6">
        <v>1</v>
      </c>
      <c r="V444" s="6">
        <v>1</v>
      </c>
      <c r="W444" s="6">
        <v>1</v>
      </c>
      <c r="X444" s="6" t="s">
        <v>147</v>
      </c>
      <c r="Y444" s="6">
        <v>1</v>
      </c>
      <c r="Z444" s="6" t="s">
        <v>146</v>
      </c>
      <c r="AA444" s="6"/>
      <c r="AB444" s="6"/>
      <c r="AC444" s="6"/>
      <c r="AD444" s="6"/>
      <c r="AE444" s="6">
        <f t="shared" si="43"/>
        <v>2</v>
      </c>
      <c r="AF444" s="5">
        <v>44670</v>
      </c>
      <c r="AG444" s="5">
        <v>44761</v>
      </c>
      <c r="AH444" s="5"/>
      <c r="AI444" s="5"/>
      <c r="AJ444" s="4">
        <f t="shared" si="44"/>
        <v>0.5</v>
      </c>
      <c r="AK444" s="4">
        <f t="shared" si="45"/>
        <v>1</v>
      </c>
      <c r="AL444" s="4">
        <f t="shared" si="46"/>
        <v>1</v>
      </c>
      <c r="AM444" s="4">
        <f t="shared" si="47"/>
        <v>0</v>
      </c>
      <c r="AN444" s="4">
        <f t="shared" si="48"/>
        <v>0</v>
      </c>
      <c r="AO444" s="3" t="s">
        <v>20</v>
      </c>
      <c r="AP444" s="3" t="s">
        <v>20</v>
      </c>
      <c r="AQ444" s="3"/>
      <c r="AR444" s="3"/>
      <c r="AS444" s="3" t="s">
        <v>145</v>
      </c>
      <c r="AT444" s="3" t="s">
        <v>144</v>
      </c>
      <c r="AU444" s="3"/>
      <c r="AV444" s="3"/>
      <c r="AW444" s="3" t="s">
        <v>20</v>
      </c>
      <c r="AX444" s="3" t="s">
        <v>20</v>
      </c>
      <c r="AY444" s="3"/>
      <c r="AZ444" s="3"/>
      <c r="BA444" s="3" t="s">
        <v>143</v>
      </c>
      <c r="BB444" s="3" t="s">
        <v>142</v>
      </c>
      <c r="BC444" s="3"/>
      <c r="BD444" s="3"/>
      <c r="BE444" s="1" t="s">
        <v>62</v>
      </c>
    </row>
    <row r="445" spans="1:57" ht="15" customHeight="1" x14ac:dyDescent="0.25">
      <c r="A445" s="8">
        <v>2</v>
      </c>
      <c r="B445" s="1" t="s">
        <v>0</v>
      </c>
      <c r="C445" s="1" t="s">
        <v>116</v>
      </c>
      <c r="D445" s="1" t="s">
        <v>115</v>
      </c>
      <c r="E445" s="1" t="s">
        <v>61</v>
      </c>
      <c r="F445" s="1" t="s">
        <v>60</v>
      </c>
      <c r="G445" s="1" t="s">
        <v>48</v>
      </c>
      <c r="H445" s="1" t="s">
        <v>48</v>
      </c>
      <c r="I445" s="1" t="s">
        <v>141</v>
      </c>
      <c r="J445" s="7">
        <v>44621</v>
      </c>
      <c r="K445" s="7">
        <v>44925</v>
      </c>
      <c r="L445" s="1" t="s">
        <v>140</v>
      </c>
      <c r="M445" s="1" t="s">
        <v>34</v>
      </c>
      <c r="N445" s="1" t="s">
        <v>33</v>
      </c>
      <c r="O445" s="1" t="s">
        <v>131</v>
      </c>
      <c r="P445" s="1" t="s">
        <v>111</v>
      </c>
      <c r="Q445" s="1" t="s">
        <v>30</v>
      </c>
      <c r="R445" s="6">
        <f t="shared" si="42"/>
        <v>16</v>
      </c>
      <c r="S445" s="6">
        <v>3</v>
      </c>
      <c r="T445" s="6">
        <v>4</v>
      </c>
      <c r="U445" s="6">
        <v>6</v>
      </c>
      <c r="V445" s="6">
        <v>3</v>
      </c>
      <c r="W445" s="6">
        <v>4</v>
      </c>
      <c r="X445" s="6" t="s">
        <v>139</v>
      </c>
      <c r="Y445" s="6">
        <v>9</v>
      </c>
      <c r="Z445" s="6" t="s">
        <v>138</v>
      </c>
      <c r="AA445" s="6"/>
      <c r="AB445" s="6"/>
      <c r="AC445" s="6"/>
      <c r="AD445" s="6"/>
      <c r="AE445" s="6">
        <f t="shared" si="43"/>
        <v>13</v>
      </c>
      <c r="AF445" s="5">
        <v>44670</v>
      </c>
      <c r="AG445" s="5">
        <v>44761</v>
      </c>
      <c r="AH445" s="5"/>
      <c r="AI445" s="5"/>
      <c r="AJ445" s="4">
        <f t="shared" si="44"/>
        <v>0.8125</v>
      </c>
      <c r="AK445" s="4">
        <f t="shared" si="45"/>
        <v>1</v>
      </c>
      <c r="AL445" s="4">
        <f t="shared" si="46"/>
        <v>1</v>
      </c>
      <c r="AM445" s="4">
        <f t="shared" si="47"/>
        <v>0</v>
      </c>
      <c r="AN445" s="4">
        <f t="shared" si="48"/>
        <v>0</v>
      </c>
      <c r="AO445" s="3" t="s">
        <v>20</v>
      </c>
      <c r="AP445" s="3" t="s">
        <v>20</v>
      </c>
      <c r="AQ445" s="3"/>
      <c r="AR445" s="3"/>
      <c r="AS445" s="3" t="s">
        <v>137</v>
      </c>
      <c r="AT445" s="3" t="s">
        <v>136</v>
      </c>
      <c r="AU445" s="3"/>
      <c r="AV445" s="3"/>
      <c r="AW445" s="3" t="s">
        <v>20</v>
      </c>
      <c r="AX445" s="3" t="s">
        <v>20</v>
      </c>
      <c r="AY445" s="3"/>
      <c r="AZ445" s="3"/>
      <c r="BA445" s="3" t="s">
        <v>135</v>
      </c>
      <c r="BB445" s="3" t="s">
        <v>134</v>
      </c>
      <c r="BC445" s="2"/>
      <c r="BD445" s="2"/>
      <c r="BE445" s="1" t="s">
        <v>62</v>
      </c>
    </row>
    <row r="446" spans="1:57" ht="15" customHeight="1" x14ac:dyDescent="0.25">
      <c r="A446" s="8">
        <v>3</v>
      </c>
      <c r="B446" s="1" t="s">
        <v>0</v>
      </c>
      <c r="C446" s="1" t="s">
        <v>116</v>
      </c>
      <c r="D446" s="1" t="s">
        <v>115</v>
      </c>
      <c r="E446" s="1" t="s">
        <v>61</v>
      </c>
      <c r="F446" s="1" t="s">
        <v>60</v>
      </c>
      <c r="G446" s="1" t="s">
        <v>48</v>
      </c>
      <c r="H446" s="1" t="s">
        <v>48</v>
      </c>
      <c r="I446" s="1" t="s">
        <v>133</v>
      </c>
      <c r="J446" s="7">
        <v>44562</v>
      </c>
      <c r="K446" s="7">
        <v>44925</v>
      </c>
      <c r="L446" s="1" t="s">
        <v>132</v>
      </c>
      <c r="M446" s="1" t="s">
        <v>34</v>
      </c>
      <c r="N446" s="1" t="s">
        <v>33</v>
      </c>
      <c r="O446" s="1" t="s">
        <v>131</v>
      </c>
      <c r="P446" s="1" t="s">
        <v>111</v>
      </c>
      <c r="Q446" s="1" t="s">
        <v>30</v>
      </c>
      <c r="R446" s="6">
        <f t="shared" si="42"/>
        <v>64</v>
      </c>
      <c r="S446" s="6">
        <v>19</v>
      </c>
      <c r="T446" s="6">
        <v>18</v>
      </c>
      <c r="U446" s="6">
        <v>16</v>
      </c>
      <c r="V446" s="6">
        <v>11</v>
      </c>
      <c r="W446" s="6">
        <v>19</v>
      </c>
      <c r="X446" s="6" t="s">
        <v>130</v>
      </c>
      <c r="Y446" s="6">
        <v>11</v>
      </c>
      <c r="Z446" s="6" t="s">
        <v>129</v>
      </c>
      <c r="AA446" s="6"/>
      <c r="AB446" s="6"/>
      <c r="AC446" s="6"/>
      <c r="AD446" s="6"/>
      <c r="AE446" s="6">
        <f t="shared" si="43"/>
        <v>30</v>
      </c>
      <c r="AF446" s="5">
        <v>44670</v>
      </c>
      <c r="AG446" s="5">
        <v>44761</v>
      </c>
      <c r="AH446" s="5"/>
      <c r="AI446" s="5"/>
      <c r="AJ446" s="4">
        <f t="shared" si="44"/>
        <v>0.46875</v>
      </c>
      <c r="AK446" s="4">
        <f t="shared" si="45"/>
        <v>1</v>
      </c>
      <c r="AL446" s="4">
        <f t="shared" si="46"/>
        <v>0.61111111111111116</v>
      </c>
      <c r="AM446" s="4">
        <f t="shared" si="47"/>
        <v>0</v>
      </c>
      <c r="AN446" s="4">
        <f t="shared" si="48"/>
        <v>0</v>
      </c>
      <c r="AO446" s="3" t="s">
        <v>20</v>
      </c>
      <c r="AP446" s="3" t="s">
        <v>20</v>
      </c>
      <c r="AQ446" s="3"/>
      <c r="AR446" s="3"/>
      <c r="AS446" s="3" t="s">
        <v>128</v>
      </c>
      <c r="AT446" s="3" t="s">
        <v>127</v>
      </c>
      <c r="AU446" s="3"/>
      <c r="AV446" s="3"/>
      <c r="AW446" s="3" t="s">
        <v>20</v>
      </c>
      <c r="AX446" s="3" t="s">
        <v>20</v>
      </c>
      <c r="AY446" s="3"/>
      <c r="AZ446" s="3"/>
      <c r="BA446" s="3" t="s">
        <v>126</v>
      </c>
      <c r="BB446" s="3" t="s">
        <v>125</v>
      </c>
      <c r="BC446" s="2"/>
      <c r="BD446" s="2"/>
      <c r="BE446" s="1" t="s">
        <v>62</v>
      </c>
    </row>
    <row r="447" spans="1:57" ht="15" customHeight="1" x14ac:dyDescent="0.25">
      <c r="A447" s="8">
        <v>4</v>
      </c>
      <c r="B447" s="1" t="s">
        <v>0</v>
      </c>
      <c r="C447" s="1" t="s">
        <v>116</v>
      </c>
      <c r="D447" s="1" t="s">
        <v>115</v>
      </c>
      <c r="E447" s="1" t="s">
        <v>61</v>
      </c>
      <c r="F447" s="1" t="s">
        <v>60</v>
      </c>
      <c r="G447" s="1" t="s">
        <v>48</v>
      </c>
      <c r="H447" s="1" t="s">
        <v>48</v>
      </c>
      <c r="I447" s="1" t="s">
        <v>124</v>
      </c>
      <c r="J447" s="7">
        <v>44562</v>
      </c>
      <c r="K447" s="7">
        <v>44925</v>
      </c>
      <c r="L447" s="1" t="s">
        <v>123</v>
      </c>
      <c r="M447" s="1" t="s">
        <v>34</v>
      </c>
      <c r="N447" s="1" t="s">
        <v>33</v>
      </c>
      <c r="O447" s="1" t="s">
        <v>122</v>
      </c>
      <c r="P447" s="1" t="s">
        <v>111</v>
      </c>
      <c r="Q447" s="1" t="s">
        <v>30</v>
      </c>
      <c r="R447" s="6">
        <f t="shared" si="42"/>
        <v>8</v>
      </c>
      <c r="S447" s="6">
        <v>2</v>
      </c>
      <c r="T447" s="6">
        <v>2</v>
      </c>
      <c r="U447" s="6">
        <v>2</v>
      </c>
      <c r="V447" s="6">
        <v>2</v>
      </c>
      <c r="W447" s="6">
        <v>2</v>
      </c>
      <c r="X447" s="6" t="s">
        <v>121</v>
      </c>
      <c r="Y447" s="6">
        <v>2</v>
      </c>
      <c r="Z447" s="6" t="s">
        <v>120</v>
      </c>
      <c r="AA447" s="6"/>
      <c r="AB447" s="6"/>
      <c r="AC447" s="6"/>
      <c r="AD447" s="6"/>
      <c r="AE447" s="6">
        <f t="shared" si="43"/>
        <v>4</v>
      </c>
      <c r="AF447" s="5">
        <v>44670</v>
      </c>
      <c r="AG447" s="5">
        <v>44761</v>
      </c>
      <c r="AH447" s="5"/>
      <c r="AI447" s="5"/>
      <c r="AJ447" s="4">
        <f t="shared" si="44"/>
        <v>0.5</v>
      </c>
      <c r="AK447" s="4">
        <f t="shared" si="45"/>
        <v>1</v>
      </c>
      <c r="AL447" s="4">
        <f t="shared" si="46"/>
        <v>1</v>
      </c>
      <c r="AM447" s="4">
        <f t="shared" si="47"/>
        <v>0</v>
      </c>
      <c r="AN447" s="4">
        <f t="shared" si="48"/>
        <v>0</v>
      </c>
      <c r="AO447" s="3" t="s">
        <v>20</v>
      </c>
      <c r="AP447" s="3" t="s">
        <v>20</v>
      </c>
      <c r="AQ447" s="3"/>
      <c r="AR447" s="3"/>
      <c r="AS447" s="3" t="s">
        <v>119</v>
      </c>
      <c r="AT447" s="3" t="s">
        <v>118</v>
      </c>
      <c r="AU447" s="3"/>
      <c r="AV447" s="3"/>
      <c r="AW447" s="3" t="s">
        <v>20</v>
      </c>
      <c r="AX447" s="3" t="s">
        <v>20</v>
      </c>
      <c r="AY447" s="3"/>
      <c r="AZ447" s="3"/>
      <c r="BA447" s="3" t="s">
        <v>99</v>
      </c>
      <c r="BB447" s="3" t="s">
        <v>117</v>
      </c>
      <c r="BC447" s="2"/>
      <c r="BD447" s="2"/>
      <c r="BE447" s="1" t="s">
        <v>62</v>
      </c>
    </row>
    <row r="448" spans="1:57" ht="15" customHeight="1" x14ac:dyDescent="0.25">
      <c r="A448" s="8">
        <v>5</v>
      </c>
      <c r="B448" s="1" t="s">
        <v>0</v>
      </c>
      <c r="C448" s="1" t="s">
        <v>116</v>
      </c>
      <c r="D448" s="1" t="s">
        <v>115</v>
      </c>
      <c r="E448" s="1" t="s">
        <v>61</v>
      </c>
      <c r="F448" s="1" t="s">
        <v>60</v>
      </c>
      <c r="G448" s="1" t="s">
        <v>48</v>
      </c>
      <c r="H448" s="1" t="s">
        <v>48</v>
      </c>
      <c r="I448" s="1" t="s">
        <v>114</v>
      </c>
      <c r="J448" s="7">
        <v>44562</v>
      </c>
      <c r="K448" s="7">
        <v>44925</v>
      </c>
      <c r="L448" s="1" t="s">
        <v>113</v>
      </c>
      <c r="M448" s="1" t="s">
        <v>34</v>
      </c>
      <c r="N448" s="1" t="s">
        <v>33</v>
      </c>
      <c r="O448" s="1" t="s">
        <v>112</v>
      </c>
      <c r="P448" s="1" t="s">
        <v>111</v>
      </c>
      <c r="Q448" s="1" t="s">
        <v>30</v>
      </c>
      <c r="R448" s="6">
        <f t="shared" si="42"/>
        <v>4</v>
      </c>
      <c r="S448" s="6">
        <v>1</v>
      </c>
      <c r="T448" s="6">
        <v>1</v>
      </c>
      <c r="U448" s="6">
        <v>1</v>
      </c>
      <c r="V448" s="6">
        <v>1</v>
      </c>
      <c r="W448" s="6">
        <v>1</v>
      </c>
      <c r="X448" s="6" t="s">
        <v>110</v>
      </c>
      <c r="Y448" s="6">
        <v>1</v>
      </c>
      <c r="Z448" s="6" t="s">
        <v>109</v>
      </c>
      <c r="AA448" s="6"/>
      <c r="AB448" s="6"/>
      <c r="AC448" s="6"/>
      <c r="AD448" s="6"/>
      <c r="AE448" s="6">
        <f t="shared" si="43"/>
        <v>2</v>
      </c>
      <c r="AF448" s="5">
        <v>44670</v>
      </c>
      <c r="AG448" s="5">
        <v>44761</v>
      </c>
      <c r="AH448" s="5"/>
      <c r="AI448" s="5"/>
      <c r="AJ448" s="4">
        <f t="shared" si="44"/>
        <v>0.5</v>
      </c>
      <c r="AK448" s="4">
        <f t="shared" si="45"/>
        <v>1</v>
      </c>
      <c r="AL448" s="4">
        <f t="shared" si="46"/>
        <v>1</v>
      </c>
      <c r="AM448" s="4">
        <f t="shared" si="47"/>
        <v>0</v>
      </c>
      <c r="AN448" s="4">
        <f t="shared" si="48"/>
        <v>0</v>
      </c>
      <c r="AO448" s="3" t="s">
        <v>20</v>
      </c>
      <c r="AP448" s="3" t="s">
        <v>20</v>
      </c>
      <c r="AQ448" s="3"/>
      <c r="AR448" s="3"/>
      <c r="AS448" s="3" t="s">
        <v>108</v>
      </c>
      <c r="AT448" s="3" t="s">
        <v>107</v>
      </c>
      <c r="AU448" s="3"/>
      <c r="AV448" s="3"/>
      <c r="AW448" s="3" t="s">
        <v>20</v>
      </c>
      <c r="AX448" s="3" t="s">
        <v>20</v>
      </c>
      <c r="AY448" s="3"/>
      <c r="AZ448" s="3"/>
      <c r="BA448" s="3" t="s">
        <v>106</v>
      </c>
      <c r="BB448" s="3" t="s">
        <v>105</v>
      </c>
      <c r="BC448" s="2"/>
      <c r="BD448" s="2"/>
      <c r="BE448" s="1" t="s">
        <v>62</v>
      </c>
    </row>
    <row r="449" spans="1:57" ht="15" customHeight="1" x14ac:dyDescent="0.25">
      <c r="A449" s="8">
        <v>6</v>
      </c>
      <c r="B449" s="1" t="s">
        <v>0</v>
      </c>
      <c r="C449" s="1" t="s">
        <v>97</v>
      </c>
      <c r="D449" s="1" t="s">
        <v>73</v>
      </c>
      <c r="E449" s="1" t="s">
        <v>61</v>
      </c>
      <c r="F449" s="1" t="s">
        <v>60</v>
      </c>
      <c r="G449" s="1" t="s">
        <v>16</v>
      </c>
      <c r="H449" s="1" t="s">
        <v>72</v>
      </c>
      <c r="I449" s="1" t="s">
        <v>104</v>
      </c>
      <c r="J449" s="7">
        <v>44562</v>
      </c>
      <c r="K449" s="7">
        <v>44926</v>
      </c>
      <c r="L449" s="1" t="s">
        <v>70</v>
      </c>
      <c r="M449" s="1" t="s">
        <v>34</v>
      </c>
      <c r="N449" s="1" t="s">
        <v>33</v>
      </c>
      <c r="O449" s="1" t="s">
        <v>77</v>
      </c>
      <c r="P449" s="1" t="s">
        <v>31</v>
      </c>
      <c r="Q449" s="1" t="s">
        <v>30</v>
      </c>
      <c r="R449" s="6">
        <f t="shared" si="42"/>
        <v>4</v>
      </c>
      <c r="S449" s="6">
        <v>1</v>
      </c>
      <c r="T449" s="6">
        <v>1</v>
      </c>
      <c r="U449" s="6">
        <v>1</v>
      </c>
      <c r="V449" s="6">
        <v>1</v>
      </c>
      <c r="W449" s="6">
        <v>1</v>
      </c>
      <c r="X449" s="6" t="s">
        <v>103</v>
      </c>
      <c r="Y449" s="6">
        <v>1</v>
      </c>
      <c r="Z449" s="6" t="s">
        <v>102</v>
      </c>
      <c r="AA449" s="6"/>
      <c r="AB449" s="6"/>
      <c r="AC449" s="6"/>
      <c r="AD449" s="6"/>
      <c r="AE449" s="6">
        <f t="shared" si="43"/>
        <v>2</v>
      </c>
      <c r="AF449" s="5">
        <v>44670</v>
      </c>
      <c r="AG449" s="5">
        <v>44761</v>
      </c>
      <c r="AH449" s="5"/>
      <c r="AI449" s="5"/>
      <c r="AJ449" s="4">
        <f t="shared" si="44"/>
        <v>0.5</v>
      </c>
      <c r="AK449" s="4">
        <f t="shared" si="45"/>
        <v>1</v>
      </c>
      <c r="AL449" s="4">
        <f t="shared" si="46"/>
        <v>1</v>
      </c>
      <c r="AM449" s="4">
        <f t="shared" si="47"/>
        <v>0</v>
      </c>
      <c r="AN449" s="4">
        <f t="shared" si="48"/>
        <v>0</v>
      </c>
      <c r="AO449" s="3" t="s">
        <v>20</v>
      </c>
      <c r="AP449" s="3" t="s">
        <v>20</v>
      </c>
      <c r="AQ449" s="3"/>
      <c r="AR449" s="3"/>
      <c r="AS449" s="3" t="s">
        <v>101</v>
      </c>
      <c r="AT449" s="3" t="s">
        <v>100</v>
      </c>
      <c r="AU449" s="3"/>
      <c r="AV449" s="3"/>
      <c r="AW449" s="3" t="s">
        <v>20</v>
      </c>
      <c r="AX449" s="3" t="s">
        <v>20</v>
      </c>
      <c r="AY449" s="3"/>
      <c r="AZ449" s="3"/>
      <c r="BA449" s="3" t="s">
        <v>99</v>
      </c>
      <c r="BB449" s="3" t="s">
        <v>98</v>
      </c>
      <c r="BC449" s="2"/>
      <c r="BD449" s="2"/>
      <c r="BE449" s="1" t="s">
        <v>62</v>
      </c>
    </row>
    <row r="450" spans="1:57" ht="15" customHeight="1" x14ac:dyDescent="0.25">
      <c r="A450" s="8">
        <v>7</v>
      </c>
      <c r="B450" s="1" t="s">
        <v>0</v>
      </c>
      <c r="C450" s="1" t="s">
        <v>97</v>
      </c>
      <c r="D450" s="1" t="s">
        <v>73</v>
      </c>
      <c r="E450" s="1" t="s">
        <v>61</v>
      </c>
      <c r="F450" s="1" t="s">
        <v>60</v>
      </c>
      <c r="G450" s="1" t="s">
        <v>16</v>
      </c>
      <c r="H450" s="1" t="s">
        <v>72</v>
      </c>
      <c r="I450" s="1" t="s">
        <v>96</v>
      </c>
      <c r="J450" s="7">
        <v>44835</v>
      </c>
      <c r="K450" s="7">
        <v>44926</v>
      </c>
      <c r="L450" s="1" t="s">
        <v>95</v>
      </c>
      <c r="M450" s="1" t="s">
        <v>34</v>
      </c>
      <c r="N450" s="1" t="s">
        <v>33</v>
      </c>
      <c r="O450" s="1" t="s">
        <v>77</v>
      </c>
      <c r="P450" s="1" t="s">
        <v>31</v>
      </c>
      <c r="Q450" s="1" t="s">
        <v>30</v>
      </c>
      <c r="R450" s="6">
        <f t="shared" ref="R450:R513" si="49">SUM(S450:V450)</f>
        <v>1</v>
      </c>
      <c r="S450" s="6">
        <v>0</v>
      </c>
      <c r="T450" s="6">
        <v>0</v>
      </c>
      <c r="U450" s="6">
        <v>0</v>
      </c>
      <c r="V450" s="6">
        <v>1</v>
      </c>
      <c r="W450" s="6">
        <v>0</v>
      </c>
      <c r="X450" s="6" t="s">
        <v>76</v>
      </c>
      <c r="Y450" s="6">
        <v>0</v>
      </c>
      <c r="Z450" s="6" t="s">
        <v>94</v>
      </c>
      <c r="AA450" s="6"/>
      <c r="AB450" s="6"/>
      <c r="AC450" s="6"/>
      <c r="AD450" s="6"/>
      <c r="AE450" s="6">
        <f t="shared" ref="AE450:AE458" si="50">AC450+AA450+Y450+W450</f>
        <v>0</v>
      </c>
      <c r="AF450" s="5">
        <v>44670</v>
      </c>
      <c r="AG450" s="5">
        <v>44761</v>
      </c>
      <c r="AH450" s="5"/>
      <c r="AI450" s="5"/>
      <c r="AJ450" s="4">
        <f t="shared" ref="AJ450:AJ458" si="51">IFERROR(IF((W450+Y450+AA450+AC450)/R450&gt;1,1,(W450+Y450+AA450+AC450)/R450),0)</f>
        <v>0</v>
      </c>
      <c r="AK450" s="4" t="str">
        <f t="shared" ref="AK450:AK458" si="52">IFERROR(IF(S450=0,"",IF((W450/S450)&gt;1,1,(W450/S450))),"")</f>
        <v/>
      </c>
      <c r="AL450" s="4" t="str">
        <f t="shared" ref="AL450:AL458" si="53">IFERROR(IF(T450=0,"",IF((Y450/T450)&gt;1,1,(Y450/T450))),"")</f>
        <v/>
      </c>
      <c r="AM450" s="4" t="str">
        <f t="shared" ref="AM450:AM458" si="54">IFERROR(IF(U450=0,"",IF((AA450/U450)&gt;1,1,(AA450/U450))),"")</f>
        <v/>
      </c>
      <c r="AN450" s="4">
        <f t="shared" ref="AN450:AN458" si="55">IFERROR(IF(V450=0,"",IF((AC450/V450)&gt;1,1,(AC450/V450))),"")</f>
        <v>0</v>
      </c>
      <c r="AO450" s="3" t="s">
        <v>18</v>
      </c>
      <c r="AP450" s="3" t="s">
        <v>18</v>
      </c>
      <c r="AQ450" s="3"/>
      <c r="AR450" s="3"/>
      <c r="AS450" s="3" t="s">
        <v>18</v>
      </c>
      <c r="AT450" s="3" t="s">
        <v>18</v>
      </c>
      <c r="AU450" s="3"/>
      <c r="AV450" s="3"/>
      <c r="AW450" s="3" t="s">
        <v>18</v>
      </c>
      <c r="AX450" s="3" t="s">
        <v>18</v>
      </c>
      <c r="AY450" s="3"/>
      <c r="AZ450" s="3"/>
      <c r="BA450" s="3" t="s">
        <v>75</v>
      </c>
      <c r="BB450" s="3" t="s">
        <v>27</v>
      </c>
      <c r="BC450" s="2"/>
      <c r="BD450" s="2"/>
      <c r="BE450" s="1" t="s">
        <v>62</v>
      </c>
    </row>
    <row r="451" spans="1:57" ht="15" customHeight="1" x14ac:dyDescent="0.25">
      <c r="A451" s="8">
        <v>8</v>
      </c>
      <c r="B451" s="1" t="s">
        <v>0</v>
      </c>
      <c r="C451" s="1" t="s">
        <v>89</v>
      </c>
      <c r="D451" s="1" t="s">
        <v>73</v>
      </c>
      <c r="E451" s="1" t="s">
        <v>61</v>
      </c>
      <c r="F451" s="1" t="s">
        <v>60</v>
      </c>
      <c r="G451" s="1" t="s">
        <v>16</v>
      </c>
      <c r="H451" s="1" t="s">
        <v>72</v>
      </c>
      <c r="I451" s="1" t="s">
        <v>93</v>
      </c>
      <c r="J451" s="7">
        <v>44774</v>
      </c>
      <c r="K451" s="7">
        <v>44925</v>
      </c>
      <c r="L451" s="1" t="s">
        <v>92</v>
      </c>
      <c r="M451" s="1" t="s">
        <v>34</v>
      </c>
      <c r="N451" s="1" t="s">
        <v>33</v>
      </c>
      <c r="O451" s="1" t="s">
        <v>77</v>
      </c>
      <c r="P451" s="1" t="s">
        <v>31</v>
      </c>
      <c r="Q451" s="1" t="s">
        <v>30</v>
      </c>
      <c r="R451" s="6">
        <f t="shared" si="49"/>
        <v>1</v>
      </c>
      <c r="S451" s="6">
        <v>0</v>
      </c>
      <c r="T451" s="6">
        <v>0</v>
      </c>
      <c r="U451" s="6">
        <v>1</v>
      </c>
      <c r="V451" s="6">
        <v>0</v>
      </c>
      <c r="W451" s="6">
        <v>0</v>
      </c>
      <c r="X451" s="6" t="s">
        <v>29</v>
      </c>
      <c r="Y451" s="6">
        <v>0</v>
      </c>
      <c r="Z451" s="6" t="s">
        <v>29</v>
      </c>
      <c r="AA451" s="6"/>
      <c r="AB451" s="6"/>
      <c r="AC451" s="6"/>
      <c r="AD451" s="6"/>
      <c r="AE451" s="6">
        <f t="shared" si="50"/>
        <v>0</v>
      </c>
      <c r="AF451" s="5">
        <v>44670</v>
      </c>
      <c r="AG451" s="5">
        <v>44761</v>
      </c>
      <c r="AH451" s="5"/>
      <c r="AI451" s="5"/>
      <c r="AJ451" s="4">
        <f t="shared" si="51"/>
        <v>0</v>
      </c>
      <c r="AK451" s="4" t="str">
        <f t="shared" si="52"/>
        <v/>
      </c>
      <c r="AL451" s="4" t="str">
        <f t="shared" si="53"/>
        <v/>
      </c>
      <c r="AM451" s="4">
        <f t="shared" si="54"/>
        <v>0</v>
      </c>
      <c r="AN451" s="4" t="str">
        <f t="shared" si="55"/>
        <v/>
      </c>
      <c r="AO451" s="3" t="s">
        <v>18</v>
      </c>
      <c r="AP451" s="3" t="s">
        <v>18</v>
      </c>
      <c r="AQ451" s="3"/>
      <c r="AR451" s="3"/>
      <c r="AS451" s="3" t="s">
        <v>18</v>
      </c>
      <c r="AT451" s="3" t="s">
        <v>18</v>
      </c>
      <c r="AU451" s="3"/>
      <c r="AV451" s="3"/>
      <c r="AW451" s="3" t="s">
        <v>18</v>
      </c>
      <c r="AX451" s="3" t="s">
        <v>18</v>
      </c>
      <c r="AY451" s="3"/>
      <c r="AZ451" s="3"/>
      <c r="BA451" s="3" t="s">
        <v>75</v>
      </c>
      <c r="BB451" s="3" t="s">
        <v>27</v>
      </c>
      <c r="BC451" s="2"/>
      <c r="BD451" s="2"/>
      <c r="BE451" s="1" t="s">
        <v>62</v>
      </c>
    </row>
    <row r="452" spans="1:57" ht="15" customHeight="1" x14ac:dyDescent="0.25">
      <c r="A452" s="8">
        <v>9</v>
      </c>
      <c r="B452" s="1" t="s">
        <v>0</v>
      </c>
      <c r="C452" s="1" t="s">
        <v>89</v>
      </c>
      <c r="D452" s="1" t="s">
        <v>73</v>
      </c>
      <c r="E452" s="1" t="s">
        <v>61</v>
      </c>
      <c r="F452" s="1" t="s">
        <v>60</v>
      </c>
      <c r="G452" s="1" t="s">
        <v>16</v>
      </c>
      <c r="H452" s="1" t="s">
        <v>72</v>
      </c>
      <c r="I452" s="1" t="s">
        <v>91</v>
      </c>
      <c r="J452" s="7">
        <v>44835</v>
      </c>
      <c r="K452" s="7">
        <v>44926</v>
      </c>
      <c r="L452" s="1" t="s">
        <v>90</v>
      </c>
      <c r="M452" s="1" t="s">
        <v>34</v>
      </c>
      <c r="N452" s="1" t="s">
        <v>33</v>
      </c>
      <c r="O452" s="1" t="s">
        <v>77</v>
      </c>
      <c r="P452" s="1" t="s">
        <v>31</v>
      </c>
      <c r="Q452" s="1" t="s">
        <v>30</v>
      </c>
      <c r="R452" s="6">
        <f t="shared" si="49"/>
        <v>1</v>
      </c>
      <c r="S452" s="6">
        <v>0</v>
      </c>
      <c r="T452" s="6">
        <v>0</v>
      </c>
      <c r="U452" s="6">
        <v>0</v>
      </c>
      <c r="V452" s="6">
        <v>1</v>
      </c>
      <c r="W452" s="6">
        <v>0</v>
      </c>
      <c r="X452" s="6" t="s">
        <v>76</v>
      </c>
      <c r="Y452" s="6">
        <v>0</v>
      </c>
      <c r="Z452" s="6" t="s">
        <v>76</v>
      </c>
      <c r="AA452" s="6"/>
      <c r="AB452" s="6"/>
      <c r="AC452" s="6"/>
      <c r="AD452" s="6"/>
      <c r="AE452" s="6">
        <f t="shared" si="50"/>
        <v>0</v>
      </c>
      <c r="AF452" s="5">
        <v>44670</v>
      </c>
      <c r="AG452" s="5">
        <v>44761</v>
      </c>
      <c r="AH452" s="5"/>
      <c r="AI452" s="5"/>
      <c r="AJ452" s="4">
        <f t="shared" si="51"/>
        <v>0</v>
      </c>
      <c r="AK452" s="4" t="str">
        <f t="shared" si="52"/>
        <v/>
      </c>
      <c r="AL452" s="4" t="str">
        <f t="shared" si="53"/>
        <v/>
      </c>
      <c r="AM452" s="4" t="str">
        <f t="shared" si="54"/>
        <v/>
      </c>
      <c r="AN452" s="4">
        <f t="shared" si="55"/>
        <v>0</v>
      </c>
      <c r="AO452" s="3" t="s">
        <v>18</v>
      </c>
      <c r="AP452" s="3" t="s">
        <v>18</v>
      </c>
      <c r="AQ452" s="3"/>
      <c r="AR452" s="3"/>
      <c r="AS452" s="3" t="s">
        <v>18</v>
      </c>
      <c r="AT452" s="3" t="s">
        <v>18</v>
      </c>
      <c r="AU452" s="3"/>
      <c r="AV452" s="3"/>
      <c r="AW452" s="3" t="s">
        <v>18</v>
      </c>
      <c r="AX452" s="3" t="s">
        <v>18</v>
      </c>
      <c r="AY452" s="3"/>
      <c r="AZ452" s="3"/>
      <c r="BA452" s="3" t="s">
        <v>75</v>
      </c>
      <c r="BB452" s="3" t="s">
        <v>27</v>
      </c>
      <c r="BC452" s="2"/>
      <c r="BD452" s="2"/>
      <c r="BE452" s="1" t="s">
        <v>62</v>
      </c>
    </row>
    <row r="453" spans="1:57" ht="15" customHeight="1" x14ac:dyDescent="0.25">
      <c r="A453" s="8">
        <v>10</v>
      </c>
      <c r="B453" s="1" t="s">
        <v>0</v>
      </c>
      <c r="C453" s="1" t="s">
        <v>89</v>
      </c>
      <c r="D453" s="1" t="s">
        <v>73</v>
      </c>
      <c r="E453" s="1" t="s">
        <v>61</v>
      </c>
      <c r="F453" s="1" t="s">
        <v>60</v>
      </c>
      <c r="G453" s="1" t="s">
        <v>16</v>
      </c>
      <c r="H453" s="1" t="s">
        <v>72</v>
      </c>
      <c r="I453" s="1" t="s">
        <v>88</v>
      </c>
      <c r="J453" s="7">
        <v>44562</v>
      </c>
      <c r="K453" s="7">
        <v>44742</v>
      </c>
      <c r="L453" s="1" t="s">
        <v>87</v>
      </c>
      <c r="M453" s="1" t="s">
        <v>34</v>
      </c>
      <c r="N453" s="1" t="s">
        <v>86</v>
      </c>
      <c r="O453" s="1" t="s">
        <v>77</v>
      </c>
      <c r="P453" s="1" t="s">
        <v>31</v>
      </c>
      <c r="Q453" s="1" t="s">
        <v>30</v>
      </c>
      <c r="R453" s="9">
        <f t="shared" si="49"/>
        <v>1</v>
      </c>
      <c r="S453" s="9">
        <v>0.5</v>
      </c>
      <c r="T453" s="9">
        <v>0.5</v>
      </c>
      <c r="U453" s="9">
        <v>0</v>
      </c>
      <c r="V453" s="9">
        <v>0</v>
      </c>
      <c r="W453" s="9">
        <v>0.5</v>
      </c>
      <c r="X453" s="9" t="s">
        <v>85</v>
      </c>
      <c r="Y453" s="9">
        <v>0.5</v>
      </c>
      <c r="Z453" s="9" t="s">
        <v>84</v>
      </c>
      <c r="AA453" s="9"/>
      <c r="AB453" s="9"/>
      <c r="AC453" s="9"/>
      <c r="AD453" s="9"/>
      <c r="AE453" s="9">
        <f t="shared" si="50"/>
        <v>1</v>
      </c>
      <c r="AF453" s="5">
        <v>44670</v>
      </c>
      <c r="AG453" s="5">
        <v>44761</v>
      </c>
      <c r="AH453" s="5"/>
      <c r="AI453" s="5"/>
      <c r="AJ453" s="4">
        <f t="shared" si="51"/>
        <v>1</v>
      </c>
      <c r="AK453" s="4">
        <f t="shared" si="52"/>
        <v>1</v>
      </c>
      <c r="AL453" s="4">
        <f t="shared" si="53"/>
        <v>1</v>
      </c>
      <c r="AM453" s="4" t="str">
        <f t="shared" si="54"/>
        <v/>
      </c>
      <c r="AN453" s="4" t="str">
        <f t="shared" si="55"/>
        <v/>
      </c>
      <c r="AO453" s="3" t="s">
        <v>19</v>
      </c>
      <c r="AP453" s="3" t="s">
        <v>20</v>
      </c>
      <c r="AQ453" s="3"/>
      <c r="AR453" s="3"/>
      <c r="AS453" s="3" t="s">
        <v>83</v>
      </c>
      <c r="AT453" s="3" t="s">
        <v>82</v>
      </c>
      <c r="AU453" s="3"/>
      <c r="AV453" s="3"/>
      <c r="AW453" s="3" t="s">
        <v>20</v>
      </c>
      <c r="AX453" s="3" t="s">
        <v>20</v>
      </c>
      <c r="AY453" s="3"/>
      <c r="AZ453" s="3"/>
      <c r="BA453" s="3" t="s">
        <v>81</v>
      </c>
      <c r="BB453" s="3" t="s">
        <v>80</v>
      </c>
      <c r="BC453" s="2"/>
      <c r="BD453" s="2"/>
      <c r="BE453" s="1" t="s">
        <v>62</v>
      </c>
    </row>
    <row r="454" spans="1:57" ht="15" customHeight="1" x14ac:dyDescent="0.25">
      <c r="A454" s="8">
        <v>11</v>
      </c>
      <c r="B454" s="1" t="s">
        <v>0</v>
      </c>
      <c r="C454" s="1" t="s">
        <v>74</v>
      </c>
      <c r="D454" s="1" t="s">
        <v>73</v>
      </c>
      <c r="E454" s="1" t="s">
        <v>61</v>
      </c>
      <c r="F454" s="1" t="s">
        <v>60</v>
      </c>
      <c r="G454" s="1" t="s">
        <v>16</v>
      </c>
      <c r="H454" s="1" t="s">
        <v>72</v>
      </c>
      <c r="I454" s="1" t="s">
        <v>79</v>
      </c>
      <c r="J454" s="7">
        <v>44835</v>
      </c>
      <c r="K454" s="7">
        <v>44926</v>
      </c>
      <c r="L454" s="1" t="s">
        <v>78</v>
      </c>
      <c r="M454" s="1" t="s">
        <v>34</v>
      </c>
      <c r="N454" s="1" t="s">
        <v>33</v>
      </c>
      <c r="O454" s="1" t="s">
        <v>77</v>
      </c>
      <c r="P454" s="1" t="s">
        <v>31</v>
      </c>
      <c r="Q454" s="1" t="s">
        <v>30</v>
      </c>
      <c r="R454" s="6">
        <f t="shared" si="49"/>
        <v>2</v>
      </c>
      <c r="S454" s="6">
        <v>0</v>
      </c>
      <c r="T454" s="6">
        <v>0</v>
      </c>
      <c r="U454" s="6">
        <v>0</v>
      </c>
      <c r="V454" s="6">
        <v>2</v>
      </c>
      <c r="W454" s="6">
        <v>0</v>
      </c>
      <c r="X454" s="6" t="s">
        <v>76</v>
      </c>
      <c r="Y454" s="6">
        <v>0</v>
      </c>
      <c r="Z454" s="6" t="s">
        <v>76</v>
      </c>
      <c r="AA454" s="6"/>
      <c r="AB454" s="6"/>
      <c r="AC454" s="6"/>
      <c r="AD454" s="6"/>
      <c r="AE454" s="6">
        <f t="shared" si="50"/>
        <v>0</v>
      </c>
      <c r="AF454" s="5">
        <v>44670</v>
      </c>
      <c r="AG454" s="5">
        <v>44761</v>
      </c>
      <c r="AH454" s="5"/>
      <c r="AI454" s="5"/>
      <c r="AJ454" s="4">
        <f t="shared" si="51"/>
        <v>0</v>
      </c>
      <c r="AK454" s="4" t="str">
        <f t="shared" si="52"/>
        <v/>
      </c>
      <c r="AL454" s="4" t="str">
        <f t="shared" si="53"/>
        <v/>
      </c>
      <c r="AM454" s="4" t="str">
        <f t="shared" si="54"/>
        <v/>
      </c>
      <c r="AN454" s="4">
        <f t="shared" si="55"/>
        <v>0</v>
      </c>
      <c r="AO454" s="3" t="s">
        <v>18</v>
      </c>
      <c r="AP454" s="3" t="s">
        <v>18</v>
      </c>
      <c r="AQ454" s="3"/>
      <c r="AR454" s="3"/>
      <c r="AS454" s="3" t="s">
        <v>18</v>
      </c>
      <c r="AT454" s="3" t="s">
        <v>18</v>
      </c>
      <c r="AU454" s="3"/>
      <c r="AV454" s="3"/>
      <c r="AW454" s="3" t="s">
        <v>18</v>
      </c>
      <c r="AX454" s="3" t="s">
        <v>18</v>
      </c>
      <c r="AY454" s="3"/>
      <c r="AZ454" s="3"/>
      <c r="BA454" s="3" t="s">
        <v>75</v>
      </c>
      <c r="BB454" s="3" t="s">
        <v>27</v>
      </c>
      <c r="BC454" s="2"/>
      <c r="BD454" s="2"/>
      <c r="BE454" s="1" t="s">
        <v>62</v>
      </c>
    </row>
    <row r="455" spans="1:57" ht="15" customHeight="1" x14ac:dyDescent="0.25">
      <c r="A455" s="8">
        <v>12</v>
      </c>
      <c r="B455" s="1" t="s">
        <v>0</v>
      </c>
      <c r="C455" s="1" t="s">
        <v>74</v>
      </c>
      <c r="D455" s="1" t="s">
        <v>73</v>
      </c>
      <c r="E455" s="1" t="s">
        <v>61</v>
      </c>
      <c r="F455" s="1" t="s">
        <v>60</v>
      </c>
      <c r="G455" s="1" t="s">
        <v>16</v>
      </c>
      <c r="H455" s="1" t="s">
        <v>72</v>
      </c>
      <c r="I455" s="1" t="s">
        <v>71</v>
      </c>
      <c r="J455" s="7">
        <v>44562</v>
      </c>
      <c r="K455" s="7">
        <v>44925</v>
      </c>
      <c r="L455" s="1" t="s">
        <v>70</v>
      </c>
      <c r="M455" s="1" t="s">
        <v>34</v>
      </c>
      <c r="N455" s="1" t="s">
        <v>33</v>
      </c>
      <c r="O455" s="1" t="s">
        <v>69</v>
      </c>
      <c r="P455" s="1" t="s">
        <v>31</v>
      </c>
      <c r="Q455" s="1" t="s">
        <v>30</v>
      </c>
      <c r="R455" s="6">
        <f t="shared" si="49"/>
        <v>4</v>
      </c>
      <c r="S455" s="6">
        <v>1</v>
      </c>
      <c r="T455" s="6">
        <v>1</v>
      </c>
      <c r="U455" s="6">
        <v>1</v>
      </c>
      <c r="V455" s="6">
        <v>1</v>
      </c>
      <c r="W455" s="6">
        <v>1</v>
      </c>
      <c r="X455" s="6" t="s">
        <v>68</v>
      </c>
      <c r="Y455" s="6">
        <v>1</v>
      </c>
      <c r="Z455" s="6" t="s">
        <v>67</v>
      </c>
      <c r="AA455" s="6"/>
      <c r="AB455" s="6"/>
      <c r="AC455" s="6"/>
      <c r="AD455" s="6"/>
      <c r="AE455" s="6">
        <f t="shared" si="50"/>
        <v>2</v>
      </c>
      <c r="AF455" s="5">
        <v>44670</v>
      </c>
      <c r="AG455" s="5">
        <v>44761</v>
      </c>
      <c r="AH455" s="5"/>
      <c r="AI455" s="5"/>
      <c r="AJ455" s="4">
        <f t="shared" si="51"/>
        <v>0.5</v>
      </c>
      <c r="AK455" s="4">
        <f t="shared" si="52"/>
        <v>1</v>
      </c>
      <c r="AL455" s="4">
        <f t="shared" si="53"/>
        <v>1</v>
      </c>
      <c r="AM455" s="4">
        <f t="shared" si="54"/>
        <v>0</v>
      </c>
      <c r="AN455" s="4">
        <f t="shared" si="55"/>
        <v>0</v>
      </c>
      <c r="AO455" s="3" t="s">
        <v>20</v>
      </c>
      <c r="AP455" s="3" t="s">
        <v>20</v>
      </c>
      <c r="AQ455" s="3"/>
      <c r="AR455" s="3"/>
      <c r="AS455" s="3" t="s">
        <v>66</v>
      </c>
      <c r="AT455" s="3" t="s">
        <v>65</v>
      </c>
      <c r="AU455" s="3"/>
      <c r="AV455" s="3"/>
      <c r="AW455" s="3" t="s">
        <v>20</v>
      </c>
      <c r="AX455" s="3" t="s">
        <v>20</v>
      </c>
      <c r="AY455" s="3"/>
      <c r="AZ455" s="3"/>
      <c r="BA455" s="3" t="s">
        <v>64</v>
      </c>
      <c r="BB455" s="3" t="s">
        <v>63</v>
      </c>
      <c r="BC455" s="2"/>
      <c r="BD455" s="2"/>
      <c r="BE455" s="1" t="s">
        <v>62</v>
      </c>
    </row>
    <row r="456" spans="1:57" ht="15" customHeight="1" x14ac:dyDescent="0.25">
      <c r="A456" s="8">
        <v>13</v>
      </c>
      <c r="B456" s="1" t="s">
        <v>0</v>
      </c>
      <c r="C456" s="1" t="s">
        <v>43</v>
      </c>
      <c r="D456" s="1" t="s">
        <v>42</v>
      </c>
      <c r="E456" s="1" t="s">
        <v>61</v>
      </c>
      <c r="F456" s="1" t="s">
        <v>60</v>
      </c>
      <c r="G456" s="1" t="s">
        <v>59</v>
      </c>
      <c r="H456" s="1" t="s">
        <v>58</v>
      </c>
      <c r="I456" s="1" t="s">
        <v>57</v>
      </c>
      <c r="J456" s="7">
        <v>44562</v>
      </c>
      <c r="K456" s="7">
        <v>44926</v>
      </c>
      <c r="L456" s="1" t="s">
        <v>56</v>
      </c>
      <c r="M456" s="1" t="s">
        <v>34</v>
      </c>
      <c r="N456" s="1" t="s">
        <v>33</v>
      </c>
      <c r="O456" s="1" t="s">
        <v>32</v>
      </c>
      <c r="P456" s="1" t="s">
        <v>31</v>
      </c>
      <c r="Q456" s="1" t="s">
        <v>30</v>
      </c>
      <c r="R456" s="6">
        <f t="shared" si="49"/>
        <v>4</v>
      </c>
      <c r="S456" s="6">
        <v>1</v>
      </c>
      <c r="T456" s="6">
        <v>1</v>
      </c>
      <c r="U456" s="6">
        <v>1</v>
      </c>
      <c r="V456" s="6">
        <v>1</v>
      </c>
      <c r="W456" s="6">
        <v>1</v>
      </c>
      <c r="X456" s="6" t="s">
        <v>55</v>
      </c>
      <c r="Y456" s="6">
        <v>1</v>
      </c>
      <c r="Z456" s="6" t="s">
        <v>54</v>
      </c>
      <c r="AA456" s="6"/>
      <c r="AB456" s="6"/>
      <c r="AC456" s="6"/>
      <c r="AD456" s="6"/>
      <c r="AE456" s="6">
        <f t="shared" si="50"/>
        <v>2</v>
      </c>
      <c r="AF456" s="5">
        <v>44670</v>
      </c>
      <c r="AG456" s="5">
        <v>44761</v>
      </c>
      <c r="AH456" s="5"/>
      <c r="AI456" s="5"/>
      <c r="AJ456" s="4">
        <f t="shared" si="51"/>
        <v>0.5</v>
      </c>
      <c r="AK456" s="4">
        <f t="shared" si="52"/>
        <v>1</v>
      </c>
      <c r="AL456" s="4">
        <f t="shared" si="53"/>
        <v>1</v>
      </c>
      <c r="AM456" s="4">
        <f t="shared" si="54"/>
        <v>0</v>
      </c>
      <c r="AN456" s="4">
        <f t="shared" si="55"/>
        <v>0</v>
      </c>
      <c r="AO456" s="3" t="s">
        <v>20</v>
      </c>
      <c r="AP456" s="3" t="s">
        <v>20</v>
      </c>
      <c r="AQ456" s="3"/>
      <c r="AR456" s="3"/>
      <c r="AS456" s="3" t="s">
        <v>53</v>
      </c>
      <c r="AT456" s="3" t="s">
        <v>53</v>
      </c>
      <c r="AU456" s="3"/>
      <c r="AV456" s="3"/>
      <c r="AW456" s="3" t="s">
        <v>20</v>
      </c>
      <c r="AX456" s="3" t="s">
        <v>20</v>
      </c>
      <c r="AY456" s="3"/>
      <c r="AZ456" s="3"/>
      <c r="BA456" s="3" t="s">
        <v>52</v>
      </c>
      <c r="BB456" s="3" t="s">
        <v>51</v>
      </c>
      <c r="BC456" s="2"/>
      <c r="BD456" s="2"/>
      <c r="BE456" s="1" t="s">
        <v>26</v>
      </c>
    </row>
    <row r="457" spans="1:57" ht="15" customHeight="1" x14ac:dyDescent="0.25">
      <c r="A457" s="8">
        <v>14</v>
      </c>
      <c r="B457" s="1" t="s">
        <v>0</v>
      </c>
      <c r="C457" s="1" t="s">
        <v>43</v>
      </c>
      <c r="D457" s="1" t="s">
        <v>42</v>
      </c>
      <c r="E457" s="1" t="s">
        <v>50</v>
      </c>
      <c r="F457" s="1" t="s">
        <v>49</v>
      </c>
      <c r="G457" s="1" t="s">
        <v>48</v>
      </c>
      <c r="H457" s="1" t="s">
        <v>48</v>
      </c>
      <c r="I457" s="1" t="s">
        <v>47</v>
      </c>
      <c r="J457" s="7">
        <v>44835</v>
      </c>
      <c r="K457" s="7">
        <v>44926</v>
      </c>
      <c r="L457" s="1" t="s">
        <v>46</v>
      </c>
      <c r="M457" s="1" t="s">
        <v>34</v>
      </c>
      <c r="N457" s="1" t="s">
        <v>33</v>
      </c>
      <c r="O457" s="1" t="s">
        <v>32</v>
      </c>
      <c r="P457" s="1" t="s">
        <v>31</v>
      </c>
      <c r="Q457" s="1" t="s">
        <v>30</v>
      </c>
      <c r="R457" s="6">
        <f t="shared" si="49"/>
        <v>1</v>
      </c>
      <c r="S457" s="6">
        <v>0</v>
      </c>
      <c r="T457" s="6">
        <v>0</v>
      </c>
      <c r="U457" s="6">
        <v>0</v>
      </c>
      <c r="V457" s="6">
        <v>1</v>
      </c>
      <c r="W457" s="6">
        <v>0</v>
      </c>
      <c r="X457" s="6" t="s">
        <v>45</v>
      </c>
      <c r="Y457" s="6">
        <v>0</v>
      </c>
      <c r="Z457" s="6" t="s">
        <v>45</v>
      </c>
      <c r="AA457" s="6"/>
      <c r="AB457" s="6"/>
      <c r="AC457" s="6"/>
      <c r="AD457" s="6"/>
      <c r="AE457" s="6">
        <f t="shared" si="50"/>
        <v>0</v>
      </c>
      <c r="AF457" s="5">
        <v>44670</v>
      </c>
      <c r="AG457" s="5">
        <v>44761</v>
      </c>
      <c r="AH457" s="5"/>
      <c r="AI457" s="5"/>
      <c r="AJ457" s="4">
        <f t="shared" si="51"/>
        <v>0</v>
      </c>
      <c r="AK457" s="4" t="str">
        <f t="shared" si="52"/>
        <v/>
      </c>
      <c r="AL457" s="4" t="str">
        <f t="shared" si="53"/>
        <v/>
      </c>
      <c r="AM457" s="4" t="str">
        <f t="shared" si="54"/>
        <v/>
      </c>
      <c r="AN457" s="4">
        <f t="shared" si="55"/>
        <v>0</v>
      </c>
      <c r="AO457" s="3" t="s">
        <v>18</v>
      </c>
      <c r="AP457" s="3" t="s">
        <v>18</v>
      </c>
      <c r="AQ457" s="3"/>
      <c r="AR457" s="3"/>
      <c r="AS457" s="3" t="s">
        <v>45</v>
      </c>
      <c r="AT457" s="3" t="s">
        <v>44</v>
      </c>
      <c r="AU457" s="3"/>
      <c r="AV457" s="3"/>
      <c r="AW457" s="3" t="s">
        <v>18</v>
      </c>
      <c r="AX457" s="3" t="s">
        <v>18</v>
      </c>
      <c r="AY457" s="3"/>
      <c r="AZ457" s="3"/>
      <c r="BA457" s="3" t="s">
        <v>28</v>
      </c>
      <c r="BB457" s="3" t="s">
        <v>27</v>
      </c>
      <c r="BC457" s="2"/>
      <c r="BD457" s="2"/>
      <c r="BE457" s="1" t="s">
        <v>26</v>
      </c>
    </row>
    <row r="458" spans="1:57" ht="15" customHeight="1" x14ac:dyDescent="0.25">
      <c r="A458" s="8">
        <v>15</v>
      </c>
      <c r="B458" s="1" t="s">
        <v>0</v>
      </c>
      <c r="C458" s="1" t="s">
        <v>43</v>
      </c>
      <c r="D458" s="1" t="s">
        <v>42</v>
      </c>
      <c r="E458" s="1" t="s">
        <v>41</v>
      </c>
      <c r="F458" s="1" t="s">
        <v>40</v>
      </c>
      <c r="G458" s="1" t="s">
        <v>39</v>
      </c>
      <c r="H458" s="1" t="s">
        <v>38</v>
      </c>
      <c r="I458" s="1" t="s">
        <v>37</v>
      </c>
      <c r="J458" s="7">
        <v>44743</v>
      </c>
      <c r="K458" s="7" t="s">
        <v>36</v>
      </c>
      <c r="L458" s="1" t="s">
        <v>35</v>
      </c>
      <c r="M458" s="1" t="s">
        <v>34</v>
      </c>
      <c r="N458" s="1" t="s">
        <v>33</v>
      </c>
      <c r="O458" s="1" t="s">
        <v>32</v>
      </c>
      <c r="P458" s="1" t="s">
        <v>31</v>
      </c>
      <c r="Q458" s="1" t="s">
        <v>30</v>
      </c>
      <c r="R458" s="6">
        <f t="shared" si="49"/>
        <v>1</v>
      </c>
      <c r="S458" s="6">
        <v>0</v>
      </c>
      <c r="T458" s="6">
        <v>0</v>
      </c>
      <c r="U458" s="6">
        <v>1</v>
      </c>
      <c r="V458" s="6">
        <v>0</v>
      </c>
      <c r="W458" s="6">
        <v>0</v>
      </c>
      <c r="X458" s="6" t="s">
        <v>29</v>
      </c>
      <c r="Y458" s="6">
        <v>0</v>
      </c>
      <c r="Z458" s="6" t="s">
        <v>29</v>
      </c>
      <c r="AA458" s="6"/>
      <c r="AB458" s="6"/>
      <c r="AC458" s="6"/>
      <c r="AD458" s="6"/>
      <c r="AE458" s="6">
        <f t="shared" si="50"/>
        <v>0</v>
      </c>
      <c r="AF458" s="5">
        <v>44670</v>
      </c>
      <c r="AG458" s="5">
        <v>44761</v>
      </c>
      <c r="AH458" s="5"/>
      <c r="AI458" s="5"/>
      <c r="AJ458" s="4">
        <f t="shared" si="51"/>
        <v>0</v>
      </c>
      <c r="AK458" s="4" t="str">
        <f t="shared" si="52"/>
        <v/>
      </c>
      <c r="AL458" s="4" t="str">
        <f t="shared" si="53"/>
        <v/>
      </c>
      <c r="AM458" s="4">
        <f t="shared" si="54"/>
        <v>0</v>
      </c>
      <c r="AN458" s="4" t="str">
        <f t="shared" si="55"/>
        <v/>
      </c>
      <c r="AO458" s="3" t="s">
        <v>18</v>
      </c>
      <c r="AP458" s="3" t="s">
        <v>20</v>
      </c>
      <c r="AQ458" s="3"/>
      <c r="AR458" s="3"/>
      <c r="AS458" s="3" t="s">
        <v>29</v>
      </c>
      <c r="AT458" s="3" t="s">
        <v>29</v>
      </c>
      <c r="AU458" s="3"/>
      <c r="AV458" s="3"/>
      <c r="AW458" s="3" t="s">
        <v>18</v>
      </c>
      <c r="AX458" s="3" t="s">
        <v>18</v>
      </c>
      <c r="AY458" s="3"/>
      <c r="AZ458" s="3"/>
      <c r="BA458" s="3" t="s">
        <v>28</v>
      </c>
      <c r="BB458" s="3" t="s">
        <v>27</v>
      </c>
      <c r="BC458" s="2"/>
      <c r="BD458" s="2"/>
      <c r="BE458" s="1" t="s">
        <v>26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54"/>
  <sheetViews>
    <sheetView defaultGridColor="0" topLeftCell="B19" colorId="9" workbookViewId="0">
      <selection activeCell="H36" sqref="H36"/>
    </sheetView>
  </sheetViews>
  <sheetFormatPr baseColWidth="10" defaultRowHeight="15" x14ac:dyDescent="0.25"/>
  <cols>
    <col min="1" max="1" width="0" hidden="1" customWidth="1"/>
    <col min="2" max="2" width="6.28515625" customWidth="1"/>
    <col min="3" max="3" width="48.85546875" customWidth="1"/>
    <col min="4" max="4" width="22.42578125" bestFit="1" customWidth="1"/>
    <col min="5" max="5" width="29.5703125" bestFit="1" customWidth="1"/>
    <col min="6" max="6" width="30.85546875" customWidth="1"/>
    <col min="7" max="7" width="12.5703125" bestFit="1" customWidth="1"/>
  </cols>
  <sheetData>
    <row r="1" spans="1:8" s="106" customFormat="1" x14ac:dyDescent="0.25"/>
    <row r="2" spans="1:8" s="106" customFormat="1" x14ac:dyDescent="0.25">
      <c r="A2" s="107"/>
      <c r="B2" s="107"/>
      <c r="C2" s="107"/>
      <c r="D2" s="107"/>
      <c r="E2" s="107"/>
      <c r="F2" s="107"/>
    </row>
    <row r="3" spans="1:8" s="106" customFormat="1" x14ac:dyDescent="0.25">
      <c r="A3" s="107"/>
      <c r="B3" s="107"/>
      <c r="C3" s="107"/>
      <c r="D3" s="107"/>
      <c r="E3" s="107"/>
      <c r="F3" s="107"/>
    </row>
    <row r="4" spans="1:8" s="106" customFormat="1" x14ac:dyDescent="0.25">
      <c r="A4" s="107"/>
      <c r="B4" s="107"/>
      <c r="C4" s="107"/>
      <c r="D4" s="107"/>
      <c r="E4" s="107"/>
      <c r="F4" s="107"/>
    </row>
    <row r="5" spans="1:8" s="106" customFormat="1" x14ac:dyDescent="0.25">
      <c r="A5" s="107"/>
      <c r="B5" s="107"/>
      <c r="C5" s="107"/>
      <c r="D5" s="107"/>
      <c r="E5" s="107"/>
      <c r="F5" s="107"/>
    </row>
    <row r="6" spans="1:8" s="120" customFormat="1" ht="15.75" thickBot="1" x14ac:dyDescent="0.3">
      <c r="A6" s="119"/>
      <c r="D6" s="119"/>
      <c r="E6" s="119"/>
      <c r="F6" s="119"/>
    </row>
    <row r="7" spans="1:8" s="106" customFormat="1" ht="15.75" thickTop="1" x14ac:dyDescent="0.25"/>
    <row r="8" spans="1:8" x14ac:dyDescent="0.25">
      <c r="C8" s="118" t="s">
        <v>4169</v>
      </c>
      <c r="D8" s="118"/>
      <c r="E8" s="118"/>
      <c r="F8" s="118"/>
      <c r="G8" s="118"/>
      <c r="H8" s="118"/>
    </row>
    <row r="37" spans="3:7" x14ac:dyDescent="0.25">
      <c r="C37" s="114" t="s">
        <v>2150</v>
      </c>
      <c r="D37" s="114" t="s">
        <v>20</v>
      </c>
      <c r="E37" s="114" t="s">
        <v>19</v>
      </c>
      <c r="F37" s="114" t="s">
        <v>18</v>
      </c>
      <c r="G37" s="114" t="s">
        <v>21</v>
      </c>
    </row>
    <row r="38" spans="3:7" x14ac:dyDescent="0.25">
      <c r="C38" s="116" t="s">
        <v>16</v>
      </c>
      <c r="D38" s="117">
        <f>'[1]Control 1'!B28+'[1]Control 2'!B27+'[1]Control 3'!B27+'[1]Control 4'!B27</f>
        <v>11</v>
      </c>
      <c r="E38" s="117">
        <f>'[1]Control 1'!C28+'[1]Control 2'!C27+'[1]Control 3'!C27+'[1]Control 4'!C27</f>
        <v>0</v>
      </c>
      <c r="F38" s="117">
        <f>'[1]Control 1'!D28+'[1]Control 2'!D27+'[1]Control 3'!D27+'[1]Control 4'!D27</f>
        <v>5</v>
      </c>
      <c r="G38" s="117">
        <f>D38+E38+F38</f>
        <v>16</v>
      </c>
    </row>
    <row r="39" spans="3:7" x14ac:dyDescent="0.25">
      <c r="C39" s="116" t="s">
        <v>15</v>
      </c>
      <c r="D39" s="117">
        <f>'[1]Control 1'!B29+'[1]Control 2'!B28+'[1]Control 3'!B28+'[1]Control 4'!B28</f>
        <v>5</v>
      </c>
      <c r="E39" s="117">
        <f>'[1]Control 1'!C29+'[1]Control 2'!C28+'[1]Control 3'!C28+'[1]Control 4'!C28</f>
        <v>1</v>
      </c>
      <c r="F39" s="117">
        <f>'[1]Control 1'!D29+'[1]Control 2'!D28+'[1]Control 3'!D28+'[1]Control 4'!D28</f>
        <v>0</v>
      </c>
      <c r="G39" s="117">
        <f t="shared" ref="G39:G54" si="0">D39+E39+F39</f>
        <v>6</v>
      </c>
    </row>
    <row r="40" spans="3:7" x14ac:dyDescent="0.25">
      <c r="C40" s="116" t="s">
        <v>14</v>
      </c>
      <c r="D40" s="117">
        <f>'[1]Control 1'!B30+'[1]Control 2'!B29+'[1]Control 3'!B29+'[1]Control 4'!B29</f>
        <v>4</v>
      </c>
      <c r="E40" s="117">
        <f>'[1]Control 1'!C30+'[1]Control 2'!C29+'[1]Control 3'!C29+'[1]Control 4'!C29</f>
        <v>0</v>
      </c>
      <c r="F40" s="117">
        <f>'[1]Control 1'!D30+'[1]Control 2'!D29+'[1]Control 3'!D29+'[1]Control 4'!D29</f>
        <v>0</v>
      </c>
      <c r="G40" s="117">
        <f t="shared" si="0"/>
        <v>4</v>
      </c>
    </row>
    <row r="41" spans="3:7" x14ac:dyDescent="0.25">
      <c r="C41" s="116" t="s">
        <v>13</v>
      </c>
      <c r="D41" s="117">
        <f>'[1]Control 1'!B31+'[1]Control 2'!B30+'[1]Control 3'!B30+'[1]Control 4'!B30</f>
        <v>1</v>
      </c>
      <c r="E41" s="117">
        <f>'[1]Control 1'!C31+'[1]Control 2'!C30+'[1]Control 3'!C30+'[1]Control 4'!C30</f>
        <v>0</v>
      </c>
      <c r="F41" s="117">
        <f>'[1]Control 1'!D31+'[1]Control 2'!D30+'[1]Control 3'!D30+'[1]Control 4'!D30</f>
        <v>0</v>
      </c>
      <c r="G41" s="117">
        <f t="shared" si="0"/>
        <v>1</v>
      </c>
    </row>
    <row r="42" spans="3:7" x14ac:dyDescent="0.25">
      <c r="C42" s="116" t="s">
        <v>12</v>
      </c>
      <c r="D42" s="117">
        <f>'[1]Control 1'!B32+'[1]Control 2'!B31+'[1]Control 3'!B31+'[1]Control 4'!B31</f>
        <v>3</v>
      </c>
      <c r="E42" s="117">
        <f>'[1]Control 1'!C32+'[1]Control 2'!C31+'[1]Control 3'!C31+'[1]Control 4'!C31</f>
        <v>0</v>
      </c>
      <c r="F42" s="117">
        <f>'[1]Control 1'!D32+'[1]Control 2'!D31+'[1]Control 3'!D31+'[1]Control 4'!D31</f>
        <v>0</v>
      </c>
      <c r="G42" s="117">
        <f t="shared" si="0"/>
        <v>3</v>
      </c>
    </row>
    <row r="43" spans="3:7" x14ac:dyDescent="0.25">
      <c r="C43" s="116" t="s">
        <v>11</v>
      </c>
      <c r="D43" s="117">
        <f>'[1]Control 1'!B33+'[1]Control 2'!B32+'[1]Control 3'!B32+'[1]Control 4'!B32</f>
        <v>4</v>
      </c>
      <c r="E43" s="117">
        <f>'[1]Control 1'!C33+'[1]Control 2'!C32+'[1]Control 3'!C32+'[1]Control 4'!C32</f>
        <v>0</v>
      </c>
      <c r="F43" s="117">
        <f>'[1]Control 1'!D33+'[1]Control 2'!D32+'[1]Control 3'!D32+'[1]Control 4'!D32</f>
        <v>0</v>
      </c>
      <c r="G43" s="117">
        <f t="shared" si="0"/>
        <v>4</v>
      </c>
    </row>
    <row r="44" spans="3:7" x14ac:dyDescent="0.25">
      <c r="C44" s="116" t="s">
        <v>10</v>
      </c>
      <c r="D44" s="117">
        <f>'[1]Control 1'!B34+'[1]Control 2'!B33+'[1]Control 3'!B33+'[1]Control 4'!B33</f>
        <v>31</v>
      </c>
      <c r="E44" s="117">
        <f>'[1]Control 1'!C34+'[1]Control 2'!C33+'[1]Control 3'!C33+'[1]Control 4'!C33</f>
        <v>0</v>
      </c>
      <c r="F44" s="117">
        <f>'[1]Control 1'!D34+'[1]Control 2'!D33+'[1]Control 3'!D33+'[1]Control 4'!D33</f>
        <v>3</v>
      </c>
      <c r="G44" s="117">
        <f t="shared" si="0"/>
        <v>34</v>
      </c>
    </row>
    <row r="45" spans="3:7" x14ac:dyDescent="0.25">
      <c r="C45" s="116" t="s">
        <v>9</v>
      </c>
      <c r="D45" s="117">
        <f>'[1]Control 1'!B35+'[1]Control 2'!B34+'[1]Control 3'!B34+'[1]Control 4'!B34</f>
        <v>7</v>
      </c>
      <c r="E45" s="117">
        <f>'[1]Control 1'!C35+'[1]Control 2'!C34+'[1]Control 3'!C34+'[1]Control 4'!C34</f>
        <v>0</v>
      </c>
      <c r="F45" s="117">
        <f>'[1]Control 1'!D35+'[1]Control 2'!D34+'[1]Control 3'!D34+'[1]Control 4'!D34</f>
        <v>0</v>
      </c>
      <c r="G45" s="117">
        <f t="shared" si="0"/>
        <v>7</v>
      </c>
    </row>
    <row r="46" spans="3:7" x14ac:dyDescent="0.25">
      <c r="C46" s="116" t="s">
        <v>8</v>
      </c>
      <c r="D46" s="117">
        <f>'[1]Control 1'!B36+'[1]Control 2'!B35+'[1]Control 3'!B35+'[1]Control 4'!B35</f>
        <v>3</v>
      </c>
      <c r="E46" s="117">
        <f>'[1]Control 1'!C36+'[1]Control 2'!C35+'[1]Control 3'!C35+'[1]Control 4'!C35</f>
        <v>0</v>
      </c>
      <c r="F46" s="117">
        <f>'[1]Control 1'!D36+'[1]Control 2'!D35+'[1]Control 3'!D35+'[1]Control 4'!D35</f>
        <v>0</v>
      </c>
      <c r="G46" s="117">
        <f t="shared" si="0"/>
        <v>3</v>
      </c>
    </row>
    <row r="47" spans="3:7" x14ac:dyDescent="0.25">
      <c r="C47" s="116" t="s">
        <v>7</v>
      </c>
      <c r="D47" s="117">
        <f>'[1]Control 1'!B37+'[1]Control 2'!B36+'[1]Control 3'!B36+'[1]Control 4'!B36</f>
        <v>7</v>
      </c>
      <c r="E47" s="117">
        <f>'[1]Control 1'!C37+'[1]Control 2'!C36+'[1]Control 3'!C36+'[1]Control 4'!C36</f>
        <v>0</v>
      </c>
      <c r="F47" s="117">
        <f>'[1]Control 1'!D37+'[1]Control 2'!D36+'[1]Control 3'!D36+'[1]Control 4'!D36</f>
        <v>0</v>
      </c>
      <c r="G47" s="117">
        <f t="shared" si="0"/>
        <v>7</v>
      </c>
    </row>
    <row r="48" spans="3:7" x14ac:dyDescent="0.25">
      <c r="C48" s="116" t="s">
        <v>6</v>
      </c>
      <c r="D48" s="117">
        <f>'[1]Control 1'!B38+'[1]Control 2'!B37+'[1]Control 3'!B37+'[1]Control 4'!B37</f>
        <v>2</v>
      </c>
      <c r="E48" s="117">
        <f>'[1]Control 1'!C38+'[1]Control 2'!C37+'[1]Control 3'!C37+'[1]Control 4'!C37</f>
        <v>0</v>
      </c>
      <c r="F48" s="117">
        <f>'[1]Control 1'!D38+'[1]Control 2'!D37+'[1]Control 3'!D37+'[1]Control 4'!D37</f>
        <v>4</v>
      </c>
      <c r="G48" s="117">
        <f t="shared" si="0"/>
        <v>6</v>
      </c>
    </row>
    <row r="49" spans="3:7" x14ac:dyDescent="0.25">
      <c r="C49" s="116" t="s">
        <v>5</v>
      </c>
      <c r="D49" s="117">
        <f>'[1]Control 1'!B39+'[1]Control 2'!B38+'[1]Control 3'!B38+'[1]Control 4'!B38</f>
        <v>2</v>
      </c>
      <c r="E49" s="117">
        <f>'[1]Control 1'!C39+'[1]Control 2'!C38+'[1]Control 3'!C38+'[1]Control 4'!C38</f>
        <v>0</v>
      </c>
      <c r="F49" s="117">
        <f>'[1]Control 1'!D39+'[1]Control 2'!D38+'[1]Control 3'!D38+'[1]Control 4'!D38</f>
        <v>0</v>
      </c>
      <c r="G49" s="117">
        <f t="shared" si="0"/>
        <v>2</v>
      </c>
    </row>
    <row r="50" spans="3:7" x14ac:dyDescent="0.25">
      <c r="C50" s="116" t="s">
        <v>4</v>
      </c>
      <c r="D50" s="117">
        <f>'[1]Control 1'!B40+'[1]Control 2'!B39+'[1]Control 3'!B39+'[1]Control 4'!B39</f>
        <v>4</v>
      </c>
      <c r="E50" s="117">
        <f>'[1]Control 1'!C40+'[1]Control 2'!C39+'[1]Control 3'!C39+'[1]Control 4'!C39</f>
        <v>0</v>
      </c>
      <c r="F50" s="117">
        <f>'[1]Control 1'!D40+'[1]Control 2'!D39+'[1]Control 3'!D39+'[1]Control 4'!D39</f>
        <v>1</v>
      </c>
      <c r="G50" s="117">
        <f t="shared" si="0"/>
        <v>5</v>
      </c>
    </row>
    <row r="51" spans="3:7" x14ac:dyDescent="0.25">
      <c r="C51" s="116" t="s">
        <v>3</v>
      </c>
      <c r="D51" s="117">
        <f>'[1]Control 1'!B41+'[1]Control 2'!B40+'[1]Control 3'!B40+'[1]Control 4'!B40</f>
        <v>3</v>
      </c>
      <c r="E51" s="117">
        <f>'[1]Control 1'!C41+'[1]Control 2'!C40+'[1]Control 3'!C40+'[1]Control 4'!C40</f>
        <v>1</v>
      </c>
      <c r="F51" s="117">
        <f>'[1]Control 1'!D41+'[1]Control 2'!D40+'[1]Control 3'!D40+'[1]Control 4'!D40</f>
        <v>0</v>
      </c>
      <c r="G51" s="117">
        <f t="shared" si="0"/>
        <v>4</v>
      </c>
    </row>
    <row r="52" spans="3:7" x14ac:dyDescent="0.25">
      <c r="C52" s="116" t="s">
        <v>2</v>
      </c>
      <c r="D52" s="117">
        <f>'[1]Control 1'!B42+'[1]Control 2'!B41+'[1]Control 3'!B41+'[1]Control 4'!B41</f>
        <v>2</v>
      </c>
      <c r="E52" s="117">
        <f>'[1]Control 1'!C42+'[1]Control 2'!C41+'[1]Control 3'!C41+'[1]Control 4'!C41</f>
        <v>0</v>
      </c>
      <c r="F52" s="117">
        <f>'[1]Control 1'!D42+'[1]Control 2'!D41+'[1]Control 3'!D41+'[1]Control 4'!D41</f>
        <v>0</v>
      </c>
      <c r="G52" s="117">
        <f t="shared" si="0"/>
        <v>2</v>
      </c>
    </row>
    <row r="53" spans="3:7" x14ac:dyDescent="0.25">
      <c r="C53" s="116" t="s">
        <v>2926</v>
      </c>
      <c r="D53" s="117">
        <f>'[1]Control 1'!B43+'[1]Control 2'!B42+'[1]Control 3'!B42+'[1]Control 4'!B42</f>
        <v>5</v>
      </c>
      <c r="E53" s="117">
        <f>'[1]Control 1'!C43+'[1]Control 2'!C42+'[1]Control 3'!C42+'[1]Control 4'!C42</f>
        <v>0</v>
      </c>
      <c r="F53" s="117">
        <f>'[1]Control 1'!D43+'[1]Control 2'!D42+'[1]Control 3'!D42+'[1]Control 4'!D42</f>
        <v>5</v>
      </c>
      <c r="G53" s="117">
        <f t="shared" si="0"/>
        <v>10</v>
      </c>
    </row>
    <row r="54" spans="3:7" x14ac:dyDescent="0.25">
      <c r="C54" s="116" t="s">
        <v>0</v>
      </c>
      <c r="D54" s="117">
        <f>'[1]Control 1'!B44+'[1]Control 2'!B43+'[1]Control 3'!B43+'[1]Control 4'!B43</f>
        <v>4</v>
      </c>
      <c r="E54" s="117">
        <f>'[1]Control 1'!C44+'[1]Control 2'!C43+'[1]Control 3'!C43+'[1]Control 4'!C43</f>
        <v>0</v>
      </c>
      <c r="F54" s="117">
        <f>'[1]Control 1'!D44+'[1]Control 2'!D43+'[1]Control 3'!D43+'[1]Control 4'!D43</f>
        <v>1</v>
      </c>
      <c r="G54" s="117">
        <f t="shared" si="0"/>
        <v>5</v>
      </c>
    </row>
  </sheetData>
  <mergeCells count="1">
    <mergeCell ref="C8:H8"/>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H65"/>
  <sheetViews>
    <sheetView workbookViewId="0">
      <selection sqref="A1:XFD1048576"/>
    </sheetView>
  </sheetViews>
  <sheetFormatPr baseColWidth="10" defaultRowHeight="15" customHeight="1" x14ac:dyDescent="0.25"/>
  <sheetData>
    <row r="1" spans="1:242" ht="15" customHeight="1" x14ac:dyDescent="0.25">
      <c r="A1" s="79" t="s">
        <v>2925</v>
      </c>
      <c r="B1" s="79" t="s">
        <v>2150</v>
      </c>
      <c r="C1" s="79" t="s">
        <v>2927</v>
      </c>
      <c r="D1" s="79" t="s">
        <v>2924</v>
      </c>
      <c r="E1" s="79" t="s">
        <v>2928</v>
      </c>
      <c r="F1" s="79" t="s">
        <v>2929</v>
      </c>
      <c r="G1" s="79" t="s">
        <v>2930</v>
      </c>
      <c r="H1" s="79" t="s">
        <v>2931</v>
      </c>
      <c r="I1" s="79" t="s">
        <v>2932</v>
      </c>
      <c r="J1" s="80" t="s">
        <v>2933</v>
      </c>
      <c r="K1" s="80" t="s">
        <v>2934</v>
      </c>
      <c r="L1" s="80" t="s">
        <v>2935</v>
      </c>
      <c r="M1" s="81" t="s">
        <v>2936</v>
      </c>
      <c r="N1" s="81" t="s">
        <v>2937</v>
      </c>
      <c r="O1" s="81" t="s">
        <v>2938</v>
      </c>
      <c r="P1" s="80" t="s">
        <v>2939</v>
      </c>
      <c r="Q1" s="82" t="s">
        <v>2940</v>
      </c>
      <c r="R1" s="82" t="s">
        <v>2941</v>
      </c>
      <c r="S1" s="82" t="s">
        <v>2942</v>
      </c>
      <c r="T1" s="82" t="s">
        <v>2943</v>
      </c>
      <c r="U1" s="82" t="s">
        <v>2944</v>
      </c>
      <c r="V1" s="82" t="s">
        <v>2945</v>
      </c>
      <c r="W1" s="82" t="s">
        <v>2946</v>
      </c>
      <c r="X1" s="82" t="s">
        <v>2941</v>
      </c>
      <c r="Y1" s="82" t="s">
        <v>2947</v>
      </c>
      <c r="Z1" s="82" t="s">
        <v>2948</v>
      </c>
      <c r="AA1" s="82" t="s">
        <v>2949</v>
      </c>
      <c r="AB1" s="82" t="s">
        <v>2941</v>
      </c>
      <c r="AC1" s="82" t="s">
        <v>2941</v>
      </c>
      <c r="AD1" s="82" t="s">
        <v>2941</v>
      </c>
      <c r="AE1" s="82" t="s">
        <v>2941</v>
      </c>
      <c r="AF1" s="82" t="s">
        <v>2950</v>
      </c>
      <c r="AG1" s="82" t="s">
        <v>2951</v>
      </c>
      <c r="AH1" s="82" t="s">
        <v>2952</v>
      </c>
      <c r="AI1" s="82" t="s">
        <v>2953</v>
      </c>
      <c r="AJ1" s="82" t="s">
        <v>2954</v>
      </c>
      <c r="AK1" s="82" t="s">
        <v>2955</v>
      </c>
      <c r="AL1" s="82" t="s">
        <v>2956</v>
      </c>
      <c r="AM1" s="82" t="s">
        <v>2957</v>
      </c>
      <c r="AN1" s="82" t="s">
        <v>2958</v>
      </c>
      <c r="AO1" s="82" t="s">
        <v>2959</v>
      </c>
      <c r="AP1" s="82" t="s">
        <v>2960</v>
      </c>
      <c r="AQ1" s="82" t="s">
        <v>2961</v>
      </c>
      <c r="AR1" s="82" t="s">
        <v>2962</v>
      </c>
      <c r="AS1" s="82" t="s">
        <v>2963</v>
      </c>
      <c r="AT1" s="82" t="s">
        <v>2964</v>
      </c>
      <c r="AU1" s="82" t="s">
        <v>2965</v>
      </c>
      <c r="AV1" s="82" t="s">
        <v>2966</v>
      </c>
      <c r="AW1" s="82" t="s">
        <v>2967</v>
      </c>
      <c r="AX1" s="82" t="s">
        <v>2968</v>
      </c>
      <c r="AY1" s="83" t="s">
        <v>2969</v>
      </c>
      <c r="AZ1" s="83" t="s">
        <v>2970</v>
      </c>
      <c r="BA1" s="83" t="s">
        <v>2971</v>
      </c>
      <c r="BB1" s="83" t="s">
        <v>2972</v>
      </c>
      <c r="BC1" s="84" t="s">
        <v>2973</v>
      </c>
      <c r="BD1" s="84" t="s">
        <v>2974</v>
      </c>
      <c r="BE1" s="84" t="s">
        <v>2975</v>
      </c>
      <c r="BF1" s="84" t="s">
        <v>2976</v>
      </c>
      <c r="BG1" s="84" t="s">
        <v>2977</v>
      </c>
      <c r="BH1" s="84" t="s">
        <v>2978</v>
      </c>
      <c r="BI1" s="84" t="s">
        <v>2979</v>
      </c>
      <c r="BJ1" s="84" t="s">
        <v>2980</v>
      </c>
      <c r="BK1" s="85" t="s">
        <v>2981</v>
      </c>
      <c r="BL1" s="85" t="s">
        <v>2982</v>
      </c>
      <c r="BM1" s="85" t="s">
        <v>2983</v>
      </c>
      <c r="BN1" s="85" t="s">
        <v>2984</v>
      </c>
      <c r="BO1" s="85" t="s">
        <v>2985</v>
      </c>
      <c r="BP1" s="86" t="s">
        <v>2986</v>
      </c>
      <c r="BQ1" s="86" t="s">
        <v>2941</v>
      </c>
      <c r="BR1" s="86" t="s">
        <v>2987</v>
      </c>
      <c r="BS1" s="86" t="s">
        <v>2988</v>
      </c>
      <c r="BT1" s="86" t="s">
        <v>2989</v>
      </c>
      <c r="BU1" s="86" t="s">
        <v>2990</v>
      </c>
      <c r="BV1" s="86" t="s">
        <v>2991</v>
      </c>
      <c r="BW1" s="86" t="s">
        <v>2941</v>
      </c>
      <c r="BX1" s="86" t="s">
        <v>2992</v>
      </c>
      <c r="BY1" s="86" t="s">
        <v>2993</v>
      </c>
      <c r="BZ1" s="86" t="s">
        <v>2994</v>
      </c>
      <c r="CA1" s="86" t="s">
        <v>2941</v>
      </c>
      <c r="CB1" s="86" t="s">
        <v>2941</v>
      </c>
      <c r="CC1" s="86" t="s">
        <v>2941</v>
      </c>
      <c r="CD1" s="86" t="s">
        <v>2941</v>
      </c>
      <c r="CE1" s="86" t="s">
        <v>2995</v>
      </c>
      <c r="CF1" s="86" t="s">
        <v>2996</v>
      </c>
      <c r="CG1" s="86" t="s">
        <v>2997</v>
      </c>
      <c r="CH1" s="86" t="s">
        <v>2998</v>
      </c>
      <c r="CI1" s="86" t="s">
        <v>2999</v>
      </c>
      <c r="CJ1" s="86" t="s">
        <v>3000</v>
      </c>
      <c r="CK1" s="86" t="s">
        <v>3001</v>
      </c>
      <c r="CL1" s="86" t="s">
        <v>3002</v>
      </c>
      <c r="CM1" s="86" t="s">
        <v>3003</v>
      </c>
      <c r="CN1" s="86" t="s">
        <v>3004</v>
      </c>
      <c r="CO1" s="86" t="s">
        <v>3005</v>
      </c>
      <c r="CP1" s="86" t="s">
        <v>3006</v>
      </c>
      <c r="CQ1" s="86" t="s">
        <v>3007</v>
      </c>
      <c r="CR1" s="86" t="s">
        <v>3008</v>
      </c>
      <c r="CS1" s="86" t="s">
        <v>3009</v>
      </c>
      <c r="CT1" s="86" t="s">
        <v>3010</v>
      </c>
      <c r="CU1" s="86" t="s">
        <v>3011</v>
      </c>
      <c r="CV1" s="86" t="s">
        <v>3012</v>
      </c>
      <c r="CW1" s="86" t="s">
        <v>3013</v>
      </c>
      <c r="CX1" s="83" t="s">
        <v>3014</v>
      </c>
      <c r="CY1" s="83" t="s">
        <v>3015</v>
      </c>
      <c r="CZ1" s="83" t="s">
        <v>3016</v>
      </c>
      <c r="DA1" s="83" t="s">
        <v>3017</v>
      </c>
      <c r="DB1" s="84" t="s">
        <v>3018</v>
      </c>
      <c r="DC1" s="84" t="s">
        <v>3019</v>
      </c>
      <c r="DD1" s="84" t="s">
        <v>3020</v>
      </c>
      <c r="DE1" s="84" t="s">
        <v>3021</v>
      </c>
      <c r="DF1" s="84" t="s">
        <v>3022</v>
      </c>
      <c r="DG1" s="84" t="s">
        <v>3023</v>
      </c>
      <c r="DH1" s="84" t="s">
        <v>3024</v>
      </c>
      <c r="DI1" s="84" t="s">
        <v>3025</v>
      </c>
      <c r="DJ1" s="86" t="s">
        <v>3026</v>
      </c>
      <c r="DK1" s="86" t="s">
        <v>3027</v>
      </c>
      <c r="DL1" s="86" t="s">
        <v>3028</v>
      </c>
      <c r="DM1" s="86" t="s">
        <v>3029</v>
      </c>
      <c r="DN1" s="86" t="s">
        <v>3030</v>
      </c>
      <c r="DO1" s="87" t="s">
        <v>3031</v>
      </c>
      <c r="DP1" s="87" t="s">
        <v>2941</v>
      </c>
      <c r="DQ1" s="87" t="s">
        <v>3032</v>
      </c>
      <c r="DR1" s="87" t="s">
        <v>3033</v>
      </c>
      <c r="DS1" s="87" t="s">
        <v>3034</v>
      </c>
      <c r="DT1" s="87" t="s">
        <v>3035</v>
      </c>
      <c r="DU1" s="87" t="s">
        <v>3036</v>
      </c>
      <c r="DV1" s="87" t="s">
        <v>2941</v>
      </c>
      <c r="DW1" s="87" t="s">
        <v>3037</v>
      </c>
      <c r="DX1" s="87" t="s">
        <v>3038</v>
      </c>
      <c r="DY1" s="87" t="s">
        <v>3039</v>
      </c>
      <c r="DZ1" s="87" t="s">
        <v>2941</v>
      </c>
      <c r="EA1" s="87" t="s">
        <v>2941</v>
      </c>
      <c r="EB1" s="87" t="s">
        <v>2941</v>
      </c>
      <c r="EC1" s="87" t="s">
        <v>2941</v>
      </c>
      <c r="ED1" s="87" t="s">
        <v>3040</v>
      </c>
      <c r="EE1" s="87" t="s">
        <v>3041</v>
      </c>
      <c r="EF1" s="87" t="s">
        <v>3042</v>
      </c>
      <c r="EG1" s="87" t="s">
        <v>3043</v>
      </c>
      <c r="EH1" s="87" t="s">
        <v>3044</v>
      </c>
      <c r="EI1" s="87" t="s">
        <v>3045</v>
      </c>
      <c r="EJ1" s="87" t="s">
        <v>3046</v>
      </c>
      <c r="EK1" s="87" t="s">
        <v>3047</v>
      </c>
      <c r="EL1" s="87" t="s">
        <v>3048</v>
      </c>
      <c r="EM1" s="87" t="s">
        <v>3049</v>
      </c>
      <c r="EN1" s="87" t="s">
        <v>3050</v>
      </c>
      <c r="EO1" s="87" t="s">
        <v>3051</v>
      </c>
      <c r="EP1" s="87" t="s">
        <v>3052</v>
      </c>
      <c r="EQ1" s="87" t="s">
        <v>3053</v>
      </c>
      <c r="ER1" s="87" t="s">
        <v>3054</v>
      </c>
      <c r="ES1" s="87" t="s">
        <v>3055</v>
      </c>
      <c r="ET1" s="87" t="s">
        <v>3056</v>
      </c>
      <c r="EU1" s="87" t="s">
        <v>3057</v>
      </c>
      <c r="EV1" s="87" t="s">
        <v>3058</v>
      </c>
      <c r="EW1" s="83" t="s">
        <v>3059</v>
      </c>
      <c r="EX1" s="83" t="s">
        <v>3060</v>
      </c>
      <c r="EY1" s="83" t="s">
        <v>3061</v>
      </c>
      <c r="EZ1" s="83" t="s">
        <v>3062</v>
      </c>
      <c r="FA1" s="84" t="s">
        <v>3063</v>
      </c>
      <c r="FB1" s="84" t="s">
        <v>3064</v>
      </c>
      <c r="FC1" s="84" t="s">
        <v>3065</v>
      </c>
      <c r="FD1" s="84" t="s">
        <v>3066</v>
      </c>
      <c r="FE1" s="84" t="s">
        <v>3067</v>
      </c>
      <c r="FF1" s="84" t="s">
        <v>3068</v>
      </c>
      <c r="FG1" s="84" t="s">
        <v>3069</v>
      </c>
      <c r="FH1" s="84" t="s">
        <v>3070</v>
      </c>
      <c r="FI1" s="87" t="s">
        <v>3071</v>
      </c>
      <c r="FJ1" s="87" t="s">
        <v>3072</v>
      </c>
      <c r="FK1" s="87" t="s">
        <v>3073</v>
      </c>
      <c r="FL1" s="87" t="s">
        <v>3074</v>
      </c>
      <c r="FM1" s="87" t="s">
        <v>3075</v>
      </c>
      <c r="FN1" s="88" t="s">
        <v>3076</v>
      </c>
      <c r="FO1" s="88" t="s">
        <v>2941</v>
      </c>
      <c r="FP1" s="88" t="s">
        <v>3077</v>
      </c>
      <c r="FQ1" s="88" t="s">
        <v>3078</v>
      </c>
      <c r="FR1" s="88" t="s">
        <v>3079</v>
      </c>
      <c r="FS1" s="88" t="s">
        <v>3080</v>
      </c>
      <c r="FT1" s="88" t="s">
        <v>3036</v>
      </c>
      <c r="FU1" s="88" t="s">
        <v>2941</v>
      </c>
      <c r="FV1" s="88" t="s">
        <v>3081</v>
      </c>
      <c r="FW1" s="88" t="s">
        <v>3082</v>
      </c>
      <c r="FX1" s="88" t="s">
        <v>3083</v>
      </c>
      <c r="FY1" s="88" t="s">
        <v>2941</v>
      </c>
      <c r="FZ1" s="88" t="s">
        <v>2941</v>
      </c>
      <c r="GA1" s="88" t="s">
        <v>2941</v>
      </c>
      <c r="GB1" s="88" t="s">
        <v>2941</v>
      </c>
      <c r="GC1" s="88" t="s">
        <v>3084</v>
      </c>
      <c r="GD1" s="88" t="s">
        <v>3085</v>
      </c>
      <c r="GE1" s="88" t="s">
        <v>3086</v>
      </c>
      <c r="GF1" s="88" t="s">
        <v>3087</v>
      </c>
      <c r="GG1" s="88" t="s">
        <v>3088</v>
      </c>
      <c r="GH1" s="88" t="s">
        <v>3089</v>
      </c>
      <c r="GI1" s="88" t="s">
        <v>3090</v>
      </c>
      <c r="GJ1" s="88" t="s">
        <v>3091</v>
      </c>
      <c r="GK1" s="88" t="s">
        <v>3092</v>
      </c>
      <c r="GL1" s="88" t="s">
        <v>3093</v>
      </c>
      <c r="GM1" s="88" t="s">
        <v>3094</v>
      </c>
      <c r="GN1" s="88" t="s">
        <v>3095</v>
      </c>
      <c r="GO1" s="88" t="s">
        <v>3096</v>
      </c>
      <c r="GP1" s="88" t="s">
        <v>3097</v>
      </c>
      <c r="GQ1" s="88" t="s">
        <v>3098</v>
      </c>
      <c r="GR1" s="88" t="s">
        <v>3099</v>
      </c>
      <c r="GS1" s="88" t="s">
        <v>3100</v>
      </c>
      <c r="GT1" s="88" t="s">
        <v>3101</v>
      </c>
      <c r="GU1" s="88" t="s">
        <v>3102</v>
      </c>
      <c r="GV1" s="83" t="s">
        <v>3103</v>
      </c>
      <c r="GW1" s="83" t="s">
        <v>3104</v>
      </c>
      <c r="GX1" s="83" t="s">
        <v>3105</v>
      </c>
      <c r="GY1" s="83" t="s">
        <v>3106</v>
      </c>
      <c r="GZ1" s="84" t="s">
        <v>3107</v>
      </c>
      <c r="HA1" s="84" t="s">
        <v>3108</v>
      </c>
      <c r="HB1" s="84" t="s">
        <v>3109</v>
      </c>
      <c r="HC1" s="84" t="s">
        <v>3110</v>
      </c>
      <c r="HD1" s="84" t="s">
        <v>3111</v>
      </c>
      <c r="HE1" s="84" t="s">
        <v>3112</v>
      </c>
      <c r="HF1" s="84" t="s">
        <v>3113</v>
      </c>
      <c r="HG1" s="84" t="s">
        <v>3114</v>
      </c>
      <c r="HH1" s="88" t="s">
        <v>3115</v>
      </c>
      <c r="HI1" s="88" t="s">
        <v>3116</v>
      </c>
      <c r="HJ1" s="88" t="s">
        <v>3117</v>
      </c>
      <c r="HK1" s="88" t="s">
        <v>3118</v>
      </c>
      <c r="HL1" s="88" t="s">
        <v>3119</v>
      </c>
      <c r="HM1" s="79" t="s">
        <v>3120</v>
      </c>
      <c r="HN1" s="89" t="s">
        <v>3121</v>
      </c>
      <c r="HO1" s="89" t="s">
        <v>3122</v>
      </c>
      <c r="HP1" s="79" t="s">
        <v>3123</v>
      </c>
      <c r="HQ1" s="82" t="s">
        <v>3124</v>
      </c>
      <c r="HR1" s="82" t="s">
        <v>3125</v>
      </c>
      <c r="HS1" s="82" t="s">
        <v>3126</v>
      </c>
      <c r="HT1" s="82" t="s">
        <v>3127</v>
      </c>
      <c r="HU1" s="86" t="s">
        <v>3128</v>
      </c>
      <c r="HV1" s="86" t="s">
        <v>3129</v>
      </c>
      <c r="HW1" s="86" t="s">
        <v>3130</v>
      </c>
      <c r="HX1" s="86" t="s">
        <v>3131</v>
      </c>
      <c r="HY1" s="87" t="s">
        <v>3132</v>
      </c>
      <c r="HZ1" s="87" t="s">
        <v>3133</v>
      </c>
      <c r="IA1" s="87" t="s">
        <v>3134</v>
      </c>
      <c r="IB1" s="87" t="s">
        <v>3135</v>
      </c>
      <c r="IC1" s="88" t="s">
        <v>3136</v>
      </c>
      <c r="ID1" s="88" t="s">
        <v>3137</v>
      </c>
      <c r="IE1" s="88" t="s">
        <v>3138</v>
      </c>
      <c r="IF1" s="88" t="s">
        <v>3139</v>
      </c>
      <c r="IG1" s="79" t="s">
        <v>3140</v>
      </c>
      <c r="IH1" s="79" t="s">
        <v>3141</v>
      </c>
    </row>
    <row r="2" spans="1:242" ht="15" customHeight="1" x14ac:dyDescent="0.25">
      <c r="A2" s="90" t="s">
        <v>3142</v>
      </c>
      <c r="B2" s="90" t="s">
        <v>16</v>
      </c>
      <c r="C2" s="90" t="s">
        <v>3143</v>
      </c>
      <c r="D2" s="91" t="s">
        <v>74</v>
      </c>
      <c r="E2" s="90" t="s">
        <v>3144</v>
      </c>
      <c r="F2" s="90" t="s">
        <v>3145</v>
      </c>
      <c r="G2" s="90" t="s">
        <v>3146</v>
      </c>
      <c r="H2" s="92" t="s">
        <v>3147</v>
      </c>
      <c r="I2" s="90" t="s">
        <v>3148</v>
      </c>
      <c r="J2" s="93">
        <v>0.4</v>
      </c>
      <c r="K2" s="93">
        <v>1</v>
      </c>
      <c r="L2" s="90" t="s">
        <v>3149</v>
      </c>
      <c r="M2" s="93">
        <v>0.1</v>
      </c>
      <c r="N2" s="93">
        <v>1</v>
      </c>
      <c r="O2" s="90" t="s">
        <v>3149</v>
      </c>
      <c r="P2" s="90" t="s">
        <v>3150</v>
      </c>
      <c r="Q2" s="94" t="s">
        <v>3151</v>
      </c>
      <c r="R2" s="90"/>
      <c r="S2" s="95" t="s">
        <v>3152</v>
      </c>
      <c r="T2" s="90" t="s">
        <v>3153</v>
      </c>
      <c r="U2" s="95" t="s">
        <v>3154</v>
      </c>
      <c r="V2" s="95" t="s">
        <v>3155</v>
      </c>
      <c r="W2" s="95" t="s">
        <v>3156</v>
      </c>
      <c r="X2" s="90"/>
      <c r="Y2" s="95" t="s">
        <v>3157</v>
      </c>
      <c r="Z2" s="95" t="s">
        <v>3158</v>
      </c>
      <c r="AA2" s="93">
        <v>0.3</v>
      </c>
      <c r="AB2" s="90"/>
      <c r="AC2" s="90"/>
      <c r="AD2" s="90"/>
      <c r="AE2" s="90"/>
      <c r="AF2" s="90" t="s">
        <v>33</v>
      </c>
      <c r="AG2" s="90" t="s">
        <v>3152</v>
      </c>
      <c r="AH2" s="90">
        <f t="shared" ref="AH2:AH65" si="0">SUM(AI2:AL2)</f>
        <v>6</v>
      </c>
      <c r="AI2" s="90">
        <v>3</v>
      </c>
      <c r="AJ2" s="90">
        <v>1</v>
      </c>
      <c r="AK2" s="90">
        <v>1</v>
      </c>
      <c r="AL2" s="90">
        <v>1</v>
      </c>
      <c r="AM2" s="90">
        <v>3</v>
      </c>
      <c r="AN2" s="96" t="s">
        <v>3159</v>
      </c>
      <c r="AO2" s="90">
        <v>1</v>
      </c>
      <c r="AP2" s="97" t="s">
        <v>3159</v>
      </c>
      <c r="AQ2" s="90"/>
      <c r="AR2" s="90"/>
      <c r="AS2" s="90"/>
      <c r="AT2" s="90"/>
      <c r="AU2" s="98">
        <v>44670</v>
      </c>
      <c r="AV2" s="98">
        <v>44743</v>
      </c>
      <c r="AW2" s="98"/>
      <c r="AX2" s="98"/>
      <c r="AY2" s="90" t="s">
        <v>20</v>
      </c>
      <c r="AZ2" s="90" t="s">
        <v>20</v>
      </c>
      <c r="BA2" s="90"/>
      <c r="BB2" s="90"/>
      <c r="BC2" s="90" t="s">
        <v>20</v>
      </c>
      <c r="BD2" s="90" t="s">
        <v>20</v>
      </c>
      <c r="BE2" s="90"/>
      <c r="BF2" s="90"/>
      <c r="BG2" s="90" t="s">
        <v>3160</v>
      </c>
      <c r="BH2" s="90" t="s">
        <v>3161</v>
      </c>
      <c r="BI2" s="90"/>
      <c r="BJ2" s="90"/>
      <c r="BK2" s="99">
        <f t="shared" ref="BK2:BK31" si="1">IFERROR(IF(AI2=0,"",IF((AM2/AI2)&gt;1,1,(AM2/AI2))),"")</f>
        <v>1</v>
      </c>
      <c r="BL2" s="99">
        <f t="shared" ref="BL2:BL31" si="2">IFERROR(IF(AJ2=0,"",IF((AO2/AJ2)&gt;1,1,(AO2/AJ2))),"")</f>
        <v>1</v>
      </c>
      <c r="BM2" s="99">
        <f t="shared" ref="BM2:BM31" si="3">IFERROR(IF(AK2=0,"",IF((AQ2/AK2)&gt;1,1,(AQ2/AK2))),"")</f>
        <v>0</v>
      </c>
      <c r="BN2" s="99">
        <f t="shared" ref="BN2:BN31" si="4">IFERROR(IF(AL2=0,"",IF((AS2/AL2)&gt;1,1,(AS2/AL2))),"")</f>
        <v>0</v>
      </c>
      <c r="BO2" s="99">
        <f t="shared" ref="BO2:BO31" si="5">IFERROR(IF((AM2+AO2+AQ2+AS2)/AH2&gt;1,1,(AM2+AO2+AQ2+AS2)/AH2),"")</f>
        <v>0.66666666666666663</v>
      </c>
      <c r="BP2" s="94" t="s">
        <v>3162</v>
      </c>
      <c r="BQ2" s="90"/>
      <c r="BR2" s="95" t="s">
        <v>3152</v>
      </c>
      <c r="BS2" s="90" t="s">
        <v>3163</v>
      </c>
      <c r="BT2" s="90" t="s">
        <v>3164</v>
      </c>
      <c r="BU2" s="90" t="s">
        <v>3155</v>
      </c>
      <c r="BV2" s="95" t="s">
        <v>3156</v>
      </c>
      <c r="BW2" s="90"/>
      <c r="BX2" s="95" t="s">
        <v>3157</v>
      </c>
      <c r="BY2" s="95" t="s">
        <v>3158</v>
      </c>
      <c r="BZ2" s="93">
        <v>0.4</v>
      </c>
      <c r="CA2" s="90"/>
      <c r="CB2" s="90"/>
      <c r="CC2" s="90"/>
      <c r="CD2" s="90"/>
      <c r="CE2" s="90" t="s">
        <v>33</v>
      </c>
      <c r="CF2" s="90" t="s">
        <v>3152</v>
      </c>
      <c r="CG2" s="90">
        <f t="shared" ref="CG2:CG8" si="6">SUM(CH2:CK2)</f>
        <v>12</v>
      </c>
      <c r="CH2" s="90">
        <v>3</v>
      </c>
      <c r="CI2" s="90">
        <v>3</v>
      </c>
      <c r="CJ2" s="90">
        <v>3</v>
      </c>
      <c r="CK2" s="90">
        <v>3</v>
      </c>
      <c r="CL2" s="90">
        <v>3</v>
      </c>
      <c r="CM2" s="96" t="s">
        <v>3165</v>
      </c>
      <c r="CN2" s="96">
        <v>3</v>
      </c>
      <c r="CO2" s="97" t="s">
        <v>3166</v>
      </c>
      <c r="CP2" s="90"/>
      <c r="CQ2" s="90"/>
      <c r="CR2" s="90"/>
      <c r="CS2" s="90"/>
      <c r="CT2" s="98">
        <v>44670</v>
      </c>
      <c r="CU2" s="98">
        <v>44743</v>
      </c>
      <c r="CV2" s="98"/>
      <c r="CW2" s="98"/>
      <c r="CX2" s="90" t="s">
        <v>20</v>
      </c>
      <c r="CY2" s="90" t="s">
        <v>20</v>
      </c>
      <c r="CZ2" s="90"/>
      <c r="DA2" s="90"/>
      <c r="DB2" s="90" t="s">
        <v>20</v>
      </c>
      <c r="DC2" s="90" t="s">
        <v>20</v>
      </c>
      <c r="DD2" s="90"/>
      <c r="DE2" s="90"/>
      <c r="DF2" s="90" t="s">
        <v>3167</v>
      </c>
      <c r="DG2" s="90" t="s">
        <v>3168</v>
      </c>
      <c r="DH2" s="90"/>
      <c r="DI2" s="90"/>
      <c r="DJ2" s="99">
        <f t="shared" ref="DJ2:DJ31" si="7">IFERROR(IF(CH2=0,"",IF((CL2/CH2)&gt;1,1,(CL2/CH2))),"")</f>
        <v>1</v>
      </c>
      <c r="DK2" s="99">
        <f t="shared" ref="DK2:DK31" si="8">IFERROR(IF(CI2=0,"",IF((CN2/CI2)&gt;1,1,(CN2/CI2))),"")</f>
        <v>1</v>
      </c>
      <c r="DL2" s="99">
        <f t="shared" ref="DL2:DL31" si="9">IFERROR(IF(CJ2=0,"",IF((CP2/CJ2)&gt;1,1,(CP2/CJ2))),"")</f>
        <v>0</v>
      </c>
      <c r="DM2" s="99">
        <f t="shared" ref="DM2:DM31" si="10">IFERROR(IF(CK2=0,"",IF((CR2/CK2)&gt;1,1,(CR2/CK2))),"")</f>
        <v>0</v>
      </c>
      <c r="DN2" s="99">
        <f t="shared" ref="DN2:DN31" si="11">IFERROR(IF((CL2+CN2+CP2+CR2)/CG2&gt;1,1,(CL2+CN2+CP2+CR2)/CG2),"")</f>
        <v>0.5</v>
      </c>
      <c r="DO2" s="94" t="s">
        <v>3169</v>
      </c>
      <c r="DP2" s="90"/>
      <c r="DQ2" s="90" t="s">
        <v>3152</v>
      </c>
      <c r="DR2" s="90" t="s">
        <v>3170</v>
      </c>
      <c r="DS2" s="90" t="s">
        <v>3164</v>
      </c>
      <c r="DT2" s="90" t="s">
        <v>3155</v>
      </c>
      <c r="DU2" s="90" t="s">
        <v>3156</v>
      </c>
      <c r="DV2" s="90"/>
      <c r="DW2" s="95" t="s">
        <v>3157</v>
      </c>
      <c r="DX2" s="95" t="s">
        <v>3158</v>
      </c>
      <c r="DY2" s="93">
        <v>0.4</v>
      </c>
      <c r="DZ2" s="90"/>
      <c r="EA2" s="90"/>
      <c r="EB2" s="90"/>
      <c r="EC2" s="90"/>
      <c r="ED2" s="90" t="s">
        <v>33</v>
      </c>
      <c r="EE2" s="90" t="s">
        <v>3171</v>
      </c>
      <c r="EF2" s="90">
        <f t="shared" ref="EF2:EF7" si="12">SUM(EG2:EJ2)</f>
        <v>1710</v>
      </c>
      <c r="EG2" s="90">
        <v>1599</v>
      </c>
      <c r="EH2" s="90">
        <v>111</v>
      </c>
      <c r="EI2" s="90">
        <v>0</v>
      </c>
      <c r="EJ2" s="90">
        <v>0</v>
      </c>
      <c r="EK2" s="90">
        <v>1599</v>
      </c>
      <c r="EL2" s="96" t="s">
        <v>3172</v>
      </c>
      <c r="EM2" s="96">
        <v>111</v>
      </c>
      <c r="EN2" s="96" t="s">
        <v>3173</v>
      </c>
      <c r="EO2" s="90"/>
      <c r="EP2" s="90"/>
      <c r="EQ2" s="90"/>
      <c r="ER2" s="90"/>
      <c r="ES2" s="98">
        <v>44670</v>
      </c>
      <c r="ET2" s="98">
        <v>44743</v>
      </c>
      <c r="EU2" s="98"/>
      <c r="EV2" s="98"/>
      <c r="EW2" s="90" t="s">
        <v>20</v>
      </c>
      <c r="EX2" s="90" t="s">
        <v>20</v>
      </c>
      <c r="EY2" s="90"/>
      <c r="EZ2" s="90"/>
      <c r="FA2" s="90" t="s">
        <v>20</v>
      </c>
      <c r="FB2" s="90" t="s">
        <v>20</v>
      </c>
      <c r="FC2" s="90"/>
      <c r="FD2" s="90"/>
      <c r="FE2" s="90" t="s">
        <v>3174</v>
      </c>
      <c r="FF2" s="90" t="s">
        <v>3175</v>
      </c>
      <c r="FG2" s="90"/>
      <c r="FH2" s="90"/>
      <c r="FI2" s="99">
        <f t="shared" ref="FI2:FI31" si="13">IFERROR(IF(EG2=0,"",IF((EK2/EG2)&gt;1,1,(EK2/EG2))),"")</f>
        <v>1</v>
      </c>
      <c r="FJ2" s="99">
        <f t="shared" ref="FJ2:FJ31" si="14">IFERROR(IF(EH2=0,"",IF((EM2/EH2)&gt;1,1,(EM2/EH2))),"")</f>
        <v>1</v>
      </c>
      <c r="FK2" s="99" t="str">
        <f t="shared" ref="FK2:FK31" si="15">IFERROR(IF(EI2=0,"",IF((EO2/EI2)&gt;1,1,(EO2/EI2))),"")</f>
        <v/>
      </c>
      <c r="FL2" s="99" t="str">
        <f t="shared" ref="FL2:FL31" si="16">IFERROR(IF(EJ2=0,"",IF((EQ2/EJ2)&gt;1,1,(EQ2/EJ2))),"")</f>
        <v/>
      </c>
      <c r="FM2" s="99">
        <f t="shared" ref="FM2:FM31" si="17">IFERROR(IF((EK2+EM2+EO2+EQ2)/EF2&gt;1,1,(EK2+EM2+EO2+EQ2)/EF2),"")</f>
        <v>1</v>
      </c>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8">
        <v>44670</v>
      </c>
      <c r="GS2" s="98">
        <v>44743</v>
      </c>
      <c r="GT2" s="98"/>
      <c r="GU2" s="98"/>
      <c r="GV2" s="90"/>
      <c r="GW2" s="90"/>
      <c r="GX2" s="90"/>
      <c r="GY2" s="90"/>
      <c r="GZ2" s="90"/>
      <c r="HA2" s="90"/>
      <c r="HB2" s="90"/>
      <c r="HC2" s="90"/>
      <c r="HD2" s="90"/>
      <c r="HE2" s="90"/>
      <c r="HF2" s="90"/>
      <c r="HG2" s="90"/>
      <c r="HH2" s="99" t="str">
        <f t="shared" ref="HH2:HH31" si="18">IFERROR(IF(GF2=0,"",IF((GJ2/GF2)&gt;1,1,(GJ2/GF2))),"")</f>
        <v/>
      </c>
      <c r="HI2" s="99" t="str">
        <f t="shared" ref="HI2:HI31" si="19">IFERROR(IF(GG2=0,"",IF((GL2/GG2)&gt;1,1,(GL2/GG2))),"")</f>
        <v/>
      </c>
      <c r="HJ2" s="99" t="str">
        <f t="shared" ref="HJ2:HJ31" si="20">IFERROR(IF(GH2=0,"",IF((GN2/GH2)&gt;1,1,(GN2/GH2))),"")</f>
        <v/>
      </c>
      <c r="HK2" s="99" t="str">
        <f t="shared" ref="HK2:HK31" si="21">IFERROR(IF(GI2=0,"",IF((GP2/GI2)&gt;1,1,(GP2/GI2))),"")</f>
        <v/>
      </c>
      <c r="HL2" s="99" t="str">
        <f t="shared" ref="HL2:HL31" si="22">IFERROR(IF((GJ2+GL2+GN2+GP2)/GE2&gt;1,1,(GJ2+GL2+GN2+GP2)/GE2),"")</f>
        <v/>
      </c>
      <c r="HM2" s="90"/>
      <c r="HN2" s="90"/>
      <c r="HO2" s="90">
        <f t="shared" ref="HO2:HO31" si="23">IF(Q2&lt;&gt;"",1,0)+IF(BP2&lt;&gt;"",1,0)+IF(DO2&lt;&gt;"",1,0)+IF(FN2&lt;&gt;"",1,0)</f>
        <v>3</v>
      </c>
      <c r="HP2" s="90"/>
      <c r="HQ2" s="96" t="s">
        <v>3176</v>
      </c>
      <c r="HR2" s="96" t="s">
        <v>3177</v>
      </c>
      <c r="HS2" s="96"/>
      <c r="HT2" s="96"/>
      <c r="HU2" s="96" t="s">
        <v>3178</v>
      </c>
      <c r="HV2" s="96" t="s">
        <v>3179</v>
      </c>
      <c r="HW2" s="96"/>
      <c r="HX2" s="96"/>
      <c r="HY2" s="96" t="s">
        <v>3180</v>
      </c>
      <c r="HZ2" s="96" t="s">
        <v>3180</v>
      </c>
      <c r="IA2" s="100"/>
      <c r="IB2" s="100"/>
      <c r="IC2" s="100"/>
      <c r="ID2" s="100"/>
      <c r="IE2" s="100"/>
      <c r="IF2" s="100"/>
      <c r="IG2" s="90" t="s">
        <v>3181</v>
      </c>
      <c r="IH2" s="90" t="s">
        <v>3182</v>
      </c>
    </row>
    <row r="3" spans="1:242" ht="15" customHeight="1" x14ac:dyDescent="0.25">
      <c r="A3" s="90" t="s">
        <v>3183</v>
      </c>
      <c r="B3" s="90" t="s">
        <v>16</v>
      </c>
      <c r="C3" s="90" t="s">
        <v>3184</v>
      </c>
      <c r="D3" s="91" t="s">
        <v>74</v>
      </c>
      <c r="E3" s="90" t="s">
        <v>3185</v>
      </c>
      <c r="F3" s="90" t="s">
        <v>3186</v>
      </c>
      <c r="G3" s="90" t="s">
        <v>3187</v>
      </c>
      <c r="H3" s="101" t="s">
        <v>3188</v>
      </c>
      <c r="I3" s="90" t="s">
        <v>3189</v>
      </c>
      <c r="J3" s="93">
        <v>0.2</v>
      </c>
      <c r="K3" s="93">
        <v>0.6</v>
      </c>
      <c r="L3" s="90" t="s">
        <v>3190</v>
      </c>
      <c r="M3" s="93">
        <v>0.04</v>
      </c>
      <c r="N3" s="93">
        <v>0.6</v>
      </c>
      <c r="O3" s="90" t="s">
        <v>3190</v>
      </c>
      <c r="P3" s="90" t="s">
        <v>3150</v>
      </c>
      <c r="Q3" s="94" t="s">
        <v>3191</v>
      </c>
      <c r="R3" s="90"/>
      <c r="S3" s="95" t="s">
        <v>3152</v>
      </c>
      <c r="T3" s="90" t="s">
        <v>3192</v>
      </c>
      <c r="U3" s="95" t="s">
        <v>3164</v>
      </c>
      <c r="V3" s="95" t="s">
        <v>3155</v>
      </c>
      <c r="W3" s="95" t="s">
        <v>3156</v>
      </c>
      <c r="X3" s="90"/>
      <c r="Y3" s="95" t="s">
        <v>3157</v>
      </c>
      <c r="Z3" s="95" t="s">
        <v>3158</v>
      </c>
      <c r="AA3" s="93">
        <v>0.4</v>
      </c>
      <c r="AB3" s="90"/>
      <c r="AC3" s="90"/>
      <c r="AD3" s="90"/>
      <c r="AE3" s="90"/>
      <c r="AF3" s="90" t="s">
        <v>33</v>
      </c>
      <c r="AG3" s="90" t="s">
        <v>3171</v>
      </c>
      <c r="AH3" s="90">
        <f t="shared" si="0"/>
        <v>6</v>
      </c>
      <c r="AI3" s="90">
        <v>3</v>
      </c>
      <c r="AJ3" s="90">
        <v>3</v>
      </c>
      <c r="AK3" s="90">
        <v>0</v>
      </c>
      <c r="AL3" s="90">
        <v>0</v>
      </c>
      <c r="AM3" s="90">
        <v>3</v>
      </c>
      <c r="AN3" s="96" t="s">
        <v>3193</v>
      </c>
      <c r="AO3" s="90">
        <v>3</v>
      </c>
      <c r="AP3" s="97" t="s">
        <v>3194</v>
      </c>
      <c r="AQ3" s="90"/>
      <c r="AR3" s="90"/>
      <c r="AS3" s="90"/>
      <c r="AT3" s="90"/>
      <c r="AU3" s="98">
        <v>44670</v>
      </c>
      <c r="AV3" s="98">
        <v>44743</v>
      </c>
      <c r="AW3" s="98"/>
      <c r="AX3" s="98"/>
      <c r="AY3" s="90" t="s">
        <v>20</v>
      </c>
      <c r="AZ3" s="90" t="s">
        <v>20</v>
      </c>
      <c r="BA3" s="90"/>
      <c r="BB3" s="90"/>
      <c r="BC3" s="90" t="s">
        <v>20</v>
      </c>
      <c r="BD3" s="90" t="s">
        <v>20</v>
      </c>
      <c r="BE3" s="90"/>
      <c r="BF3" s="90"/>
      <c r="BG3" s="90" t="s">
        <v>3195</v>
      </c>
      <c r="BH3" s="90" t="s">
        <v>3196</v>
      </c>
      <c r="BI3" s="90"/>
      <c r="BJ3" s="90"/>
      <c r="BK3" s="99">
        <f t="shared" si="1"/>
        <v>1</v>
      </c>
      <c r="BL3" s="99">
        <f t="shared" si="2"/>
        <v>1</v>
      </c>
      <c r="BM3" s="99" t="str">
        <f t="shared" si="3"/>
        <v/>
      </c>
      <c r="BN3" s="99" t="str">
        <f t="shared" si="4"/>
        <v/>
      </c>
      <c r="BO3" s="99">
        <f t="shared" si="5"/>
        <v>1</v>
      </c>
      <c r="BP3" s="94" t="s">
        <v>3197</v>
      </c>
      <c r="BQ3" s="90"/>
      <c r="BR3" s="95" t="s">
        <v>3152</v>
      </c>
      <c r="BS3" s="90" t="s">
        <v>3198</v>
      </c>
      <c r="BT3" s="90" t="s">
        <v>3164</v>
      </c>
      <c r="BU3" s="90" t="s">
        <v>3155</v>
      </c>
      <c r="BV3" s="95" t="s">
        <v>3156</v>
      </c>
      <c r="BW3" s="90"/>
      <c r="BX3" s="95" t="s">
        <v>3157</v>
      </c>
      <c r="BY3" s="95" t="s">
        <v>3158</v>
      </c>
      <c r="BZ3" s="93">
        <v>0.4</v>
      </c>
      <c r="CA3" s="90"/>
      <c r="CB3" s="90"/>
      <c r="CC3" s="90"/>
      <c r="CD3" s="90"/>
      <c r="CE3" s="90" t="s">
        <v>33</v>
      </c>
      <c r="CF3" s="90" t="s">
        <v>3171</v>
      </c>
      <c r="CG3" s="90">
        <f t="shared" si="6"/>
        <v>18</v>
      </c>
      <c r="CH3" s="90">
        <v>9</v>
      </c>
      <c r="CI3" s="90">
        <v>9</v>
      </c>
      <c r="CJ3" s="90">
        <v>0</v>
      </c>
      <c r="CK3" s="90">
        <v>0</v>
      </c>
      <c r="CL3" s="90">
        <v>9</v>
      </c>
      <c r="CM3" s="96" t="s">
        <v>3199</v>
      </c>
      <c r="CN3" s="96">
        <v>9</v>
      </c>
      <c r="CO3" s="96" t="s">
        <v>3199</v>
      </c>
      <c r="CP3" s="90"/>
      <c r="CQ3" s="90"/>
      <c r="CR3" s="90"/>
      <c r="CS3" s="90"/>
      <c r="CT3" s="98">
        <v>44670</v>
      </c>
      <c r="CU3" s="98">
        <v>44743</v>
      </c>
      <c r="CV3" s="98"/>
      <c r="CW3" s="98"/>
      <c r="CX3" s="90" t="s">
        <v>20</v>
      </c>
      <c r="CY3" s="90" t="s">
        <v>20</v>
      </c>
      <c r="CZ3" s="90"/>
      <c r="DA3" s="90"/>
      <c r="DB3" s="90" t="s">
        <v>20</v>
      </c>
      <c r="DC3" s="90" t="s">
        <v>20</v>
      </c>
      <c r="DD3" s="90"/>
      <c r="DE3" s="90"/>
      <c r="DF3" s="90" t="s">
        <v>3200</v>
      </c>
      <c r="DG3" s="90" t="s">
        <v>3201</v>
      </c>
      <c r="DH3" s="90"/>
      <c r="DI3" s="90"/>
      <c r="DJ3" s="99">
        <f t="shared" si="7"/>
        <v>1</v>
      </c>
      <c r="DK3" s="99">
        <f t="shared" si="8"/>
        <v>1</v>
      </c>
      <c r="DL3" s="99" t="str">
        <f t="shared" si="9"/>
        <v/>
      </c>
      <c r="DM3" s="99" t="str">
        <f t="shared" si="10"/>
        <v/>
      </c>
      <c r="DN3" s="99">
        <f t="shared" si="11"/>
        <v>1</v>
      </c>
      <c r="DO3" s="94" t="s">
        <v>3202</v>
      </c>
      <c r="DP3" s="90"/>
      <c r="DQ3" s="90" t="s">
        <v>3152</v>
      </c>
      <c r="DR3" s="90" t="s">
        <v>3203</v>
      </c>
      <c r="DS3" s="90" t="s">
        <v>3164</v>
      </c>
      <c r="DT3" s="90" t="s">
        <v>3155</v>
      </c>
      <c r="DU3" s="90" t="s">
        <v>3156</v>
      </c>
      <c r="DV3" s="90"/>
      <c r="DW3" s="95" t="s">
        <v>3157</v>
      </c>
      <c r="DX3" s="95" t="s">
        <v>3158</v>
      </c>
      <c r="DY3" s="93">
        <v>0.4</v>
      </c>
      <c r="DZ3" s="90"/>
      <c r="EA3" s="90"/>
      <c r="EB3" s="90"/>
      <c r="EC3" s="90"/>
      <c r="ED3" s="90" t="s">
        <v>33</v>
      </c>
      <c r="EE3" s="90" t="s">
        <v>3152</v>
      </c>
      <c r="EF3" s="90">
        <f t="shared" si="12"/>
        <v>1</v>
      </c>
      <c r="EG3" s="90">
        <v>1</v>
      </c>
      <c r="EH3" s="90">
        <v>0</v>
      </c>
      <c r="EI3" s="90">
        <v>0</v>
      </c>
      <c r="EJ3" s="90">
        <v>0</v>
      </c>
      <c r="EK3" s="90">
        <v>1</v>
      </c>
      <c r="EL3" s="96" t="s">
        <v>3204</v>
      </c>
      <c r="EM3" s="96">
        <v>0</v>
      </c>
      <c r="EN3" s="96" t="s">
        <v>3205</v>
      </c>
      <c r="EO3" s="90"/>
      <c r="EP3" s="90"/>
      <c r="EQ3" s="90"/>
      <c r="ER3" s="90"/>
      <c r="ES3" s="98">
        <v>44670</v>
      </c>
      <c r="ET3" s="98">
        <v>44743</v>
      </c>
      <c r="EU3" s="98"/>
      <c r="EV3" s="98"/>
      <c r="EW3" s="90" t="s">
        <v>20</v>
      </c>
      <c r="EX3" s="90" t="s">
        <v>18</v>
      </c>
      <c r="EY3" s="90"/>
      <c r="EZ3" s="90"/>
      <c r="FA3" s="90" t="s">
        <v>20</v>
      </c>
      <c r="FB3" s="90" t="s">
        <v>18</v>
      </c>
      <c r="FC3" s="90"/>
      <c r="FD3" s="90"/>
      <c r="FE3" s="90" t="s">
        <v>3206</v>
      </c>
      <c r="FF3" s="90" t="s">
        <v>279</v>
      </c>
      <c r="FG3" s="90"/>
      <c r="FH3" s="90"/>
      <c r="FI3" s="99">
        <f t="shared" si="13"/>
        <v>1</v>
      </c>
      <c r="FJ3" s="99" t="str">
        <f t="shared" si="14"/>
        <v/>
      </c>
      <c r="FK3" s="99" t="str">
        <f t="shared" si="15"/>
        <v/>
      </c>
      <c r="FL3" s="99" t="str">
        <f t="shared" si="16"/>
        <v/>
      </c>
      <c r="FM3" s="99">
        <f t="shared" si="17"/>
        <v>1</v>
      </c>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8">
        <v>44670</v>
      </c>
      <c r="GS3" s="98">
        <v>44743</v>
      </c>
      <c r="GT3" s="98"/>
      <c r="GU3" s="98"/>
      <c r="GV3" s="90"/>
      <c r="GW3" s="90"/>
      <c r="GX3" s="90"/>
      <c r="GY3" s="90"/>
      <c r="GZ3" s="90"/>
      <c r="HA3" s="90"/>
      <c r="HB3" s="90"/>
      <c r="HC3" s="90"/>
      <c r="HD3" s="90"/>
      <c r="HE3" s="90"/>
      <c r="HF3" s="90"/>
      <c r="HG3" s="90"/>
      <c r="HH3" s="99" t="str">
        <f t="shared" si="18"/>
        <v/>
      </c>
      <c r="HI3" s="99" t="str">
        <f t="shared" si="19"/>
        <v/>
      </c>
      <c r="HJ3" s="99" t="str">
        <f t="shared" si="20"/>
        <v/>
      </c>
      <c r="HK3" s="99" t="str">
        <f t="shared" si="21"/>
        <v/>
      </c>
      <c r="HL3" s="99" t="str">
        <f t="shared" si="22"/>
        <v/>
      </c>
      <c r="HM3" s="90"/>
      <c r="HN3" s="90"/>
      <c r="HO3" s="90">
        <f t="shared" si="23"/>
        <v>3</v>
      </c>
      <c r="HP3" s="90"/>
      <c r="HQ3" s="96" t="s">
        <v>3207</v>
      </c>
      <c r="HR3" s="96" t="s">
        <v>3208</v>
      </c>
      <c r="HS3" s="96"/>
      <c r="HT3" s="96"/>
      <c r="HU3" s="96" t="s">
        <v>3209</v>
      </c>
      <c r="HV3" s="96" t="s">
        <v>3209</v>
      </c>
      <c r="HW3" s="96"/>
      <c r="HX3" s="96"/>
      <c r="HY3" s="96" t="s">
        <v>3210</v>
      </c>
      <c r="HZ3" s="96" t="s">
        <v>1281</v>
      </c>
      <c r="IA3" s="100"/>
      <c r="IB3" s="100"/>
      <c r="IC3" s="100"/>
      <c r="ID3" s="100"/>
      <c r="IE3" s="100"/>
      <c r="IF3" s="100"/>
      <c r="IG3" s="90" t="s">
        <v>3211</v>
      </c>
      <c r="IH3" s="90" t="s">
        <v>3182</v>
      </c>
    </row>
    <row r="4" spans="1:242" ht="15" customHeight="1" x14ac:dyDescent="0.25">
      <c r="A4" s="90" t="s">
        <v>3212</v>
      </c>
      <c r="B4" s="90" t="s">
        <v>16</v>
      </c>
      <c r="C4" s="90" t="s">
        <v>3213</v>
      </c>
      <c r="D4" s="91" t="s">
        <v>74</v>
      </c>
      <c r="E4" s="90" t="s">
        <v>3214</v>
      </c>
      <c r="F4" s="90" t="s">
        <v>3186</v>
      </c>
      <c r="G4" s="90" t="s">
        <v>3215</v>
      </c>
      <c r="H4" s="101" t="s">
        <v>3216</v>
      </c>
      <c r="I4" s="90" t="s">
        <v>3217</v>
      </c>
      <c r="J4" s="93">
        <v>0.4</v>
      </c>
      <c r="K4" s="93">
        <v>0.8</v>
      </c>
      <c r="L4" s="90" t="s">
        <v>3218</v>
      </c>
      <c r="M4" s="93">
        <v>0.09</v>
      </c>
      <c r="N4" s="93">
        <v>0.8</v>
      </c>
      <c r="O4" s="90" t="s">
        <v>3218</v>
      </c>
      <c r="P4" s="90" t="s">
        <v>3150</v>
      </c>
      <c r="Q4" s="94" t="s">
        <v>3219</v>
      </c>
      <c r="R4" s="90"/>
      <c r="S4" s="95" t="s">
        <v>3152</v>
      </c>
      <c r="T4" s="90" t="s">
        <v>3220</v>
      </c>
      <c r="U4" s="95" t="s">
        <v>3164</v>
      </c>
      <c r="V4" s="95" t="s">
        <v>3155</v>
      </c>
      <c r="W4" s="95" t="s">
        <v>3156</v>
      </c>
      <c r="X4" s="90"/>
      <c r="Y4" s="95" t="s">
        <v>3157</v>
      </c>
      <c r="Z4" s="95" t="s">
        <v>3158</v>
      </c>
      <c r="AA4" s="93">
        <v>0.4</v>
      </c>
      <c r="AB4" s="90"/>
      <c r="AC4" s="90"/>
      <c r="AD4" s="90"/>
      <c r="AE4" s="90"/>
      <c r="AF4" s="90" t="s">
        <v>33</v>
      </c>
      <c r="AG4" s="90" t="s">
        <v>3171</v>
      </c>
      <c r="AH4" s="90">
        <f t="shared" si="0"/>
        <v>76</v>
      </c>
      <c r="AI4" s="90">
        <v>43</v>
      </c>
      <c r="AJ4" s="90">
        <v>33</v>
      </c>
      <c r="AK4" s="90">
        <v>0</v>
      </c>
      <c r="AL4" s="90">
        <v>0</v>
      </c>
      <c r="AM4" s="90">
        <v>43</v>
      </c>
      <c r="AN4" s="96" t="s">
        <v>3221</v>
      </c>
      <c r="AO4" s="90">
        <v>33</v>
      </c>
      <c r="AP4" s="96" t="s">
        <v>3222</v>
      </c>
      <c r="AQ4" s="90"/>
      <c r="AR4" s="90"/>
      <c r="AS4" s="90"/>
      <c r="AT4" s="90"/>
      <c r="AU4" s="98">
        <v>44670</v>
      </c>
      <c r="AV4" s="98">
        <v>44743</v>
      </c>
      <c r="AW4" s="98"/>
      <c r="AX4" s="98"/>
      <c r="AY4" s="90" t="s">
        <v>20</v>
      </c>
      <c r="AZ4" s="90" t="s">
        <v>20</v>
      </c>
      <c r="BA4" s="90"/>
      <c r="BB4" s="90"/>
      <c r="BC4" s="90" t="s">
        <v>20</v>
      </c>
      <c r="BD4" s="90" t="s">
        <v>20</v>
      </c>
      <c r="BE4" s="90"/>
      <c r="BF4" s="90"/>
      <c r="BG4" s="90" t="s">
        <v>3223</v>
      </c>
      <c r="BH4" s="90" t="s">
        <v>3224</v>
      </c>
      <c r="BI4" s="90"/>
      <c r="BJ4" s="90"/>
      <c r="BK4" s="99">
        <f t="shared" si="1"/>
        <v>1</v>
      </c>
      <c r="BL4" s="99">
        <f t="shared" si="2"/>
        <v>1</v>
      </c>
      <c r="BM4" s="99" t="str">
        <f t="shared" si="3"/>
        <v/>
      </c>
      <c r="BN4" s="99" t="str">
        <f t="shared" si="4"/>
        <v/>
      </c>
      <c r="BO4" s="99">
        <f t="shared" si="5"/>
        <v>1</v>
      </c>
      <c r="BP4" s="94" t="s">
        <v>3225</v>
      </c>
      <c r="BQ4" s="90"/>
      <c r="BR4" s="95" t="s">
        <v>3152</v>
      </c>
      <c r="BS4" s="90" t="s">
        <v>3226</v>
      </c>
      <c r="BT4" s="90" t="s">
        <v>3164</v>
      </c>
      <c r="BU4" s="90" t="s">
        <v>3155</v>
      </c>
      <c r="BV4" s="95" t="s">
        <v>3156</v>
      </c>
      <c r="BW4" s="90"/>
      <c r="BX4" s="95" t="s">
        <v>3157</v>
      </c>
      <c r="BY4" s="95" t="s">
        <v>3158</v>
      </c>
      <c r="BZ4" s="93">
        <v>0.4</v>
      </c>
      <c r="CA4" s="90"/>
      <c r="CB4" s="90"/>
      <c r="CC4" s="90"/>
      <c r="CD4" s="90"/>
      <c r="CE4" s="90" t="s">
        <v>33</v>
      </c>
      <c r="CF4" s="90" t="s">
        <v>3152</v>
      </c>
      <c r="CG4" s="90">
        <f t="shared" si="6"/>
        <v>1</v>
      </c>
      <c r="CH4" s="90">
        <v>0</v>
      </c>
      <c r="CI4" s="90">
        <v>0</v>
      </c>
      <c r="CJ4" s="90">
        <v>0</v>
      </c>
      <c r="CK4" s="90">
        <v>1</v>
      </c>
      <c r="CL4" s="90">
        <v>0</v>
      </c>
      <c r="CM4" s="96" t="s">
        <v>3227</v>
      </c>
      <c r="CN4" s="96">
        <v>0</v>
      </c>
      <c r="CO4" s="96" t="s">
        <v>3227</v>
      </c>
      <c r="CP4" s="90"/>
      <c r="CQ4" s="90"/>
      <c r="CR4" s="90"/>
      <c r="CS4" s="90"/>
      <c r="CT4" s="98">
        <v>44670</v>
      </c>
      <c r="CU4" s="98">
        <v>44743</v>
      </c>
      <c r="CV4" s="98"/>
      <c r="CW4" s="98"/>
      <c r="CX4" s="90" t="s">
        <v>18</v>
      </c>
      <c r="CY4" s="90" t="s">
        <v>18</v>
      </c>
      <c r="CZ4" s="90"/>
      <c r="DA4" s="90"/>
      <c r="DB4" s="90" t="s">
        <v>18</v>
      </c>
      <c r="DC4" s="90" t="s">
        <v>18</v>
      </c>
      <c r="DD4" s="90"/>
      <c r="DE4" s="90"/>
      <c r="DF4" s="90" t="s">
        <v>18</v>
      </c>
      <c r="DG4" s="90" t="s">
        <v>279</v>
      </c>
      <c r="DH4" s="90"/>
      <c r="DI4" s="90"/>
      <c r="DJ4" s="99" t="str">
        <f t="shared" si="7"/>
        <v/>
      </c>
      <c r="DK4" s="99" t="str">
        <f t="shared" si="8"/>
        <v/>
      </c>
      <c r="DL4" s="99" t="str">
        <f t="shared" si="9"/>
        <v/>
      </c>
      <c r="DM4" s="99">
        <f t="shared" si="10"/>
        <v>0</v>
      </c>
      <c r="DN4" s="99">
        <f t="shared" si="11"/>
        <v>0</v>
      </c>
      <c r="DO4" s="94" t="s">
        <v>3228</v>
      </c>
      <c r="DP4" s="90"/>
      <c r="DQ4" s="90" t="s">
        <v>3152</v>
      </c>
      <c r="DR4" s="90" t="s">
        <v>3229</v>
      </c>
      <c r="DS4" s="90" t="s">
        <v>3164</v>
      </c>
      <c r="DT4" s="90" t="s">
        <v>3155</v>
      </c>
      <c r="DU4" s="90" t="s">
        <v>3156</v>
      </c>
      <c r="DV4" s="90"/>
      <c r="DW4" s="95" t="s">
        <v>3157</v>
      </c>
      <c r="DX4" s="95" t="s">
        <v>3158</v>
      </c>
      <c r="DY4" s="93">
        <v>0.4</v>
      </c>
      <c r="DZ4" s="90"/>
      <c r="EA4" s="90"/>
      <c r="EB4" s="90"/>
      <c r="EC4" s="90"/>
      <c r="ED4" s="90" t="s">
        <v>33</v>
      </c>
      <c r="EE4" s="90" t="s">
        <v>3171</v>
      </c>
      <c r="EF4" s="90">
        <f t="shared" si="12"/>
        <v>59</v>
      </c>
      <c r="EG4" s="90">
        <v>32</v>
      </c>
      <c r="EH4" s="90">
        <v>27</v>
      </c>
      <c r="EI4" s="90">
        <v>0</v>
      </c>
      <c r="EJ4" s="90">
        <v>0</v>
      </c>
      <c r="EK4" s="90">
        <v>32</v>
      </c>
      <c r="EL4" s="96" t="s">
        <v>3230</v>
      </c>
      <c r="EM4" s="96">
        <v>27</v>
      </c>
      <c r="EN4" s="97" t="s">
        <v>3231</v>
      </c>
      <c r="EO4" s="90"/>
      <c r="EP4" s="90"/>
      <c r="EQ4" s="90"/>
      <c r="ER4" s="90"/>
      <c r="ES4" s="98">
        <v>44670</v>
      </c>
      <c r="ET4" s="98">
        <v>44743</v>
      </c>
      <c r="EU4" s="98"/>
      <c r="EV4" s="98"/>
      <c r="EW4" s="90" t="s">
        <v>20</v>
      </c>
      <c r="EX4" s="90" t="s">
        <v>20</v>
      </c>
      <c r="EY4" s="90"/>
      <c r="EZ4" s="90"/>
      <c r="FA4" s="90" t="s">
        <v>20</v>
      </c>
      <c r="FB4" s="90" t="s">
        <v>20</v>
      </c>
      <c r="FC4" s="90"/>
      <c r="FD4" s="90"/>
      <c r="FE4" s="90" t="s">
        <v>3232</v>
      </c>
      <c r="FF4" s="90" t="s">
        <v>3233</v>
      </c>
      <c r="FG4" s="90"/>
      <c r="FH4" s="90"/>
      <c r="FI4" s="99">
        <f t="shared" si="13"/>
        <v>1</v>
      </c>
      <c r="FJ4" s="99">
        <f t="shared" si="14"/>
        <v>1</v>
      </c>
      <c r="FK4" s="99" t="str">
        <f t="shared" si="15"/>
        <v/>
      </c>
      <c r="FL4" s="99" t="str">
        <f t="shared" si="16"/>
        <v/>
      </c>
      <c r="FM4" s="99">
        <f t="shared" si="17"/>
        <v>1</v>
      </c>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8">
        <v>44670</v>
      </c>
      <c r="GS4" s="98">
        <v>44743</v>
      </c>
      <c r="GT4" s="98"/>
      <c r="GU4" s="98"/>
      <c r="GV4" s="90"/>
      <c r="GW4" s="90"/>
      <c r="GX4" s="90"/>
      <c r="GY4" s="90"/>
      <c r="GZ4" s="90"/>
      <c r="HA4" s="90"/>
      <c r="HB4" s="90"/>
      <c r="HC4" s="90"/>
      <c r="HD4" s="90"/>
      <c r="HE4" s="90"/>
      <c r="HF4" s="90"/>
      <c r="HG4" s="90"/>
      <c r="HH4" s="99" t="str">
        <f t="shared" si="18"/>
        <v/>
      </c>
      <c r="HI4" s="99" t="str">
        <f t="shared" si="19"/>
        <v/>
      </c>
      <c r="HJ4" s="99" t="str">
        <f t="shared" si="20"/>
        <v/>
      </c>
      <c r="HK4" s="99" t="str">
        <f t="shared" si="21"/>
        <v/>
      </c>
      <c r="HL4" s="99" t="str">
        <f t="shared" si="22"/>
        <v/>
      </c>
      <c r="HM4" s="90"/>
      <c r="HN4" s="90"/>
      <c r="HO4" s="90">
        <f t="shared" si="23"/>
        <v>3</v>
      </c>
      <c r="HP4" s="90"/>
      <c r="HQ4" s="96" t="s">
        <v>3234</v>
      </c>
      <c r="HR4" s="96" t="s">
        <v>3235</v>
      </c>
      <c r="HS4" s="96"/>
      <c r="HT4" s="96"/>
      <c r="HU4" s="96" t="s">
        <v>18</v>
      </c>
      <c r="HV4" s="96" t="s">
        <v>1281</v>
      </c>
      <c r="HW4" s="96"/>
      <c r="HX4" s="96"/>
      <c r="HY4" s="96" t="s">
        <v>3236</v>
      </c>
      <c r="HZ4" s="96" t="s">
        <v>3237</v>
      </c>
      <c r="IA4" s="100"/>
      <c r="IB4" s="100"/>
      <c r="IC4" s="100"/>
      <c r="ID4" s="100"/>
      <c r="IE4" s="100"/>
      <c r="IF4" s="100"/>
      <c r="IG4" s="90" t="s">
        <v>3238</v>
      </c>
      <c r="IH4" s="90" t="s">
        <v>3239</v>
      </c>
    </row>
    <row r="5" spans="1:242" ht="15" customHeight="1" x14ac:dyDescent="0.25">
      <c r="A5" s="90" t="s">
        <v>3240</v>
      </c>
      <c r="B5" s="90" t="s">
        <v>16</v>
      </c>
      <c r="C5" s="90" t="s">
        <v>3241</v>
      </c>
      <c r="D5" s="91" t="s">
        <v>89</v>
      </c>
      <c r="E5" s="90" t="s">
        <v>3185</v>
      </c>
      <c r="F5" s="90" t="s">
        <v>3186</v>
      </c>
      <c r="G5" s="90" t="s">
        <v>3242</v>
      </c>
      <c r="H5" s="101" t="s">
        <v>3243</v>
      </c>
      <c r="I5" s="90" t="s">
        <v>3244</v>
      </c>
      <c r="J5" s="93">
        <v>0.6</v>
      </c>
      <c r="K5" s="93">
        <v>0.6</v>
      </c>
      <c r="L5" s="90" t="s">
        <v>3190</v>
      </c>
      <c r="M5" s="93">
        <v>0.08</v>
      </c>
      <c r="N5" s="93">
        <v>0.6</v>
      </c>
      <c r="O5" s="90" t="s">
        <v>3190</v>
      </c>
      <c r="P5" s="90" t="s">
        <v>3150</v>
      </c>
      <c r="Q5" s="94" t="s">
        <v>3245</v>
      </c>
      <c r="R5" s="90"/>
      <c r="S5" s="95" t="s">
        <v>3152</v>
      </c>
      <c r="T5" s="90" t="s">
        <v>3246</v>
      </c>
      <c r="U5" s="95" t="s">
        <v>3164</v>
      </c>
      <c r="V5" s="95" t="s">
        <v>3155</v>
      </c>
      <c r="W5" s="95" t="s">
        <v>3156</v>
      </c>
      <c r="X5" s="90"/>
      <c r="Y5" s="95" t="s">
        <v>3157</v>
      </c>
      <c r="Z5" s="95" t="s">
        <v>3158</v>
      </c>
      <c r="AA5" s="93">
        <v>0.4</v>
      </c>
      <c r="AB5" s="90"/>
      <c r="AC5" s="90"/>
      <c r="AD5" s="90"/>
      <c r="AE5" s="90"/>
      <c r="AF5" s="90" t="s">
        <v>33</v>
      </c>
      <c r="AG5" s="90" t="s">
        <v>3152</v>
      </c>
      <c r="AH5" s="90">
        <f t="shared" si="0"/>
        <v>1</v>
      </c>
      <c r="AI5" s="90">
        <v>0</v>
      </c>
      <c r="AJ5" s="90">
        <v>0</v>
      </c>
      <c r="AK5" s="90">
        <v>0</v>
      </c>
      <c r="AL5" s="90">
        <v>1</v>
      </c>
      <c r="AM5" s="90">
        <v>0</v>
      </c>
      <c r="AN5" s="96" t="s">
        <v>3247</v>
      </c>
      <c r="AO5" s="90">
        <v>0</v>
      </c>
      <c r="AP5" s="96" t="s">
        <v>3247</v>
      </c>
      <c r="AQ5" s="90"/>
      <c r="AR5" s="90"/>
      <c r="AS5" s="90"/>
      <c r="AT5" s="90"/>
      <c r="AU5" s="98">
        <v>44670</v>
      </c>
      <c r="AV5" s="98">
        <v>44743</v>
      </c>
      <c r="AW5" s="98"/>
      <c r="AX5" s="98"/>
      <c r="AY5" s="90" t="s">
        <v>18</v>
      </c>
      <c r="AZ5" s="90" t="s">
        <v>18</v>
      </c>
      <c r="BA5" s="90"/>
      <c r="BB5" s="90"/>
      <c r="BC5" s="90" t="s">
        <v>18</v>
      </c>
      <c r="BD5" s="90" t="s">
        <v>18</v>
      </c>
      <c r="BE5" s="90"/>
      <c r="BF5" s="90"/>
      <c r="BG5" s="90" t="s">
        <v>18</v>
      </c>
      <c r="BH5" s="90" t="s">
        <v>279</v>
      </c>
      <c r="BI5" s="90"/>
      <c r="BJ5" s="90"/>
      <c r="BK5" s="99" t="str">
        <f t="shared" si="1"/>
        <v/>
      </c>
      <c r="BL5" s="99" t="str">
        <f t="shared" si="2"/>
        <v/>
      </c>
      <c r="BM5" s="99" t="str">
        <f t="shared" si="3"/>
        <v/>
      </c>
      <c r="BN5" s="99">
        <f t="shared" si="4"/>
        <v>0</v>
      </c>
      <c r="BO5" s="99">
        <f t="shared" si="5"/>
        <v>0</v>
      </c>
      <c r="BP5" s="94" t="s">
        <v>3248</v>
      </c>
      <c r="BQ5" s="90"/>
      <c r="BR5" s="95" t="s">
        <v>3152</v>
      </c>
      <c r="BS5" s="90" t="s">
        <v>3249</v>
      </c>
      <c r="BT5" s="90" t="s">
        <v>3164</v>
      </c>
      <c r="BU5" s="90" t="s">
        <v>3155</v>
      </c>
      <c r="BV5" s="95" t="s">
        <v>3156</v>
      </c>
      <c r="BW5" s="90"/>
      <c r="BX5" s="95" t="s">
        <v>3157</v>
      </c>
      <c r="BY5" s="95" t="s">
        <v>3158</v>
      </c>
      <c r="BZ5" s="93">
        <v>0.4</v>
      </c>
      <c r="CA5" s="90"/>
      <c r="CB5" s="90"/>
      <c r="CC5" s="90"/>
      <c r="CD5" s="90"/>
      <c r="CE5" s="90" t="s">
        <v>33</v>
      </c>
      <c r="CF5" s="90" t="s">
        <v>3152</v>
      </c>
      <c r="CG5" s="90">
        <f t="shared" si="6"/>
        <v>1</v>
      </c>
      <c r="CH5" s="90">
        <v>0</v>
      </c>
      <c r="CI5" s="90">
        <v>1</v>
      </c>
      <c r="CJ5" s="90">
        <v>0</v>
      </c>
      <c r="CK5" s="90">
        <v>0</v>
      </c>
      <c r="CL5" s="90">
        <v>0</v>
      </c>
      <c r="CM5" s="96" t="s">
        <v>3250</v>
      </c>
      <c r="CN5" s="96">
        <v>1</v>
      </c>
      <c r="CO5" s="97" t="s">
        <v>3251</v>
      </c>
      <c r="CP5" s="90"/>
      <c r="CQ5" s="90"/>
      <c r="CR5" s="90"/>
      <c r="CS5" s="90"/>
      <c r="CT5" s="98">
        <v>44670</v>
      </c>
      <c r="CU5" s="98">
        <v>44743</v>
      </c>
      <c r="CV5" s="98"/>
      <c r="CW5" s="98"/>
      <c r="CX5" s="90" t="s">
        <v>18</v>
      </c>
      <c r="CY5" s="90" t="s">
        <v>20</v>
      </c>
      <c r="CZ5" s="90"/>
      <c r="DA5" s="90"/>
      <c r="DB5" s="90" t="s">
        <v>18</v>
      </c>
      <c r="DC5" s="90" t="s">
        <v>20</v>
      </c>
      <c r="DD5" s="90"/>
      <c r="DE5" s="90"/>
      <c r="DF5" s="90" t="s">
        <v>279</v>
      </c>
      <c r="DG5" s="90" t="s">
        <v>3252</v>
      </c>
      <c r="DH5" s="90"/>
      <c r="DI5" s="90"/>
      <c r="DJ5" s="99" t="str">
        <f t="shared" si="7"/>
        <v/>
      </c>
      <c r="DK5" s="99">
        <f t="shared" si="8"/>
        <v>1</v>
      </c>
      <c r="DL5" s="99" t="str">
        <f t="shared" si="9"/>
        <v/>
      </c>
      <c r="DM5" s="99" t="str">
        <f t="shared" si="10"/>
        <v/>
      </c>
      <c r="DN5" s="99">
        <f t="shared" si="11"/>
        <v>1</v>
      </c>
      <c r="DO5" s="94" t="s">
        <v>3253</v>
      </c>
      <c r="DP5" s="90"/>
      <c r="DQ5" s="90" t="s">
        <v>3152</v>
      </c>
      <c r="DR5" s="90" t="s">
        <v>3254</v>
      </c>
      <c r="DS5" s="90" t="s">
        <v>3164</v>
      </c>
      <c r="DT5" s="90" t="s">
        <v>3155</v>
      </c>
      <c r="DU5" s="90" t="s">
        <v>3156</v>
      </c>
      <c r="DV5" s="90"/>
      <c r="DW5" s="95" t="s">
        <v>3157</v>
      </c>
      <c r="DX5" s="95" t="s">
        <v>3158</v>
      </c>
      <c r="DY5" s="93">
        <v>0.4</v>
      </c>
      <c r="DZ5" s="90"/>
      <c r="EA5" s="90"/>
      <c r="EB5" s="90"/>
      <c r="EC5" s="90"/>
      <c r="ED5" s="90" t="s">
        <v>33</v>
      </c>
      <c r="EE5" s="90" t="s">
        <v>3152</v>
      </c>
      <c r="EF5" s="90">
        <f t="shared" si="12"/>
        <v>2</v>
      </c>
      <c r="EG5" s="90">
        <v>0</v>
      </c>
      <c r="EH5" s="90">
        <v>1</v>
      </c>
      <c r="EI5" s="90">
        <v>0</v>
      </c>
      <c r="EJ5" s="90">
        <v>1</v>
      </c>
      <c r="EK5" s="90">
        <v>0</v>
      </c>
      <c r="EL5" s="96" t="s">
        <v>3255</v>
      </c>
      <c r="EM5" s="96">
        <v>1</v>
      </c>
      <c r="EN5" s="97" t="s">
        <v>2800</v>
      </c>
      <c r="EO5" s="90"/>
      <c r="EP5" s="90"/>
      <c r="EQ5" s="90"/>
      <c r="ER5" s="90"/>
      <c r="ES5" s="98">
        <v>44670</v>
      </c>
      <c r="ET5" s="98">
        <v>44743</v>
      </c>
      <c r="EU5" s="98"/>
      <c r="EV5" s="98"/>
      <c r="EW5" s="90" t="s">
        <v>18</v>
      </c>
      <c r="EX5" s="90" t="s">
        <v>20</v>
      </c>
      <c r="EY5" s="90"/>
      <c r="EZ5" s="90"/>
      <c r="FA5" s="90" t="s">
        <v>18</v>
      </c>
      <c r="FB5" s="90" t="s">
        <v>20</v>
      </c>
      <c r="FC5" s="90"/>
      <c r="FD5" s="90"/>
      <c r="FE5" s="90" t="s">
        <v>3256</v>
      </c>
      <c r="FF5" s="90" t="s">
        <v>3257</v>
      </c>
      <c r="FG5" s="90"/>
      <c r="FH5" s="90"/>
      <c r="FI5" s="99" t="str">
        <f t="shared" si="13"/>
        <v/>
      </c>
      <c r="FJ5" s="99">
        <f t="shared" si="14"/>
        <v>1</v>
      </c>
      <c r="FK5" s="99" t="str">
        <f t="shared" si="15"/>
        <v/>
      </c>
      <c r="FL5" s="99">
        <f t="shared" si="16"/>
        <v>0</v>
      </c>
      <c r="FM5" s="99">
        <f t="shared" si="17"/>
        <v>0.5</v>
      </c>
      <c r="FN5" s="90" t="s">
        <v>3258</v>
      </c>
      <c r="FO5" s="90"/>
      <c r="FP5" s="90" t="s">
        <v>3152</v>
      </c>
      <c r="FQ5" s="90" t="s">
        <v>3259</v>
      </c>
      <c r="FR5" s="90" t="s">
        <v>3164</v>
      </c>
      <c r="FS5" s="90" t="s">
        <v>3155</v>
      </c>
      <c r="FT5" s="90" t="s">
        <v>3156</v>
      </c>
      <c r="FU5" s="90"/>
      <c r="FV5" s="95" t="s">
        <v>3157</v>
      </c>
      <c r="FW5" s="95" t="s">
        <v>3158</v>
      </c>
      <c r="FX5" s="93">
        <v>0.4</v>
      </c>
      <c r="FY5" s="90"/>
      <c r="FZ5" s="90"/>
      <c r="GA5" s="90"/>
      <c r="GB5" s="90"/>
      <c r="GC5" s="90" t="s">
        <v>33</v>
      </c>
      <c r="GD5" s="90" t="s">
        <v>3152</v>
      </c>
      <c r="GE5" s="90">
        <f>SUM(GF5:GI5)</f>
        <v>1</v>
      </c>
      <c r="GF5" s="90">
        <v>1</v>
      </c>
      <c r="GG5" s="90">
        <v>0</v>
      </c>
      <c r="GH5" s="90">
        <v>0</v>
      </c>
      <c r="GI5" s="90">
        <v>0</v>
      </c>
      <c r="GJ5" s="96">
        <v>1</v>
      </c>
      <c r="GK5" s="96" t="s">
        <v>3260</v>
      </c>
      <c r="GL5" s="96">
        <v>0</v>
      </c>
      <c r="GM5" s="96" t="s">
        <v>3261</v>
      </c>
      <c r="GN5" s="90"/>
      <c r="GO5" s="90"/>
      <c r="GP5" s="90"/>
      <c r="GQ5" s="90"/>
      <c r="GR5" s="98">
        <v>44670</v>
      </c>
      <c r="GS5" s="98">
        <v>44743</v>
      </c>
      <c r="GT5" s="98"/>
      <c r="GU5" s="98"/>
      <c r="GV5" s="90" t="s">
        <v>20</v>
      </c>
      <c r="GW5" s="90" t="s">
        <v>18</v>
      </c>
      <c r="GX5" s="90"/>
      <c r="GY5" s="90"/>
      <c r="GZ5" s="90" t="s">
        <v>20</v>
      </c>
      <c r="HA5" s="90" t="s">
        <v>18</v>
      </c>
      <c r="HB5" s="90"/>
      <c r="HC5" s="90"/>
      <c r="HD5" s="90" t="s">
        <v>3262</v>
      </c>
      <c r="HE5" s="90" t="s">
        <v>279</v>
      </c>
      <c r="HF5" s="90"/>
      <c r="HG5" s="90"/>
      <c r="HH5" s="99">
        <f t="shared" si="18"/>
        <v>1</v>
      </c>
      <c r="HI5" s="99" t="str">
        <f t="shared" si="19"/>
        <v/>
      </c>
      <c r="HJ5" s="99" t="str">
        <f t="shared" si="20"/>
        <v/>
      </c>
      <c r="HK5" s="99" t="str">
        <f t="shared" si="21"/>
        <v/>
      </c>
      <c r="HL5" s="99">
        <f t="shared" si="22"/>
        <v>1</v>
      </c>
      <c r="HM5" s="90"/>
      <c r="HN5" s="90"/>
      <c r="HO5" s="90">
        <f t="shared" si="23"/>
        <v>4</v>
      </c>
      <c r="HP5" s="90"/>
      <c r="HQ5" s="96" t="s">
        <v>18</v>
      </c>
      <c r="HR5" s="96" t="s">
        <v>1281</v>
      </c>
      <c r="HS5" s="96"/>
      <c r="HT5" s="96"/>
      <c r="HU5" s="96" t="s">
        <v>18</v>
      </c>
      <c r="HV5" s="96" t="s">
        <v>3263</v>
      </c>
      <c r="HW5" s="96"/>
      <c r="HX5" s="96"/>
      <c r="HY5" s="96" t="s">
        <v>3264</v>
      </c>
      <c r="HZ5" s="96" t="s">
        <v>3265</v>
      </c>
      <c r="IA5" s="100"/>
      <c r="IB5" s="100"/>
      <c r="IC5" s="100" t="s">
        <v>3266</v>
      </c>
      <c r="ID5" s="100" t="s">
        <v>1281</v>
      </c>
      <c r="IE5" s="100"/>
      <c r="IF5" s="100"/>
      <c r="IG5" s="90" t="s">
        <v>3267</v>
      </c>
      <c r="IH5" s="90" t="s">
        <v>3182</v>
      </c>
    </row>
    <row r="6" spans="1:242" ht="15" customHeight="1" x14ac:dyDescent="0.25">
      <c r="A6" s="90" t="s">
        <v>3268</v>
      </c>
      <c r="B6" s="90" t="s">
        <v>16</v>
      </c>
      <c r="C6" s="90" t="s">
        <v>3269</v>
      </c>
      <c r="D6" s="91" t="s">
        <v>89</v>
      </c>
      <c r="E6" s="90" t="s">
        <v>3270</v>
      </c>
      <c r="F6" s="90" t="s">
        <v>3186</v>
      </c>
      <c r="G6" s="90" t="s">
        <v>3271</v>
      </c>
      <c r="H6" s="101" t="s">
        <v>3272</v>
      </c>
      <c r="I6" s="90" t="s">
        <v>3273</v>
      </c>
      <c r="J6" s="93">
        <v>0.4</v>
      </c>
      <c r="K6" s="93">
        <v>0.6</v>
      </c>
      <c r="L6" s="90" t="s">
        <v>3190</v>
      </c>
      <c r="M6" s="93">
        <v>0.09</v>
      </c>
      <c r="N6" s="93">
        <v>0.6</v>
      </c>
      <c r="O6" s="90" t="s">
        <v>3190</v>
      </c>
      <c r="P6" s="90" t="s">
        <v>3150</v>
      </c>
      <c r="Q6" s="94" t="s">
        <v>3274</v>
      </c>
      <c r="R6" s="90"/>
      <c r="S6" s="95" t="s">
        <v>3152</v>
      </c>
      <c r="T6" s="90" t="s">
        <v>3275</v>
      </c>
      <c r="U6" s="95" t="s">
        <v>3164</v>
      </c>
      <c r="V6" s="95" t="s">
        <v>3155</v>
      </c>
      <c r="W6" s="95" t="s">
        <v>3156</v>
      </c>
      <c r="X6" s="90"/>
      <c r="Y6" s="95" t="s">
        <v>3157</v>
      </c>
      <c r="Z6" s="95" t="s">
        <v>3158</v>
      </c>
      <c r="AA6" s="93">
        <v>0.4</v>
      </c>
      <c r="AB6" s="90"/>
      <c r="AC6" s="90"/>
      <c r="AD6" s="90"/>
      <c r="AE6" s="90"/>
      <c r="AF6" s="90" t="s">
        <v>33</v>
      </c>
      <c r="AG6" s="90" t="s">
        <v>3152</v>
      </c>
      <c r="AH6" s="90">
        <f t="shared" si="0"/>
        <v>1</v>
      </c>
      <c r="AI6" s="90">
        <v>0</v>
      </c>
      <c r="AJ6" s="90">
        <v>0</v>
      </c>
      <c r="AK6" s="90">
        <v>0</v>
      </c>
      <c r="AL6" s="90">
        <v>1</v>
      </c>
      <c r="AM6" s="90">
        <v>0</v>
      </c>
      <c r="AN6" s="96" t="s">
        <v>2637</v>
      </c>
      <c r="AO6" s="90">
        <v>0</v>
      </c>
      <c r="AP6" s="96" t="s">
        <v>2637</v>
      </c>
      <c r="AQ6" s="90"/>
      <c r="AR6" s="90"/>
      <c r="AS6" s="90"/>
      <c r="AT6" s="90"/>
      <c r="AU6" s="98">
        <v>44670</v>
      </c>
      <c r="AV6" s="98">
        <v>44743</v>
      </c>
      <c r="AW6" s="98"/>
      <c r="AX6" s="98"/>
      <c r="AY6" s="90" t="s">
        <v>18</v>
      </c>
      <c r="AZ6" s="90" t="s">
        <v>18</v>
      </c>
      <c r="BA6" s="90"/>
      <c r="BB6" s="90"/>
      <c r="BC6" s="90" t="s">
        <v>18</v>
      </c>
      <c r="BD6" s="90" t="s">
        <v>18</v>
      </c>
      <c r="BE6" s="90"/>
      <c r="BF6" s="90"/>
      <c r="BG6" s="90" t="s">
        <v>18</v>
      </c>
      <c r="BH6" s="90" t="s">
        <v>2725</v>
      </c>
      <c r="BI6" s="90"/>
      <c r="BJ6" s="90"/>
      <c r="BK6" s="99" t="str">
        <f t="shared" si="1"/>
        <v/>
      </c>
      <c r="BL6" s="99" t="str">
        <f t="shared" si="2"/>
        <v/>
      </c>
      <c r="BM6" s="99" t="str">
        <f t="shared" si="3"/>
        <v/>
      </c>
      <c r="BN6" s="99">
        <f t="shared" si="4"/>
        <v>0</v>
      </c>
      <c r="BO6" s="99">
        <f t="shared" si="5"/>
        <v>0</v>
      </c>
      <c r="BP6" s="94" t="s">
        <v>3276</v>
      </c>
      <c r="BQ6" s="90"/>
      <c r="BR6" s="95" t="s">
        <v>3152</v>
      </c>
      <c r="BS6" s="90" t="s">
        <v>3277</v>
      </c>
      <c r="BT6" s="90" t="s">
        <v>3164</v>
      </c>
      <c r="BU6" s="90" t="s">
        <v>3155</v>
      </c>
      <c r="BV6" s="95" t="s">
        <v>3156</v>
      </c>
      <c r="BW6" s="90"/>
      <c r="BX6" s="95" t="s">
        <v>3157</v>
      </c>
      <c r="BY6" s="95" t="s">
        <v>3158</v>
      </c>
      <c r="BZ6" s="93">
        <v>0.4</v>
      </c>
      <c r="CA6" s="90"/>
      <c r="CB6" s="90"/>
      <c r="CC6" s="90"/>
      <c r="CD6" s="90"/>
      <c r="CE6" s="90" t="s">
        <v>33</v>
      </c>
      <c r="CF6" s="90" t="s">
        <v>3152</v>
      </c>
      <c r="CG6" s="90">
        <f t="shared" si="6"/>
        <v>4</v>
      </c>
      <c r="CH6" s="90">
        <v>1</v>
      </c>
      <c r="CI6" s="90">
        <v>1</v>
      </c>
      <c r="CJ6" s="90">
        <v>1</v>
      </c>
      <c r="CK6" s="90">
        <v>1</v>
      </c>
      <c r="CL6" s="90">
        <v>1</v>
      </c>
      <c r="CM6" s="96" t="s">
        <v>2860</v>
      </c>
      <c r="CN6" s="96">
        <v>1</v>
      </c>
      <c r="CO6" s="97" t="s">
        <v>3278</v>
      </c>
      <c r="CP6" s="90"/>
      <c r="CQ6" s="90"/>
      <c r="CR6" s="90"/>
      <c r="CS6" s="90"/>
      <c r="CT6" s="98">
        <v>44670</v>
      </c>
      <c r="CU6" s="98">
        <v>44743</v>
      </c>
      <c r="CV6" s="98"/>
      <c r="CW6" s="98"/>
      <c r="CX6" s="90" t="s">
        <v>20</v>
      </c>
      <c r="CY6" s="90" t="s">
        <v>20</v>
      </c>
      <c r="CZ6" s="90"/>
      <c r="DA6" s="90"/>
      <c r="DB6" s="90" t="s">
        <v>20</v>
      </c>
      <c r="DC6" s="90" t="s">
        <v>20</v>
      </c>
      <c r="DD6" s="90"/>
      <c r="DE6" s="90"/>
      <c r="DF6" s="90" t="s">
        <v>3279</v>
      </c>
      <c r="DG6" s="90" t="s">
        <v>3280</v>
      </c>
      <c r="DH6" s="90"/>
      <c r="DI6" s="90"/>
      <c r="DJ6" s="99">
        <f t="shared" si="7"/>
        <v>1</v>
      </c>
      <c r="DK6" s="99">
        <f t="shared" si="8"/>
        <v>1</v>
      </c>
      <c r="DL6" s="99">
        <f t="shared" si="9"/>
        <v>0</v>
      </c>
      <c r="DM6" s="99">
        <f t="shared" si="10"/>
        <v>0</v>
      </c>
      <c r="DN6" s="99">
        <f t="shared" si="11"/>
        <v>0.5</v>
      </c>
      <c r="DO6" s="94" t="s">
        <v>3281</v>
      </c>
      <c r="DP6" s="90"/>
      <c r="DQ6" s="90" t="s">
        <v>3171</v>
      </c>
      <c r="DR6" s="90" t="s">
        <v>3282</v>
      </c>
      <c r="DS6" s="90" t="s">
        <v>3164</v>
      </c>
      <c r="DT6" s="90" t="s">
        <v>3155</v>
      </c>
      <c r="DU6" s="90" t="s">
        <v>3156</v>
      </c>
      <c r="DV6" s="90"/>
      <c r="DW6" s="95" t="s">
        <v>3157</v>
      </c>
      <c r="DX6" s="95" t="s">
        <v>3158</v>
      </c>
      <c r="DY6" s="93">
        <v>0.4</v>
      </c>
      <c r="DZ6" s="90"/>
      <c r="EA6" s="90"/>
      <c r="EB6" s="90"/>
      <c r="EC6" s="90"/>
      <c r="ED6" s="90" t="s">
        <v>33</v>
      </c>
      <c r="EE6" s="90" t="s">
        <v>3152</v>
      </c>
      <c r="EF6" s="90">
        <f t="shared" si="12"/>
        <v>4</v>
      </c>
      <c r="EG6" s="90">
        <v>1</v>
      </c>
      <c r="EH6" s="90">
        <v>1</v>
      </c>
      <c r="EI6" s="90">
        <v>1</v>
      </c>
      <c r="EJ6" s="90">
        <v>1</v>
      </c>
      <c r="EK6" s="90">
        <v>1</v>
      </c>
      <c r="EL6" s="96" t="s">
        <v>3283</v>
      </c>
      <c r="EM6" s="96">
        <v>1</v>
      </c>
      <c r="EN6" s="97" t="s">
        <v>3284</v>
      </c>
      <c r="EO6" s="90"/>
      <c r="EP6" s="90"/>
      <c r="EQ6" s="90"/>
      <c r="ER6" s="90"/>
      <c r="ES6" s="98">
        <v>44670</v>
      </c>
      <c r="ET6" s="98">
        <v>44743</v>
      </c>
      <c r="EU6" s="98"/>
      <c r="EV6" s="98"/>
      <c r="EW6" s="90" t="s">
        <v>20</v>
      </c>
      <c r="EX6" s="90" t="s">
        <v>20</v>
      </c>
      <c r="EY6" s="90"/>
      <c r="EZ6" s="90"/>
      <c r="FA6" s="90" t="s">
        <v>20</v>
      </c>
      <c r="FB6" s="90" t="s">
        <v>20</v>
      </c>
      <c r="FC6" s="90"/>
      <c r="FD6" s="90"/>
      <c r="FE6" s="90" t="s">
        <v>3285</v>
      </c>
      <c r="FF6" s="90" t="s">
        <v>3286</v>
      </c>
      <c r="FG6" s="90"/>
      <c r="FH6" s="90"/>
      <c r="FI6" s="99">
        <f t="shared" si="13"/>
        <v>1</v>
      </c>
      <c r="FJ6" s="99">
        <f t="shared" si="14"/>
        <v>1</v>
      </c>
      <c r="FK6" s="99">
        <f t="shared" si="15"/>
        <v>0</v>
      </c>
      <c r="FL6" s="99">
        <f t="shared" si="16"/>
        <v>0</v>
      </c>
      <c r="FM6" s="99">
        <f t="shared" si="17"/>
        <v>0.5</v>
      </c>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8">
        <v>44670</v>
      </c>
      <c r="GS6" s="98">
        <v>44743</v>
      </c>
      <c r="GT6" s="98"/>
      <c r="GU6" s="98"/>
      <c r="GV6" s="90"/>
      <c r="GW6" s="90"/>
      <c r="GX6" s="90"/>
      <c r="GY6" s="90"/>
      <c r="GZ6" s="90"/>
      <c r="HA6" s="90"/>
      <c r="HB6" s="90"/>
      <c r="HC6" s="90"/>
      <c r="HD6" s="90"/>
      <c r="HE6" s="90"/>
      <c r="HF6" s="90"/>
      <c r="HG6" s="90"/>
      <c r="HH6" s="99" t="str">
        <f t="shared" si="18"/>
        <v/>
      </c>
      <c r="HI6" s="99" t="str">
        <f t="shared" si="19"/>
        <v/>
      </c>
      <c r="HJ6" s="99" t="str">
        <f t="shared" si="20"/>
        <v/>
      </c>
      <c r="HK6" s="99" t="str">
        <f t="shared" si="21"/>
        <v/>
      </c>
      <c r="HL6" s="99" t="str">
        <f t="shared" si="22"/>
        <v/>
      </c>
      <c r="HM6" s="90"/>
      <c r="HN6" s="90"/>
      <c r="HO6" s="90">
        <f t="shared" si="23"/>
        <v>3</v>
      </c>
      <c r="HQ6" s="100" t="s">
        <v>18</v>
      </c>
      <c r="HR6" s="100" t="s">
        <v>1281</v>
      </c>
      <c r="HS6" s="100"/>
      <c r="HT6" s="100"/>
      <c r="HU6" s="100" t="s">
        <v>3287</v>
      </c>
      <c r="HV6" s="100" t="s">
        <v>3288</v>
      </c>
      <c r="HW6" s="100"/>
      <c r="HX6" s="100"/>
      <c r="HY6" s="100" t="s">
        <v>3289</v>
      </c>
      <c r="HZ6" s="100" t="s">
        <v>3290</v>
      </c>
      <c r="IA6" s="100"/>
      <c r="IB6" s="100"/>
      <c r="IC6" s="100"/>
      <c r="ID6" s="100"/>
      <c r="IE6" s="100"/>
      <c r="IF6" s="100"/>
      <c r="IG6" s="90" t="s">
        <v>3291</v>
      </c>
      <c r="IH6" s="90" t="s">
        <v>3292</v>
      </c>
    </row>
    <row r="7" spans="1:242" ht="15" customHeight="1" x14ac:dyDescent="0.25">
      <c r="A7" t="s">
        <v>3293</v>
      </c>
      <c r="B7" t="s">
        <v>15</v>
      </c>
      <c r="C7" s="90" t="s">
        <v>3294</v>
      </c>
      <c r="D7" s="102" t="s">
        <v>2555</v>
      </c>
      <c r="E7" s="90" t="s">
        <v>3185</v>
      </c>
      <c r="F7" s="90" t="s">
        <v>3186</v>
      </c>
      <c r="G7" s="90" t="s">
        <v>3271</v>
      </c>
      <c r="H7" s="101" t="s">
        <v>3295</v>
      </c>
      <c r="I7" s="90" t="s">
        <v>3296</v>
      </c>
      <c r="J7" s="93">
        <v>0.2</v>
      </c>
      <c r="K7" s="93">
        <v>0.4</v>
      </c>
      <c r="L7" s="90" t="s">
        <v>3297</v>
      </c>
      <c r="M7" s="93">
        <v>0.04</v>
      </c>
      <c r="N7" s="93">
        <v>0.4</v>
      </c>
      <c r="O7" s="90" t="s">
        <v>3297</v>
      </c>
      <c r="P7" s="90" t="s">
        <v>3150</v>
      </c>
      <c r="Q7" s="94" t="s">
        <v>3298</v>
      </c>
      <c r="R7" s="90"/>
      <c r="S7" s="95" t="s">
        <v>3152</v>
      </c>
      <c r="T7" s="90" t="s">
        <v>3299</v>
      </c>
      <c r="U7" s="95" t="s">
        <v>3164</v>
      </c>
      <c r="V7" s="95" t="s">
        <v>3155</v>
      </c>
      <c r="W7" s="95" t="s">
        <v>3156</v>
      </c>
      <c r="X7" s="90"/>
      <c r="Y7" s="95" t="s">
        <v>3157</v>
      </c>
      <c r="Z7" s="95" t="s">
        <v>3158</v>
      </c>
      <c r="AA7" s="93">
        <v>0.4</v>
      </c>
      <c r="AB7" s="90"/>
      <c r="AC7" s="90"/>
      <c r="AD7" s="90"/>
      <c r="AE7" s="90"/>
      <c r="AF7" s="90" t="s">
        <v>33</v>
      </c>
      <c r="AG7" s="90" t="s">
        <v>3152</v>
      </c>
      <c r="AH7" s="90">
        <f t="shared" si="0"/>
        <v>12</v>
      </c>
      <c r="AI7" s="90">
        <v>3</v>
      </c>
      <c r="AJ7" s="90">
        <v>3</v>
      </c>
      <c r="AK7" s="90">
        <v>3</v>
      </c>
      <c r="AL7" s="90">
        <v>3</v>
      </c>
      <c r="AM7" s="90">
        <v>3</v>
      </c>
      <c r="AN7" s="90" t="s">
        <v>3300</v>
      </c>
      <c r="AO7" s="90">
        <v>3</v>
      </c>
      <c r="AP7" s="90" t="s">
        <v>3301</v>
      </c>
      <c r="AQ7" s="90"/>
      <c r="AR7" s="90"/>
      <c r="AS7" s="90"/>
      <c r="AT7" s="90"/>
      <c r="AU7" s="98">
        <v>44670</v>
      </c>
      <c r="AV7" s="98">
        <v>44756</v>
      </c>
      <c r="AW7" s="98"/>
      <c r="AX7" s="98"/>
      <c r="AY7" s="90" t="s">
        <v>20</v>
      </c>
      <c r="AZ7" s="90" t="s">
        <v>20</v>
      </c>
      <c r="BA7" s="90"/>
      <c r="BB7" s="90"/>
      <c r="BC7" s="90" t="s">
        <v>20</v>
      </c>
      <c r="BD7" s="90" t="s">
        <v>19</v>
      </c>
      <c r="BE7" s="90"/>
      <c r="BF7" s="90"/>
      <c r="BG7" s="90" t="s">
        <v>3302</v>
      </c>
      <c r="BH7" s="90" t="s">
        <v>3303</v>
      </c>
      <c r="BI7" s="90"/>
      <c r="BJ7" s="90"/>
      <c r="BK7" s="99">
        <f t="shared" si="1"/>
        <v>1</v>
      </c>
      <c r="BL7" s="99">
        <f t="shared" si="2"/>
        <v>1</v>
      </c>
      <c r="BM7" s="99">
        <f t="shared" si="3"/>
        <v>0</v>
      </c>
      <c r="BN7" s="99">
        <f t="shared" si="4"/>
        <v>0</v>
      </c>
      <c r="BO7" s="99">
        <f t="shared" si="5"/>
        <v>0.5</v>
      </c>
      <c r="BP7" s="94" t="s">
        <v>3304</v>
      </c>
      <c r="BQ7" s="90"/>
      <c r="BR7" s="95" t="s">
        <v>3171</v>
      </c>
      <c r="BS7" s="90" t="s">
        <v>3305</v>
      </c>
      <c r="BT7" s="95" t="s">
        <v>3164</v>
      </c>
      <c r="BU7" s="95" t="s">
        <v>3155</v>
      </c>
      <c r="BV7" s="95" t="s">
        <v>3156</v>
      </c>
      <c r="BW7" s="90"/>
      <c r="BX7" s="95" t="s">
        <v>3157</v>
      </c>
      <c r="BY7" s="95" t="s">
        <v>3158</v>
      </c>
      <c r="BZ7" s="93">
        <v>0.4</v>
      </c>
      <c r="CA7" s="90"/>
      <c r="CB7" s="90"/>
      <c r="CC7" s="90"/>
      <c r="CD7" s="90"/>
      <c r="CE7" s="90" t="s">
        <v>33</v>
      </c>
      <c r="CF7" s="90" t="s">
        <v>3152</v>
      </c>
      <c r="CG7" s="90">
        <f t="shared" si="6"/>
        <v>1</v>
      </c>
      <c r="CH7" s="90">
        <v>0</v>
      </c>
      <c r="CI7" s="90">
        <v>0</v>
      </c>
      <c r="CJ7" s="90">
        <v>0</v>
      </c>
      <c r="CK7" s="90">
        <v>1</v>
      </c>
      <c r="CL7" s="90">
        <v>0</v>
      </c>
      <c r="CM7" s="90" t="s">
        <v>3306</v>
      </c>
      <c r="CN7" s="90">
        <v>0</v>
      </c>
      <c r="CO7" s="90" t="s">
        <v>3307</v>
      </c>
      <c r="CP7" s="90"/>
      <c r="CQ7" s="90"/>
      <c r="CR7" s="90"/>
      <c r="CS7" s="90"/>
      <c r="CT7" s="98">
        <v>44670</v>
      </c>
      <c r="CU7" s="98">
        <v>44756</v>
      </c>
      <c r="CV7" s="98"/>
      <c r="CW7" s="98"/>
      <c r="CX7" s="90" t="s">
        <v>18</v>
      </c>
      <c r="CY7" s="90" t="s">
        <v>20</v>
      </c>
      <c r="CZ7" s="90"/>
      <c r="DA7" s="90"/>
      <c r="DB7" s="90" t="s">
        <v>18</v>
      </c>
      <c r="DC7" s="90" t="s">
        <v>20</v>
      </c>
      <c r="DD7" s="90"/>
      <c r="DE7" s="90"/>
      <c r="DF7" s="90" t="s">
        <v>279</v>
      </c>
      <c r="DG7" s="96" t="s">
        <v>3308</v>
      </c>
      <c r="DH7" s="90"/>
      <c r="DI7" s="90"/>
      <c r="DJ7" s="99" t="str">
        <f t="shared" si="7"/>
        <v/>
      </c>
      <c r="DK7" s="99" t="str">
        <f t="shared" si="8"/>
        <v/>
      </c>
      <c r="DL7" s="99" t="str">
        <f t="shared" si="9"/>
        <v/>
      </c>
      <c r="DM7" s="99">
        <f t="shared" si="10"/>
        <v>0</v>
      </c>
      <c r="DN7" s="99">
        <f t="shared" si="11"/>
        <v>0</v>
      </c>
      <c r="DO7" s="94" t="s">
        <v>3309</v>
      </c>
      <c r="DP7" s="90"/>
      <c r="DQ7" s="95" t="s">
        <v>3171</v>
      </c>
      <c r="DR7" s="90" t="s">
        <v>3310</v>
      </c>
      <c r="DS7" s="95" t="s">
        <v>3164</v>
      </c>
      <c r="DT7" s="95" t="s">
        <v>3155</v>
      </c>
      <c r="DU7" s="95" t="s">
        <v>3156</v>
      </c>
      <c r="DV7" s="95"/>
      <c r="DW7" s="95" t="s">
        <v>3157</v>
      </c>
      <c r="DX7" s="95" t="s">
        <v>3158</v>
      </c>
      <c r="DY7" s="93">
        <v>0.4</v>
      </c>
      <c r="DZ7" s="90"/>
      <c r="EA7" s="90"/>
      <c r="EB7" s="90"/>
      <c r="EC7" s="90"/>
      <c r="ED7" s="95" t="s">
        <v>33</v>
      </c>
      <c r="EE7" s="95" t="s">
        <v>3171</v>
      </c>
      <c r="EF7" s="90">
        <f t="shared" si="12"/>
        <v>4</v>
      </c>
      <c r="EG7" s="90">
        <v>0</v>
      </c>
      <c r="EH7" s="90">
        <v>3</v>
      </c>
      <c r="EI7" s="90">
        <v>0</v>
      </c>
      <c r="EJ7" s="90">
        <v>1</v>
      </c>
      <c r="EK7" s="90">
        <v>0</v>
      </c>
      <c r="EL7" s="90" t="s">
        <v>3311</v>
      </c>
      <c r="EM7" s="90">
        <v>3</v>
      </c>
      <c r="EN7" s="90" t="s">
        <v>3312</v>
      </c>
      <c r="EO7" s="90"/>
      <c r="EP7" s="90"/>
      <c r="EQ7" s="90"/>
      <c r="ER7" s="90"/>
      <c r="ES7" s="98">
        <v>44670</v>
      </c>
      <c r="ET7" s="98">
        <v>44756</v>
      </c>
      <c r="EU7" s="98"/>
      <c r="EV7" s="98"/>
      <c r="EW7" s="90" t="s">
        <v>18</v>
      </c>
      <c r="EX7" s="90" t="s">
        <v>20</v>
      </c>
      <c r="EY7" s="90"/>
      <c r="EZ7" s="90"/>
      <c r="FA7" s="90" t="s">
        <v>18</v>
      </c>
      <c r="FB7" s="90" t="s">
        <v>20</v>
      </c>
      <c r="FC7" s="90"/>
      <c r="FD7" s="90"/>
      <c r="FE7" s="90" t="s">
        <v>18</v>
      </c>
      <c r="FF7" s="90" t="s">
        <v>3313</v>
      </c>
      <c r="FG7" s="90"/>
      <c r="FH7" s="90"/>
      <c r="FI7" s="99" t="str">
        <f t="shared" si="13"/>
        <v/>
      </c>
      <c r="FJ7" s="99">
        <f t="shared" si="14"/>
        <v>1</v>
      </c>
      <c r="FK7" s="99" t="str">
        <f t="shared" si="15"/>
        <v/>
      </c>
      <c r="FL7" s="99">
        <f t="shared" si="16"/>
        <v>0</v>
      </c>
      <c r="FM7" s="99">
        <f t="shared" si="17"/>
        <v>0.75</v>
      </c>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8">
        <v>44670</v>
      </c>
      <c r="GS7" s="98">
        <v>44756</v>
      </c>
      <c r="GT7" s="98"/>
      <c r="GU7" s="98"/>
      <c r="GV7" s="90"/>
      <c r="GW7" s="90"/>
      <c r="GX7" s="90"/>
      <c r="GY7" s="90"/>
      <c r="GZ7" s="90"/>
      <c r="HA7" s="90"/>
      <c r="HB7" s="90"/>
      <c r="HC7" s="90"/>
      <c r="HD7" s="90"/>
      <c r="HE7" s="90"/>
      <c r="HF7" s="90"/>
      <c r="HG7" s="90"/>
      <c r="HH7" s="99" t="str">
        <f t="shared" si="18"/>
        <v/>
      </c>
      <c r="HI7" s="99" t="str">
        <f t="shared" si="19"/>
        <v/>
      </c>
      <c r="HJ7" s="99" t="str">
        <f t="shared" si="20"/>
        <v/>
      </c>
      <c r="HK7" s="99" t="str">
        <f t="shared" si="21"/>
        <v/>
      </c>
      <c r="HL7" s="99" t="str">
        <f t="shared" si="22"/>
        <v/>
      </c>
      <c r="HM7" s="90"/>
      <c r="HN7" s="90"/>
      <c r="HO7" s="90">
        <f t="shared" si="23"/>
        <v>3</v>
      </c>
      <c r="HP7" s="90"/>
      <c r="HQ7" s="96" t="s">
        <v>3314</v>
      </c>
      <c r="HR7" s="96" t="s">
        <v>3315</v>
      </c>
      <c r="HS7" s="96"/>
      <c r="HT7" s="96"/>
      <c r="HU7" s="96" t="s">
        <v>3316</v>
      </c>
      <c r="HV7" s="96" t="s">
        <v>3317</v>
      </c>
      <c r="HW7" s="96"/>
      <c r="HX7" s="96"/>
      <c r="HY7" s="96" t="s">
        <v>3318</v>
      </c>
      <c r="HZ7" s="96" t="s">
        <v>3319</v>
      </c>
      <c r="IA7" s="100"/>
      <c r="IB7" s="100"/>
      <c r="IC7" s="100"/>
      <c r="ID7" s="100"/>
      <c r="IE7" s="100"/>
      <c r="IF7" s="100"/>
      <c r="IG7" t="s">
        <v>3320</v>
      </c>
      <c r="IH7" s="90" t="s">
        <v>3321</v>
      </c>
    </row>
    <row r="8" spans="1:242" ht="15" customHeight="1" x14ac:dyDescent="0.25">
      <c r="A8" t="s">
        <v>3322</v>
      </c>
      <c r="B8" t="s">
        <v>15</v>
      </c>
      <c r="C8" s="90" t="s">
        <v>3323</v>
      </c>
      <c r="D8" s="102" t="s">
        <v>2495</v>
      </c>
      <c r="E8" s="90" t="s">
        <v>3185</v>
      </c>
      <c r="F8" s="90" t="s">
        <v>3186</v>
      </c>
      <c r="G8" s="90" t="s">
        <v>3271</v>
      </c>
      <c r="H8" s="101" t="s">
        <v>3324</v>
      </c>
      <c r="I8" s="90" t="s">
        <v>3296</v>
      </c>
      <c r="J8" s="93">
        <v>0.4</v>
      </c>
      <c r="K8" s="93">
        <v>0.6</v>
      </c>
      <c r="L8" s="90" t="s">
        <v>3190</v>
      </c>
      <c r="M8" s="93">
        <v>0.14000000000000001</v>
      </c>
      <c r="N8" s="93">
        <v>0.6</v>
      </c>
      <c r="O8" s="90" t="s">
        <v>3190</v>
      </c>
      <c r="P8" s="90" t="s">
        <v>3150</v>
      </c>
      <c r="Q8" s="94" t="s">
        <v>3325</v>
      </c>
      <c r="R8" s="90"/>
      <c r="S8" s="95" t="s">
        <v>3152</v>
      </c>
      <c r="T8" s="90" t="s">
        <v>3326</v>
      </c>
      <c r="U8" s="95" t="s">
        <v>3164</v>
      </c>
      <c r="V8" s="95" t="s">
        <v>3155</v>
      </c>
      <c r="W8" s="95" t="s">
        <v>3156</v>
      </c>
      <c r="X8" s="90"/>
      <c r="Y8" s="95" t="s">
        <v>3157</v>
      </c>
      <c r="Z8" s="95" t="s">
        <v>3158</v>
      </c>
      <c r="AA8" s="93">
        <v>0.4</v>
      </c>
      <c r="AB8" s="90"/>
      <c r="AC8" s="90"/>
      <c r="AD8" s="90"/>
      <c r="AE8" s="90"/>
      <c r="AF8" s="90" t="s">
        <v>33</v>
      </c>
      <c r="AG8" s="90" t="s">
        <v>3152</v>
      </c>
      <c r="AH8" s="90">
        <f t="shared" si="0"/>
        <v>4</v>
      </c>
      <c r="AI8" s="90">
        <v>1</v>
      </c>
      <c r="AJ8" s="90">
        <v>1</v>
      </c>
      <c r="AK8" s="90">
        <v>1</v>
      </c>
      <c r="AL8" s="90">
        <v>1</v>
      </c>
      <c r="AM8" s="90">
        <v>1</v>
      </c>
      <c r="AN8" s="90" t="s">
        <v>3327</v>
      </c>
      <c r="AO8" s="90">
        <v>1</v>
      </c>
      <c r="AP8" s="90" t="s">
        <v>3328</v>
      </c>
      <c r="AQ8" s="90"/>
      <c r="AR8" s="90"/>
      <c r="AS8" s="90"/>
      <c r="AT8" s="90"/>
      <c r="AU8" s="98">
        <v>44670</v>
      </c>
      <c r="AV8" s="98">
        <v>44756</v>
      </c>
      <c r="AW8" s="98"/>
      <c r="AX8" s="98"/>
      <c r="AY8" s="90" t="s">
        <v>20</v>
      </c>
      <c r="AZ8" s="90" t="s">
        <v>20</v>
      </c>
      <c r="BA8" s="90"/>
      <c r="BB8" s="90"/>
      <c r="BC8" s="90" t="s">
        <v>20</v>
      </c>
      <c r="BD8" s="90" t="s">
        <v>20</v>
      </c>
      <c r="BE8" s="90"/>
      <c r="BF8" s="90"/>
      <c r="BG8" s="90" t="s">
        <v>3329</v>
      </c>
      <c r="BH8" s="90" t="s">
        <v>3330</v>
      </c>
      <c r="BI8" s="90"/>
      <c r="BJ8" s="90"/>
      <c r="BK8" s="99">
        <f t="shared" si="1"/>
        <v>1</v>
      </c>
      <c r="BL8" s="99">
        <f t="shared" si="2"/>
        <v>1</v>
      </c>
      <c r="BM8" s="99">
        <f t="shared" si="3"/>
        <v>0</v>
      </c>
      <c r="BN8" s="99">
        <f t="shared" si="4"/>
        <v>0</v>
      </c>
      <c r="BO8" s="99">
        <f t="shared" si="5"/>
        <v>0.5</v>
      </c>
      <c r="BP8" s="94" t="s">
        <v>3331</v>
      </c>
      <c r="BQ8" s="90"/>
      <c r="BR8" s="95" t="s">
        <v>3152</v>
      </c>
      <c r="BS8" s="90" t="s">
        <v>3332</v>
      </c>
      <c r="BT8" s="95" t="s">
        <v>3164</v>
      </c>
      <c r="BU8" s="95" t="s">
        <v>3155</v>
      </c>
      <c r="BV8" s="95" t="s">
        <v>3156</v>
      </c>
      <c r="BW8" s="90"/>
      <c r="BX8" s="95" t="s">
        <v>3157</v>
      </c>
      <c r="BY8" s="95" t="s">
        <v>3158</v>
      </c>
      <c r="BZ8" s="93">
        <v>0.4</v>
      </c>
      <c r="CA8" s="90"/>
      <c r="CB8" s="90"/>
      <c r="CC8" s="90"/>
      <c r="CD8" s="90"/>
      <c r="CE8" s="90" t="s">
        <v>33</v>
      </c>
      <c r="CF8" s="90" t="s">
        <v>3152</v>
      </c>
      <c r="CG8" s="90">
        <f t="shared" si="6"/>
        <v>2</v>
      </c>
      <c r="CH8" s="90">
        <v>0</v>
      </c>
      <c r="CI8" s="90">
        <v>1</v>
      </c>
      <c r="CJ8" s="90">
        <v>0</v>
      </c>
      <c r="CK8" s="90">
        <v>1</v>
      </c>
      <c r="CL8" s="90">
        <v>0</v>
      </c>
      <c r="CM8" s="90" t="s">
        <v>3333</v>
      </c>
      <c r="CN8" s="90">
        <v>1</v>
      </c>
      <c r="CO8" s="90" t="s">
        <v>3334</v>
      </c>
      <c r="CP8" s="90"/>
      <c r="CQ8" s="90"/>
      <c r="CR8" s="90"/>
      <c r="CS8" s="90"/>
      <c r="CT8" s="98">
        <v>44670</v>
      </c>
      <c r="CU8" s="98">
        <v>44756</v>
      </c>
      <c r="CV8" s="98"/>
      <c r="CW8" s="98"/>
      <c r="CX8" s="90" t="s">
        <v>18</v>
      </c>
      <c r="CY8" s="90" t="s">
        <v>20</v>
      </c>
      <c r="CZ8" s="90"/>
      <c r="DA8" s="90"/>
      <c r="DB8" s="90" t="s">
        <v>18</v>
      </c>
      <c r="DC8" s="90" t="s">
        <v>20</v>
      </c>
      <c r="DD8" s="90"/>
      <c r="DE8" s="90"/>
      <c r="DF8" s="90" t="s">
        <v>279</v>
      </c>
      <c r="DG8" s="90" t="s">
        <v>3335</v>
      </c>
      <c r="DH8" s="90"/>
      <c r="DI8" s="90"/>
      <c r="DJ8" s="99" t="str">
        <f t="shared" si="7"/>
        <v/>
      </c>
      <c r="DK8" s="99">
        <f t="shared" si="8"/>
        <v>1</v>
      </c>
      <c r="DL8" s="99" t="str">
        <f t="shared" si="9"/>
        <v/>
      </c>
      <c r="DM8" s="99">
        <f t="shared" si="10"/>
        <v>0</v>
      </c>
      <c r="DN8" s="99">
        <f t="shared" si="11"/>
        <v>0.5</v>
      </c>
      <c r="DO8" s="91"/>
      <c r="DP8" s="90"/>
      <c r="DQ8" s="95"/>
      <c r="DR8" s="90"/>
      <c r="DS8" s="95"/>
      <c r="DT8" s="95"/>
      <c r="DU8" s="95"/>
      <c r="DV8" s="95"/>
      <c r="DW8" s="95"/>
      <c r="DX8" s="95"/>
      <c r="DY8" s="93"/>
      <c r="DZ8" s="90"/>
      <c r="EA8" s="90"/>
      <c r="EB8" s="90"/>
      <c r="EC8" s="90"/>
      <c r="ED8" s="95"/>
      <c r="EE8" s="95"/>
      <c r="EF8" s="90"/>
      <c r="EG8" s="90"/>
      <c r="EH8" s="90"/>
      <c r="EI8" s="90"/>
      <c r="EJ8" s="90"/>
      <c r="EK8" s="90"/>
      <c r="EL8" s="90"/>
      <c r="EM8" s="90"/>
      <c r="EN8" s="90"/>
      <c r="EO8" s="90"/>
      <c r="EP8" s="90"/>
      <c r="EQ8" s="90"/>
      <c r="ER8" s="90"/>
      <c r="ES8" s="98">
        <v>44670</v>
      </c>
      <c r="ET8" s="98">
        <v>44756</v>
      </c>
      <c r="EU8" s="98"/>
      <c r="EV8" s="98"/>
      <c r="EW8" s="90"/>
      <c r="EX8" s="90"/>
      <c r="EY8" s="90"/>
      <c r="EZ8" s="90"/>
      <c r="FA8" s="90"/>
      <c r="FB8" s="90"/>
      <c r="FC8" s="90"/>
      <c r="FD8" s="90"/>
      <c r="FE8" s="90"/>
      <c r="FF8" s="90"/>
      <c r="FG8" s="90"/>
      <c r="FH8" s="90"/>
      <c r="FI8" s="99" t="str">
        <f t="shared" si="13"/>
        <v/>
      </c>
      <c r="FJ8" s="99" t="str">
        <f t="shared" si="14"/>
        <v/>
      </c>
      <c r="FK8" s="99" t="str">
        <f t="shared" si="15"/>
        <v/>
      </c>
      <c r="FL8" s="99" t="str">
        <f t="shared" si="16"/>
        <v/>
      </c>
      <c r="FM8" s="99" t="str">
        <f t="shared" si="17"/>
        <v/>
      </c>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8">
        <v>44670</v>
      </c>
      <c r="GS8" s="98">
        <v>44756</v>
      </c>
      <c r="GT8" s="98"/>
      <c r="GU8" s="98"/>
      <c r="GV8" s="90"/>
      <c r="GW8" s="90"/>
      <c r="GX8" s="90"/>
      <c r="GY8" s="90"/>
      <c r="GZ8" s="90"/>
      <c r="HA8" s="90"/>
      <c r="HB8" s="90"/>
      <c r="HC8" s="90"/>
      <c r="HD8" s="90"/>
      <c r="HE8" s="90"/>
      <c r="HF8" s="90"/>
      <c r="HG8" s="90"/>
      <c r="HH8" s="99" t="str">
        <f t="shared" si="18"/>
        <v/>
      </c>
      <c r="HI8" s="99" t="str">
        <f t="shared" si="19"/>
        <v/>
      </c>
      <c r="HJ8" s="99" t="str">
        <f t="shared" si="20"/>
        <v/>
      </c>
      <c r="HK8" s="99" t="str">
        <f t="shared" si="21"/>
        <v/>
      </c>
      <c r="HL8" s="99" t="str">
        <f t="shared" si="22"/>
        <v/>
      </c>
      <c r="HM8" s="90"/>
      <c r="HN8" s="90"/>
      <c r="HO8" s="90">
        <f t="shared" si="23"/>
        <v>2</v>
      </c>
      <c r="HP8" s="90"/>
      <c r="HQ8" s="96" t="s">
        <v>3336</v>
      </c>
      <c r="HR8" s="96" t="s">
        <v>3337</v>
      </c>
      <c r="HS8" s="96"/>
      <c r="HT8" s="96"/>
      <c r="HU8" s="96" t="s">
        <v>3338</v>
      </c>
      <c r="HV8" s="96" t="s">
        <v>3339</v>
      </c>
      <c r="HW8" s="96"/>
      <c r="HX8" s="96"/>
      <c r="HY8" s="96"/>
      <c r="HZ8" s="96"/>
      <c r="IA8" s="100"/>
      <c r="IB8" s="100"/>
      <c r="IC8" s="100"/>
      <c r="ID8" s="100"/>
      <c r="IE8" s="100"/>
      <c r="IF8" s="100"/>
      <c r="IG8" t="s">
        <v>3340</v>
      </c>
      <c r="IH8" s="90" t="s">
        <v>3321</v>
      </c>
    </row>
    <row r="9" spans="1:242" ht="15" customHeight="1" x14ac:dyDescent="0.25">
      <c r="A9" t="s">
        <v>3341</v>
      </c>
      <c r="B9" t="s">
        <v>15</v>
      </c>
      <c r="C9" s="90" t="s">
        <v>3342</v>
      </c>
      <c r="D9" s="102" t="s">
        <v>2495</v>
      </c>
      <c r="E9" s="90" t="s">
        <v>3343</v>
      </c>
      <c r="F9" s="90" t="s">
        <v>3344</v>
      </c>
      <c r="G9" s="90" t="s">
        <v>3242</v>
      </c>
      <c r="H9" s="101" t="s">
        <v>3345</v>
      </c>
      <c r="I9" s="90" t="s">
        <v>3296</v>
      </c>
      <c r="J9" s="93">
        <v>0.2</v>
      </c>
      <c r="K9" s="93">
        <v>0.2</v>
      </c>
      <c r="L9" s="90" t="s">
        <v>3297</v>
      </c>
      <c r="M9" s="93">
        <v>0.12</v>
      </c>
      <c r="N9" s="93">
        <v>0.2</v>
      </c>
      <c r="O9" s="90" t="s">
        <v>3297</v>
      </c>
      <c r="P9" s="90" t="s">
        <v>3150</v>
      </c>
      <c r="Q9" s="94" t="s">
        <v>3346</v>
      </c>
      <c r="R9" s="90"/>
      <c r="S9" s="95" t="s">
        <v>3152</v>
      </c>
      <c r="T9" s="90" t="s">
        <v>3347</v>
      </c>
      <c r="U9" s="95" t="s">
        <v>3164</v>
      </c>
      <c r="V9" s="95" t="s">
        <v>3155</v>
      </c>
      <c r="W9" s="95" t="s">
        <v>3156</v>
      </c>
      <c r="X9" s="90"/>
      <c r="Y9" s="95" t="s">
        <v>3157</v>
      </c>
      <c r="Z9" s="95" t="s">
        <v>3158</v>
      </c>
      <c r="AA9" s="93">
        <v>0.4</v>
      </c>
      <c r="AB9" s="90"/>
      <c r="AC9" s="90"/>
      <c r="AD9" s="90"/>
      <c r="AE9" s="90"/>
      <c r="AF9" s="90" t="s">
        <v>33</v>
      </c>
      <c r="AG9" s="90" t="s">
        <v>3152</v>
      </c>
      <c r="AH9" s="90">
        <f t="shared" si="0"/>
        <v>4</v>
      </c>
      <c r="AI9" s="90">
        <v>1</v>
      </c>
      <c r="AJ9" s="90">
        <v>1</v>
      </c>
      <c r="AK9" s="90">
        <v>1</v>
      </c>
      <c r="AL9" s="90">
        <v>1</v>
      </c>
      <c r="AM9" s="90">
        <v>1</v>
      </c>
      <c r="AN9" s="90" t="s">
        <v>3348</v>
      </c>
      <c r="AO9" s="90">
        <v>1</v>
      </c>
      <c r="AP9" s="90" t="s">
        <v>3348</v>
      </c>
      <c r="AQ9" s="90"/>
      <c r="AR9" s="90"/>
      <c r="AS9" s="90"/>
      <c r="AT9" s="90"/>
      <c r="AU9" s="98">
        <v>44669</v>
      </c>
      <c r="AV9" s="98">
        <v>44756</v>
      </c>
      <c r="AW9" s="98"/>
      <c r="AX9" s="98"/>
      <c r="AY9" s="90" t="s">
        <v>20</v>
      </c>
      <c r="AZ9" s="90" t="s">
        <v>20</v>
      </c>
      <c r="BA9" s="90"/>
      <c r="BB9" s="90"/>
      <c r="BC9" s="90" t="s">
        <v>20</v>
      </c>
      <c r="BD9" s="90" t="s">
        <v>20</v>
      </c>
      <c r="BE9" s="90"/>
      <c r="BF9" s="90"/>
      <c r="BG9" s="90" t="s">
        <v>3349</v>
      </c>
      <c r="BH9" s="90" t="s">
        <v>3350</v>
      </c>
      <c r="BI9" s="90"/>
      <c r="BJ9" s="90"/>
      <c r="BK9" s="99">
        <f t="shared" si="1"/>
        <v>1</v>
      </c>
      <c r="BL9" s="99">
        <f t="shared" si="2"/>
        <v>1</v>
      </c>
      <c r="BM9" s="99">
        <f t="shared" si="3"/>
        <v>0</v>
      </c>
      <c r="BN9" s="99">
        <f t="shared" si="4"/>
        <v>0</v>
      </c>
      <c r="BO9" s="99">
        <f t="shared" si="5"/>
        <v>0.5</v>
      </c>
      <c r="BP9" s="94"/>
      <c r="BQ9" s="90"/>
      <c r="BR9" s="95"/>
      <c r="BS9" s="90"/>
      <c r="BT9" s="95"/>
      <c r="BU9" s="95"/>
      <c r="BV9" s="95"/>
      <c r="BW9" s="90"/>
      <c r="BX9" s="95"/>
      <c r="BY9" s="95"/>
      <c r="BZ9" s="93"/>
      <c r="CA9" s="90"/>
      <c r="CB9" s="90"/>
      <c r="CC9" s="90"/>
      <c r="CD9" s="90"/>
      <c r="CE9" s="90"/>
      <c r="CF9" s="90"/>
      <c r="CG9" s="90"/>
      <c r="CH9" s="90"/>
      <c r="CI9" s="90"/>
      <c r="CJ9" s="90"/>
      <c r="CK9" s="90"/>
      <c r="CL9" s="90"/>
      <c r="CM9" s="90"/>
      <c r="CN9" s="90"/>
      <c r="CO9" s="90"/>
      <c r="CP9" s="90"/>
      <c r="CQ9" s="90"/>
      <c r="CR9" s="90"/>
      <c r="CS9" s="90"/>
      <c r="CT9" s="98"/>
      <c r="CU9" s="98">
        <v>44756</v>
      </c>
      <c r="CV9" s="98"/>
      <c r="CW9" s="98"/>
      <c r="CX9" s="90"/>
      <c r="CY9" s="90"/>
      <c r="CZ9" s="90"/>
      <c r="DA9" s="90"/>
      <c r="DB9" s="90"/>
      <c r="DC9" s="90"/>
      <c r="DD9" s="90"/>
      <c r="DE9" s="90"/>
      <c r="DF9" s="90"/>
      <c r="DG9" s="90"/>
      <c r="DH9" s="90"/>
      <c r="DI9" s="90"/>
      <c r="DJ9" s="99" t="str">
        <f t="shared" si="7"/>
        <v/>
      </c>
      <c r="DK9" s="99" t="str">
        <f t="shared" si="8"/>
        <v/>
      </c>
      <c r="DL9" s="99" t="str">
        <f t="shared" si="9"/>
        <v/>
      </c>
      <c r="DM9" s="99" t="str">
        <f t="shared" si="10"/>
        <v/>
      </c>
      <c r="DN9" s="99" t="str">
        <f t="shared" si="11"/>
        <v/>
      </c>
      <c r="DO9" s="91"/>
      <c r="DP9" s="90"/>
      <c r="DQ9" s="95"/>
      <c r="DR9" s="90"/>
      <c r="DS9" s="95"/>
      <c r="DT9" s="95"/>
      <c r="DU9" s="95"/>
      <c r="DV9" s="95"/>
      <c r="DW9" s="95"/>
      <c r="DX9" s="95"/>
      <c r="DY9" s="93"/>
      <c r="DZ9" s="90"/>
      <c r="EA9" s="90"/>
      <c r="EB9" s="90"/>
      <c r="EC9" s="90"/>
      <c r="ED9" s="95"/>
      <c r="EE9" s="95"/>
      <c r="EF9" s="90"/>
      <c r="EG9" s="90"/>
      <c r="EH9" s="90"/>
      <c r="EI9" s="90"/>
      <c r="EJ9" s="90"/>
      <c r="EK9" s="90"/>
      <c r="EL9" s="90"/>
      <c r="EM9" s="90"/>
      <c r="EN9" s="90"/>
      <c r="EO9" s="90"/>
      <c r="EP9" s="90"/>
      <c r="EQ9" s="90"/>
      <c r="ER9" s="90"/>
      <c r="ES9" s="98">
        <v>44669</v>
      </c>
      <c r="ET9" s="98">
        <v>44756</v>
      </c>
      <c r="EU9" s="98"/>
      <c r="EV9" s="98"/>
      <c r="EW9" s="90"/>
      <c r="EX9" s="90"/>
      <c r="EY9" s="90"/>
      <c r="EZ9" s="90"/>
      <c r="FA9" s="90"/>
      <c r="FB9" s="90"/>
      <c r="FC9" s="90"/>
      <c r="FD9" s="90"/>
      <c r="FE9" s="90"/>
      <c r="FF9" s="90"/>
      <c r="FG9" s="90"/>
      <c r="FH9" s="90"/>
      <c r="FI9" s="99" t="str">
        <f t="shared" si="13"/>
        <v/>
      </c>
      <c r="FJ9" s="99" t="str">
        <f t="shared" si="14"/>
        <v/>
      </c>
      <c r="FK9" s="99" t="str">
        <f t="shared" si="15"/>
        <v/>
      </c>
      <c r="FL9" s="99" t="str">
        <f t="shared" si="16"/>
        <v/>
      </c>
      <c r="FM9" s="99" t="str">
        <f t="shared" si="17"/>
        <v/>
      </c>
      <c r="FN9" s="90"/>
      <c r="FO9" s="90"/>
      <c r="FP9" s="90"/>
      <c r="FQ9" s="90"/>
      <c r="FR9" s="90"/>
      <c r="FS9" s="90"/>
      <c r="FT9" s="90"/>
      <c r="FU9" s="90"/>
      <c r="FV9" s="90"/>
      <c r="FW9" s="90"/>
      <c r="FX9" s="90"/>
      <c r="FY9" s="90"/>
      <c r="FZ9" s="90"/>
      <c r="GA9" s="90"/>
      <c r="GB9" s="90"/>
      <c r="GC9" s="90"/>
      <c r="GD9" s="90"/>
      <c r="GE9" s="90"/>
      <c r="GF9" s="90"/>
      <c r="GG9" s="90"/>
      <c r="GH9" s="90"/>
      <c r="GI9" s="90"/>
      <c r="GJ9" s="90"/>
      <c r="GK9" s="90"/>
      <c r="GL9" s="90"/>
      <c r="GM9" s="90"/>
      <c r="GN9" s="90"/>
      <c r="GO9" s="90"/>
      <c r="GP9" s="90"/>
      <c r="GQ9" s="90"/>
      <c r="GR9" s="98">
        <v>44669</v>
      </c>
      <c r="GS9" s="98">
        <v>44756</v>
      </c>
      <c r="GT9" s="98"/>
      <c r="GU9" s="98"/>
      <c r="GV9" s="90"/>
      <c r="GW9" s="90"/>
      <c r="GX9" s="90"/>
      <c r="GY9" s="90"/>
      <c r="GZ9" s="90"/>
      <c r="HA9" s="90"/>
      <c r="HB9" s="90"/>
      <c r="HC9" s="90"/>
      <c r="HD9" s="90"/>
      <c r="HE9" s="90"/>
      <c r="HF9" s="90"/>
      <c r="HG9" s="90"/>
      <c r="HH9" s="99" t="str">
        <f t="shared" si="18"/>
        <v/>
      </c>
      <c r="HI9" s="99" t="str">
        <f t="shared" si="19"/>
        <v/>
      </c>
      <c r="HJ9" s="99" t="str">
        <f t="shared" si="20"/>
        <v/>
      </c>
      <c r="HK9" s="99" t="str">
        <f t="shared" si="21"/>
        <v/>
      </c>
      <c r="HL9" s="99" t="str">
        <f t="shared" si="22"/>
        <v/>
      </c>
      <c r="HM9" s="90"/>
      <c r="HN9" s="90"/>
      <c r="HO9" s="90">
        <f t="shared" si="23"/>
        <v>1</v>
      </c>
      <c r="HP9" s="90"/>
      <c r="HQ9" s="96" t="s">
        <v>3351</v>
      </c>
      <c r="HR9" s="96" t="s">
        <v>3352</v>
      </c>
      <c r="HS9" s="96"/>
      <c r="HT9" s="96"/>
      <c r="HU9" s="96" t="s">
        <v>3353</v>
      </c>
      <c r="HV9" s="96"/>
      <c r="HW9" s="96"/>
      <c r="HX9" s="96"/>
      <c r="HY9" s="96"/>
      <c r="HZ9" s="96"/>
      <c r="IA9" s="100"/>
      <c r="IB9" s="100"/>
      <c r="IC9" s="100"/>
      <c r="ID9" s="100"/>
      <c r="IE9" s="100"/>
      <c r="IF9" s="100"/>
      <c r="IG9" t="s">
        <v>3354</v>
      </c>
      <c r="IH9" s="90" t="s">
        <v>3355</v>
      </c>
    </row>
    <row r="10" spans="1:242" ht="15" customHeight="1" x14ac:dyDescent="0.25">
      <c r="A10" t="s">
        <v>3356</v>
      </c>
      <c r="B10" t="s">
        <v>14</v>
      </c>
      <c r="C10" s="90" t="s">
        <v>3357</v>
      </c>
      <c r="D10" s="102" t="s">
        <v>2336</v>
      </c>
      <c r="E10" s="90" t="s">
        <v>3185</v>
      </c>
      <c r="F10" s="90" t="s">
        <v>3182</v>
      </c>
      <c r="G10" s="90" t="s">
        <v>3271</v>
      </c>
      <c r="H10" s="101" t="s">
        <v>3358</v>
      </c>
      <c r="I10" s="90" t="s">
        <v>3359</v>
      </c>
      <c r="J10" s="93">
        <v>1</v>
      </c>
      <c r="K10" s="93">
        <v>0.6</v>
      </c>
      <c r="L10" s="90" t="s">
        <v>3218</v>
      </c>
      <c r="M10" s="93">
        <v>0.6</v>
      </c>
      <c r="N10" s="93">
        <v>0.6</v>
      </c>
      <c r="O10" s="90" t="s">
        <v>3190</v>
      </c>
      <c r="P10" s="90" t="s">
        <v>3150</v>
      </c>
      <c r="Q10" s="94" t="s">
        <v>3360</v>
      </c>
      <c r="R10" s="90"/>
      <c r="S10" s="95" t="s">
        <v>3171</v>
      </c>
      <c r="T10" s="90" t="s">
        <v>3361</v>
      </c>
      <c r="U10" s="95" t="s">
        <v>3164</v>
      </c>
      <c r="V10" s="95" t="s">
        <v>3155</v>
      </c>
      <c r="W10" s="95" t="s">
        <v>3156</v>
      </c>
      <c r="X10" s="90"/>
      <c r="Y10" s="95" t="s">
        <v>3362</v>
      </c>
      <c r="Z10" s="95" t="s">
        <v>3158</v>
      </c>
      <c r="AA10" s="93">
        <v>0.4</v>
      </c>
      <c r="AB10" s="90"/>
      <c r="AC10" s="90"/>
      <c r="AD10" s="90"/>
      <c r="AE10" s="90"/>
      <c r="AF10" s="90" t="s">
        <v>33</v>
      </c>
      <c r="AG10" s="90" t="s">
        <v>3152</v>
      </c>
      <c r="AH10" s="90">
        <f t="shared" si="0"/>
        <v>12</v>
      </c>
      <c r="AI10" s="95">
        <v>3</v>
      </c>
      <c r="AJ10" s="95">
        <v>3</v>
      </c>
      <c r="AK10" s="95">
        <v>3</v>
      </c>
      <c r="AL10" s="95">
        <v>3</v>
      </c>
      <c r="AM10" s="90">
        <v>3</v>
      </c>
      <c r="AN10" s="96" t="s">
        <v>3363</v>
      </c>
      <c r="AO10" s="90">
        <v>3</v>
      </c>
      <c r="AP10" s="96" t="s">
        <v>3364</v>
      </c>
      <c r="AQ10" s="90"/>
      <c r="AR10" s="90"/>
      <c r="AS10" s="90"/>
      <c r="AT10" s="90"/>
      <c r="AU10" s="98">
        <v>44670</v>
      </c>
      <c r="AV10" s="98">
        <v>44761</v>
      </c>
      <c r="AW10" s="98"/>
      <c r="AX10" s="98"/>
      <c r="AY10" s="90" t="s">
        <v>20</v>
      </c>
      <c r="AZ10" s="90" t="s">
        <v>20</v>
      </c>
      <c r="BA10" s="90"/>
      <c r="BB10" s="90"/>
      <c r="BC10" s="90" t="s">
        <v>20</v>
      </c>
      <c r="BD10" s="90" t="s">
        <v>20</v>
      </c>
      <c r="BE10" s="90"/>
      <c r="BF10" s="90"/>
      <c r="BG10" s="90" t="s">
        <v>3365</v>
      </c>
      <c r="BH10" s="90" t="s">
        <v>3366</v>
      </c>
      <c r="BI10" s="90"/>
      <c r="BJ10" s="90"/>
      <c r="BK10" s="99">
        <f t="shared" si="1"/>
        <v>1</v>
      </c>
      <c r="BL10" s="99">
        <f t="shared" si="2"/>
        <v>1</v>
      </c>
      <c r="BM10" s="99">
        <f t="shared" si="3"/>
        <v>0</v>
      </c>
      <c r="BN10" s="99">
        <f t="shared" si="4"/>
        <v>0</v>
      </c>
      <c r="BO10" s="99">
        <f t="shared" si="5"/>
        <v>0.5</v>
      </c>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8">
        <v>44670</v>
      </c>
      <c r="CU10" s="98">
        <v>44761</v>
      </c>
      <c r="CV10" s="98"/>
      <c r="CW10" s="98"/>
      <c r="CX10" s="90"/>
      <c r="CY10" s="90"/>
      <c r="CZ10" s="90"/>
      <c r="DA10" s="90"/>
      <c r="DB10" s="90"/>
      <c r="DC10" s="90"/>
      <c r="DD10" s="90"/>
      <c r="DE10" s="90"/>
      <c r="DF10" s="90"/>
      <c r="DG10" s="90"/>
      <c r="DH10" s="90"/>
      <c r="DI10" s="90"/>
      <c r="DJ10" s="99" t="str">
        <f t="shared" si="7"/>
        <v/>
      </c>
      <c r="DK10" s="99" t="str">
        <f t="shared" si="8"/>
        <v/>
      </c>
      <c r="DL10" s="99" t="str">
        <f t="shared" si="9"/>
        <v/>
      </c>
      <c r="DM10" s="99" t="str">
        <f t="shared" si="10"/>
        <v/>
      </c>
      <c r="DN10" s="99" t="str">
        <f t="shared" si="11"/>
        <v/>
      </c>
      <c r="DO10" s="90"/>
      <c r="DP10" s="90"/>
      <c r="DQ10" s="90"/>
      <c r="DR10" s="90"/>
      <c r="DS10" s="90"/>
      <c r="DT10" s="90"/>
      <c r="DU10" s="90"/>
      <c r="DV10" s="90"/>
      <c r="DW10" s="90"/>
      <c r="DX10" s="90"/>
      <c r="DY10" s="90"/>
      <c r="DZ10" s="90"/>
      <c r="EA10" s="90"/>
      <c r="EB10" s="90"/>
      <c r="EC10" s="90"/>
      <c r="ED10" s="90"/>
      <c r="EE10" s="90"/>
      <c r="EF10" s="90"/>
      <c r="EG10" s="90"/>
      <c r="EH10" s="90"/>
      <c r="EI10" s="90"/>
      <c r="EJ10" s="90"/>
      <c r="EK10" s="90"/>
      <c r="EL10" s="90"/>
      <c r="EM10" s="90"/>
      <c r="EN10" s="90"/>
      <c r="EO10" s="90"/>
      <c r="EP10" s="90"/>
      <c r="EQ10" s="90"/>
      <c r="ER10" s="90"/>
      <c r="ES10" s="98">
        <v>44670</v>
      </c>
      <c r="ET10" s="98">
        <v>44761</v>
      </c>
      <c r="EU10" s="98"/>
      <c r="EV10" s="98"/>
      <c r="EW10" s="90"/>
      <c r="EX10" s="90"/>
      <c r="EY10" s="90"/>
      <c r="EZ10" s="90"/>
      <c r="FA10" s="90"/>
      <c r="FB10" s="90"/>
      <c r="FC10" s="90"/>
      <c r="FD10" s="90"/>
      <c r="FE10" s="90"/>
      <c r="FF10" s="90"/>
      <c r="FG10" s="90"/>
      <c r="FH10" s="90"/>
      <c r="FI10" s="99" t="str">
        <f t="shared" si="13"/>
        <v/>
      </c>
      <c r="FJ10" s="99" t="str">
        <f t="shared" si="14"/>
        <v/>
      </c>
      <c r="FK10" s="99" t="str">
        <f t="shared" si="15"/>
        <v/>
      </c>
      <c r="FL10" s="99" t="str">
        <f t="shared" si="16"/>
        <v/>
      </c>
      <c r="FM10" s="99" t="str">
        <f t="shared" si="17"/>
        <v/>
      </c>
      <c r="FN10" s="90"/>
      <c r="FO10" s="90"/>
      <c r="FP10" s="90"/>
      <c r="FQ10" s="90"/>
      <c r="FR10" s="90"/>
      <c r="FS10" s="90"/>
      <c r="FT10" s="90"/>
      <c r="FU10" s="90"/>
      <c r="FV10" s="90"/>
      <c r="FW10" s="90"/>
      <c r="FX10" s="90"/>
      <c r="FY10" s="90"/>
      <c r="FZ10" s="90"/>
      <c r="GA10" s="90"/>
      <c r="GB10" s="90"/>
      <c r="GC10" s="90"/>
      <c r="GD10" s="90"/>
      <c r="GE10" s="90"/>
      <c r="GF10" s="90"/>
      <c r="GG10" s="90"/>
      <c r="GH10" s="90"/>
      <c r="GI10" s="90"/>
      <c r="GJ10" s="90"/>
      <c r="GK10" s="90"/>
      <c r="GL10" s="90"/>
      <c r="GM10" s="90"/>
      <c r="GN10" s="90"/>
      <c r="GO10" s="90"/>
      <c r="GP10" s="90"/>
      <c r="GQ10" s="90"/>
      <c r="GR10" s="98">
        <v>44670</v>
      </c>
      <c r="GS10" s="98">
        <v>44761</v>
      </c>
      <c r="GT10" s="98"/>
      <c r="GU10" s="98"/>
      <c r="GV10" s="90"/>
      <c r="GW10" s="90"/>
      <c r="GX10" s="90"/>
      <c r="GY10" s="90"/>
      <c r="GZ10" s="90"/>
      <c r="HA10" s="90"/>
      <c r="HB10" s="90"/>
      <c r="HC10" s="90"/>
      <c r="HD10" s="90"/>
      <c r="HE10" s="90"/>
      <c r="HF10" s="90"/>
      <c r="HG10" s="90"/>
      <c r="HH10" s="99" t="str">
        <f t="shared" si="18"/>
        <v/>
      </c>
      <c r="HI10" s="99" t="str">
        <f t="shared" si="19"/>
        <v/>
      </c>
      <c r="HJ10" s="99" t="str">
        <f t="shared" si="20"/>
        <v/>
      </c>
      <c r="HK10" s="99" t="str">
        <f t="shared" si="21"/>
        <v/>
      </c>
      <c r="HL10" s="99" t="str">
        <f t="shared" si="22"/>
        <v/>
      </c>
      <c r="HM10" s="90"/>
      <c r="HN10" s="90"/>
      <c r="HO10" s="90">
        <f t="shared" si="23"/>
        <v>1</v>
      </c>
      <c r="HP10" s="90"/>
      <c r="HQ10" s="96" t="s">
        <v>3367</v>
      </c>
      <c r="HR10" s="96" t="s">
        <v>3368</v>
      </c>
      <c r="HS10" s="96"/>
      <c r="HT10" s="96"/>
      <c r="HU10" s="96"/>
      <c r="HV10" s="96"/>
      <c r="HW10" s="96"/>
      <c r="HX10" s="96"/>
      <c r="HY10" s="96"/>
      <c r="HZ10" s="96"/>
      <c r="IA10" s="100"/>
      <c r="IB10" s="100"/>
      <c r="IC10" s="100"/>
      <c r="ID10" s="100"/>
      <c r="IE10" s="100"/>
      <c r="IF10" s="100"/>
      <c r="IG10" t="s">
        <v>3369</v>
      </c>
      <c r="IH10" s="90" t="s">
        <v>3370</v>
      </c>
    </row>
    <row r="11" spans="1:242" ht="15" customHeight="1" x14ac:dyDescent="0.25">
      <c r="A11" t="s">
        <v>3371</v>
      </c>
      <c r="B11" t="s">
        <v>14</v>
      </c>
      <c r="C11" s="90" t="s">
        <v>3372</v>
      </c>
      <c r="D11" s="102" t="s">
        <v>2379</v>
      </c>
      <c r="E11" s="90" t="s">
        <v>3185</v>
      </c>
      <c r="F11" s="90" t="s">
        <v>3182</v>
      </c>
      <c r="G11" s="90" t="s">
        <v>3271</v>
      </c>
      <c r="H11" s="101" t="s">
        <v>3373</v>
      </c>
      <c r="I11" s="90" t="s">
        <v>3359</v>
      </c>
      <c r="J11" s="93">
        <v>0.4</v>
      </c>
      <c r="K11" s="93">
        <v>0.6</v>
      </c>
      <c r="L11" s="90" t="s">
        <v>3190</v>
      </c>
      <c r="M11" s="93">
        <v>0.24</v>
      </c>
      <c r="N11" s="93">
        <v>0.6</v>
      </c>
      <c r="O11" s="90" t="s">
        <v>3190</v>
      </c>
      <c r="P11" s="90" t="s">
        <v>3150</v>
      </c>
      <c r="Q11" s="94" t="s">
        <v>3374</v>
      </c>
      <c r="R11" s="90"/>
      <c r="S11" s="95" t="s">
        <v>3152</v>
      </c>
      <c r="T11" s="90" t="s">
        <v>3375</v>
      </c>
      <c r="U11" s="95" t="s">
        <v>3164</v>
      </c>
      <c r="V11" s="95" t="s">
        <v>3155</v>
      </c>
      <c r="W11" s="95" t="s">
        <v>3156</v>
      </c>
      <c r="X11" s="90"/>
      <c r="Y11" s="95" t="s">
        <v>3362</v>
      </c>
      <c r="Z11" s="95" t="s">
        <v>3158</v>
      </c>
      <c r="AA11" s="93">
        <v>0.4</v>
      </c>
      <c r="AB11" s="90"/>
      <c r="AC11" s="90"/>
      <c r="AD11" s="90"/>
      <c r="AE11" s="90"/>
      <c r="AF11" s="90" t="s">
        <v>33</v>
      </c>
      <c r="AG11" s="90" t="s">
        <v>3152</v>
      </c>
      <c r="AH11" s="90">
        <f t="shared" si="0"/>
        <v>24</v>
      </c>
      <c r="AI11" s="95">
        <v>6</v>
      </c>
      <c r="AJ11" s="95">
        <v>6</v>
      </c>
      <c r="AK11" s="95">
        <v>6</v>
      </c>
      <c r="AL11" s="95">
        <v>6</v>
      </c>
      <c r="AM11" s="90">
        <v>6</v>
      </c>
      <c r="AN11" s="90" t="s">
        <v>3376</v>
      </c>
      <c r="AO11" s="90">
        <v>6</v>
      </c>
      <c r="AP11" s="90" t="s">
        <v>3377</v>
      </c>
      <c r="AQ11" s="90"/>
      <c r="AR11" s="90"/>
      <c r="AS11" s="90"/>
      <c r="AT11" s="90"/>
      <c r="AU11" s="98">
        <v>44670</v>
      </c>
      <c r="AV11" s="98">
        <v>44761</v>
      </c>
      <c r="AW11" s="98"/>
      <c r="AX11" s="98"/>
      <c r="AY11" s="90" t="s">
        <v>20</v>
      </c>
      <c r="AZ11" s="90" t="s">
        <v>20</v>
      </c>
      <c r="BA11" s="90"/>
      <c r="BB11" s="90"/>
      <c r="BC11" s="90" t="s">
        <v>20</v>
      </c>
      <c r="BD11" s="90" t="s">
        <v>20</v>
      </c>
      <c r="BE11" s="90"/>
      <c r="BF11" s="90"/>
      <c r="BG11" s="90" t="s">
        <v>3378</v>
      </c>
      <c r="BH11" s="90" t="s">
        <v>3379</v>
      </c>
      <c r="BI11" s="90"/>
      <c r="BJ11" s="90"/>
      <c r="BK11" s="99">
        <f t="shared" si="1"/>
        <v>1</v>
      </c>
      <c r="BL11" s="99">
        <f t="shared" si="2"/>
        <v>1</v>
      </c>
      <c r="BM11" s="99">
        <f t="shared" si="3"/>
        <v>0</v>
      </c>
      <c r="BN11" s="99">
        <f t="shared" si="4"/>
        <v>0</v>
      </c>
      <c r="BO11" s="99">
        <f t="shared" si="5"/>
        <v>0.5</v>
      </c>
      <c r="BP11" s="90"/>
      <c r="BQ11" s="90"/>
      <c r="BR11" s="90"/>
      <c r="BS11" s="90"/>
      <c r="BT11" s="90"/>
      <c r="BU11" s="90"/>
      <c r="BV11" s="90"/>
      <c r="BW11" s="90"/>
      <c r="BX11" s="90"/>
      <c r="BY11" s="90"/>
      <c r="BZ11" s="90"/>
      <c r="CA11" s="90"/>
      <c r="CB11" s="90"/>
      <c r="CC11" s="90"/>
      <c r="CD11" s="90"/>
      <c r="CE11" s="90"/>
      <c r="CF11" s="90"/>
      <c r="CG11" s="90"/>
      <c r="CH11" s="90"/>
      <c r="CI11" s="90"/>
      <c r="CJ11" s="90"/>
      <c r="CK11" s="90"/>
      <c r="CL11" s="90"/>
      <c r="CM11" s="90"/>
      <c r="CN11" s="90"/>
      <c r="CO11" s="90"/>
      <c r="CP11" s="90"/>
      <c r="CQ11" s="90"/>
      <c r="CR11" s="90"/>
      <c r="CS11" s="90"/>
      <c r="CT11" s="98">
        <v>44670</v>
      </c>
      <c r="CU11" s="98">
        <v>44761</v>
      </c>
      <c r="CV11" s="98"/>
      <c r="CW11" s="98"/>
      <c r="CX11" s="90"/>
      <c r="CY11" s="90"/>
      <c r="CZ11" s="90"/>
      <c r="DA11" s="90"/>
      <c r="DB11" s="90"/>
      <c r="DC11" s="90"/>
      <c r="DD11" s="90"/>
      <c r="DE11" s="90"/>
      <c r="DF11" s="90"/>
      <c r="DG11" s="90"/>
      <c r="DH11" s="90"/>
      <c r="DI11" s="90"/>
      <c r="DJ11" s="99" t="str">
        <f t="shared" si="7"/>
        <v/>
      </c>
      <c r="DK11" s="99" t="str">
        <f t="shared" si="8"/>
        <v/>
      </c>
      <c r="DL11" s="99" t="str">
        <f t="shared" si="9"/>
        <v/>
      </c>
      <c r="DM11" s="99" t="str">
        <f t="shared" si="10"/>
        <v/>
      </c>
      <c r="DN11" s="99" t="str">
        <f t="shared" si="11"/>
        <v/>
      </c>
      <c r="DO11" s="90"/>
      <c r="DP11" s="90"/>
      <c r="DQ11" s="90"/>
      <c r="DR11" s="90"/>
      <c r="DS11" s="90"/>
      <c r="DT11" s="90"/>
      <c r="DU11" s="90"/>
      <c r="DV11" s="90"/>
      <c r="DW11" s="90"/>
      <c r="DX11" s="90"/>
      <c r="DY11" s="90"/>
      <c r="DZ11" s="90"/>
      <c r="EA11" s="90"/>
      <c r="EB11" s="90"/>
      <c r="EC11" s="90"/>
      <c r="ED11" s="90"/>
      <c r="EE11" s="90"/>
      <c r="EF11" s="90"/>
      <c r="EG11" s="90"/>
      <c r="EH11" s="90"/>
      <c r="EI11" s="90"/>
      <c r="EJ11" s="90"/>
      <c r="EK11" s="90"/>
      <c r="EL11" s="90"/>
      <c r="EM11" s="90"/>
      <c r="EN11" s="90"/>
      <c r="EO11" s="90"/>
      <c r="EP11" s="90"/>
      <c r="EQ11" s="90"/>
      <c r="ER11" s="90"/>
      <c r="ES11" s="98">
        <v>44670</v>
      </c>
      <c r="ET11" s="98">
        <v>44761</v>
      </c>
      <c r="EU11" s="98"/>
      <c r="EV11" s="98"/>
      <c r="EW11" s="90"/>
      <c r="EX11" s="90"/>
      <c r="EY11" s="90"/>
      <c r="EZ11" s="90"/>
      <c r="FA11" s="90"/>
      <c r="FB11" s="90"/>
      <c r="FC11" s="90"/>
      <c r="FD11" s="90"/>
      <c r="FE11" s="90"/>
      <c r="FF11" s="90"/>
      <c r="FG11" s="90"/>
      <c r="FH11" s="90"/>
      <c r="FI11" s="99" t="str">
        <f t="shared" si="13"/>
        <v/>
      </c>
      <c r="FJ11" s="99" t="str">
        <f t="shared" si="14"/>
        <v/>
      </c>
      <c r="FK11" s="99" t="str">
        <f t="shared" si="15"/>
        <v/>
      </c>
      <c r="FL11" s="99" t="str">
        <f t="shared" si="16"/>
        <v/>
      </c>
      <c r="FM11" s="99" t="str">
        <f t="shared" si="17"/>
        <v/>
      </c>
      <c r="FN11" s="90"/>
      <c r="FO11" s="90"/>
      <c r="FP11" s="90"/>
      <c r="FQ11" s="90"/>
      <c r="FR11" s="90"/>
      <c r="FS11" s="90"/>
      <c r="FT11" s="90"/>
      <c r="FU11" s="90"/>
      <c r="FV11" s="90"/>
      <c r="FW11" s="90"/>
      <c r="FX11" s="90"/>
      <c r="FY11" s="90"/>
      <c r="FZ11" s="90"/>
      <c r="GA11" s="90"/>
      <c r="GB11" s="90"/>
      <c r="GC11" s="90"/>
      <c r="GD11" s="90"/>
      <c r="GE11" s="90"/>
      <c r="GF11" s="90"/>
      <c r="GG11" s="90"/>
      <c r="GH11" s="90"/>
      <c r="GI11" s="90"/>
      <c r="GJ11" s="90"/>
      <c r="GK11" s="90"/>
      <c r="GL11" s="90"/>
      <c r="GM11" s="90"/>
      <c r="GN11" s="90"/>
      <c r="GO11" s="90"/>
      <c r="GP11" s="90"/>
      <c r="GQ11" s="90"/>
      <c r="GR11" s="98">
        <v>44670</v>
      </c>
      <c r="GS11" s="98">
        <v>44761</v>
      </c>
      <c r="GT11" s="98"/>
      <c r="GU11" s="98"/>
      <c r="GV11" s="90"/>
      <c r="GW11" s="90"/>
      <c r="GX11" s="90"/>
      <c r="GY11" s="90"/>
      <c r="GZ11" s="90"/>
      <c r="HA11" s="90"/>
      <c r="HB11" s="90"/>
      <c r="HC11" s="90"/>
      <c r="HD11" s="90"/>
      <c r="HE11" s="90"/>
      <c r="HF11" s="90"/>
      <c r="HG11" s="90"/>
      <c r="HH11" s="99" t="str">
        <f t="shared" si="18"/>
        <v/>
      </c>
      <c r="HI11" s="99" t="str">
        <f t="shared" si="19"/>
        <v/>
      </c>
      <c r="HJ11" s="99" t="str">
        <f t="shared" si="20"/>
        <v/>
      </c>
      <c r="HK11" s="99" t="str">
        <f t="shared" si="21"/>
        <v/>
      </c>
      <c r="HL11" s="99" t="str">
        <f t="shared" si="22"/>
        <v/>
      </c>
      <c r="HM11" s="90"/>
      <c r="HN11" s="90"/>
      <c r="HO11" s="90">
        <f t="shared" si="23"/>
        <v>1</v>
      </c>
      <c r="HP11" s="90"/>
      <c r="HQ11" s="96" t="s">
        <v>3380</v>
      </c>
      <c r="HR11" s="96" t="s">
        <v>3381</v>
      </c>
      <c r="HS11" s="96"/>
      <c r="HT11" s="96"/>
      <c r="HU11" s="96"/>
      <c r="HV11" s="96"/>
      <c r="HW11" s="96"/>
      <c r="HX11" s="96"/>
      <c r="HY11" s="96"/>
      <c r="HZ11" s="96"/>
      <c r="IA11" s="100"/>
      <c r="IB11" s="100"/>
      <c r="IC11" s="100"/>
      <c r="ID11" s="100"/>
      <c r="IE11" s="100"/>
      <c r="IF11" s="100"/>
      <c r="IG11" t="s">
        <v>3382</v>
      </c>
      <c r="IH11" s="90" t="s">
        <v>3321</v>
      </c>
    </row>
    <row r="12" spans="1:242" ht="15" customHeight="1" x14ac:dyDescent="0.25">
      <c r="A12" t="s">
        <v>3383</v>
      </c>
      <c r="B12" t="s">
        <v>14</v>
      </c>
      <c r="C12" s="90" t="s">
        <v>3384</v>
      </c>
      <c r="D12" s="102" t="s">
        <v>2430</v>
      </c>
      <c r="E12" s="90" t="s">
        <v>3185</v>
      </c>
      <c r="F12" s="90" t="s">
        <v>3344</v>
      </c>
      <c r="G12" s="90" t="s">
        <v>3271</v>
      </c>
      <c r="H12" s="101" t="s">
        <v>3385</v>
      </c>
      <c r="I12" s="90" t="s">
        <v>3359</v>
      </c>
      <c r="J12" s="93">
        <v>0.8</v>
      </c>
      <c r="K12" s="93">
        <v>0.6</v>
      </c>
      <c r="L12" s="90" t="s">
        <v>3218</v>
      </c>
      <c r="M12" s="93">
        <v>0.48</v>
      </c>
      <c r="N12" s="93">
        <v>0.6</v>
      </c>
      <c r="O12" s="90" t="s">
        <v>3190</v>
      </c>
      <c r="P12" s="90" t="s">
        <v>3150</v>
      </c>
      <c r="Q12" s="94" t="s">
        <v>3386</v>
      </c>
      <c r="R12" s="90"/>
      <c r="S12" s="95" t="s">
        <v>3171</v>
      </c>
      <c r="T12" s="96" t="s">
        <v>3387</v>
      </c>
      <c r="U12" s="95" t="s">
        <v>3164</v>
      </c>
      <c r="V12" s="95" t="s">
        <v>3155</v>
      </c>
      <c r="W12" s="95" t="s">
        <v>3156</v>
      </c>
      <c r="X12" s="90"/>
      <c r="Y12" s="95" t="s">
        <v>3362</v>
      </c>
      <c r="Z12" s="95" t="s">
        <v>3158</v>
      </c>
      <c r="AA12" s="93">
        <v>0.4</v>
      </c>
      <c r="AB12" s="90"/>
      <c r="AC12" s="90"/>
      <c r="AD12" s="90"/>
      <c r="AE12" s="90"/>
      <c r="AF12" s="90" t="s">
        <v>33</v>
      </c>
      <c r="AG12" s="90" t="s">
        <v>3152</v>
      </c>
      <c r="AH12" s="90">
        <f t="shared" si="0"/>
        <v>42</v>
      </c>
      <c r="AI12" s="95">
        <v>6</v>
      </c>
      <c r="AJ12" s="95">
        <v>12</v>
      </c>
      <c r="AK12" s="95">
        <v>12</v>
      </c>
      <c r="AL12" s="95">
        <v>12</v>
      </c>
      <c r="AM12" s="90">
        <v>6</v>
      </c>
      <c r="AN12" s="90" t="s">
        <v>3388</v>
      </c>
      <c r="AO12" s="90">
        <v>12</v>
      </c>
      <c r="AP12" s="90" t="s">
        <v>3389</v>
      </c>
      <c r="AQ12" s="90"/>
      <c r="AR12" s="90"/>
      <c r="AS12" s="90"/>
      <c r="AT12" s="90"/>
      <c r="AU12" s="98">
        <v>44670</v>
      </c>
      <c r="AV12" s="98">
        <v>44761</v>
      </c>
      <c r="AW12" s="98"/>
      <c r="AX12" s="98"/>
      <c r="AY12" s="90" t="s">
        <v>20</v>
      </c>
      <c r="AZ12" s="90" t="s">
        <v>20</v>
      </c>
      <c r="BA12" s="90"/>
      <c r="BB12" s="90"/>
      <c r="BC12" s="90" t="s">
        <v>20</v>
      </c>
      <c r="BD12" s="90" t="s">
        <v>20</v>
      </c>
      <c r="BE12" s="90"/>
      <c r="BF12" s="90"/>
      <c r="BG12" s="90" t="s">
        <v>3390</v>
      </c>
      <c r="BH12" s="90" t="s">
        <v>3391</v>
      </c>
      <c r="BI12" s="90"/>
      <c r="BJ12" s="90"/>
      <c r="BK12" s="99">
        <f t="shared" si="1"/>
        <v>1</v>
      </c>
      <c r="BL12" s="99">
        <f t="shared" si="2"/>
        <v>1</v>
      </c>
      <c r="BM12" s="99">
        <f t="shared" si="3"/>
        <v>0</v>
      </c>
      <c r="BN12" s="99">
        <f t="shared" si="4"/>
        <v>0</v>
      </c>
      <c r="BO12" s="99">
        <f t="shared" si="5"/>
        <v>0.42857142857142855</v>
      </c>
      <c r="BP12" s="90"/>
      <c r="BQ12" s="90"/>
      <c r="BR12" s="90"/>
      <c r="BS12" s="90"/>
      <c r="BT12" s="90"/>
      <c r="BU12" s="90"/>
      <c r="BV12" s="90"/>
      <c r="BW12" s="90"/>
      <c r="BX12" s="90"/>
      <c r="BY12" s="90"/>
      <c r="BZ12" s="90"/>
      <c r="CA12" s="90"/>
      <c r="CB12" s="90"/>
      <c r="CC12" s="90"/>
      <c r="CD12" s="90"/>
      <c r="CE12" s="90"/>
      <c r="CF12" s="90"/>
      <c r="CG12" s="90"/>
      <c r="CH12" s="90"/>
      <c r="CI12" s="90"/>
      <c r="CJ12" s="90"/>
      <c r="CK12" s="90"/>
      <c r="CL12" s="90"/>
      <c r="CM12" s="90"/>
      <c r="CN12" s="90"/>
      <c r="CO12" s="90"/>
      <c r="CP12" s="90"/>
      <c r="CQ12" s="90"/>
      <c r="CR12" s="90"/>
      <c r="CS12" s="90"/>
      <c r="CT12" s="98">
        <v>44670</v>
      </c>
      <c r="CU12" s="98">
        <v>44761</v>
      </c>
      <c r="CV12" s="98"/>
      <c r="CW12" s="98"/>
      <c r="CX12" s="90"/>
      <c r="CY12" s="90"/>
      <c r="CZ12" s="90"/>
      <c r="DA12" s="90"/>
      <c r="DB12" s="90"/>
      <c r="DC12" s="90"/>
      <c r="DD12" s="90"/>
      <c r="DE12" s="90"/>
      <c r="DF12" s="90"/>
      <c r="DG12" s="90"/>
      <c r="DH12" s="90"/>
      <c r="DI12" s="90"/>
      <c r="DJ12" s="99" t="str">
        <f t="shared" si="7"/>
        <v/>
      </c>
      <c r="DK12" s="99" t="str">
        <f t="shared" si="8"/>
        <v/>
      </c>
      <c r="DL12" s="99" t="str">
        <f t="shared" si="9"/>
        <v/>
      </c>
      <c r="DM12" s="99" t="str">
        <f t="shared" si="10"/>
        <v/>
      </c>
      <c r="DN12" s="99" t="str">
        <f t="shared" si="11"/>
        <v/>
      </c>
      <c r="DO12" s="90"/>
      <c r="DP12" s="90"/>
      <c r="DQ12" s="90"/>
      <c r="DR12" s="90"/>
      <c r="DS12" s="90"/>
      <c r="DT12" s="90"/>
      <c r="DU12" s="90"/>
      <c r="DV12" s="90"/>
      <c r="DW12" s="90"/>
      <c r="DX12" s="90"/>
      <c r="DY12" s="90"/>
      <c r="DZ12" s="90"/>
      <c r="EA12" s="90"/>
      <c r="EB12" s="90"/>
      <c r="EC12" s="90"/>
      <c r="ED12" s="90"/>
      <c r="EE12" s="90"/>
      <c r="EF12" s="90"/>
      <c r="EG12" s="90"/>
      <c r="EH12" s="90"/>
      <c r="EI12" s="90"/>
      <c r="EJ12" s="90"/>
      <c r="EK12" s="90"/>
      <c r="EL12" s="90"/>
      <c r="EM12" s="90"/>
      <c r="EN12" s="90"/>
      <c r="EO12" s="90"/>
      <c r="EP12" s="90"/>
      <c r="EQ12" s="90"/>
      <c r="ER12" s="90"/>
      <c r="ES12" s="98">
        <v>44670</v>
      </c>
      <c r="ET12" s="98">
        <v>44761</v>
      </c>
      <c r="EU12" s="98"/>
      <c r="EV12" s="98"/>
      <c r="EW12" s="90"/>
      <c r="EX12" s="90"/>
      <c r="EY12" s="90"/>
      <c r="EZ12" s="90"/>
      <c r="FA12" s="90"/>
      <c r="FB12" s="90"/>
      <c r="FC12" s="90"/>
      <c r="FD12" s="90"/>
      <c r="FE12" s="90"/>
      <c r="FF12" s="90"/>
      <c r="FG12" s="90"/>
      <c r="FH12" s="90"/>
      <c r="FI12" s="99" t="str">
        <f t="shared" si="13"/>
        <v/>
      </c>
      <c r="FJ12" s="99" t="str">
        <f t="shared" si="14"/>
        <v/>
      </c>
      <c r="FK12" s="99" t="str">
        <f t="shared" si="15"/>
        <v/>
      </c>
      <c r="FL12" s="99" t="str">
        <f t="shared" si="16"/>
        <v/>
      </c>
      <c r="FM12" s="99" t="str">
        <f t="shared" si="17"/>
        <v/>
      </c>
      <c r="FN12" s="90"/>
      <c r="FO12" s="90"/>
      <c r="FP12" s="90"/>
      <c r="FQ12" s="90"/>
      <c r="FR12" s="90"/>
      <c r="FS12" s="90"/>
      <c r="FT12" s="90"/>
      <c r="FU12" s="90"/>
      <c r="FV12" s="90"/>
      <c r="FW12" s="90"/>
      <c r="FX12" s="90"/>
      <c r="FY12" s="90"/>
      <c r="FZ12" s="90"/>
      <c r="GA12" s="90"/>
      <c r="GB12" s="90"/>
      <c r="GC12" s="90"/>
      <c r="GD12" s="90"/>
      <c r="GE12" s="90"/>
      <c r="GF12" s="90"/>
      <c r="GG12" s="90"/>
      <c r="GH12" s="90"/>
      <c r="GI12" s="90"/>
      <c r="GJ12" s="90"/>
      <c r="GK12" s="90"/>
      <c r="GL12" s="90"/>
      <c r="GM12" s="90"/>
      <c r="GN12" s="90"/>
      <c r="GO12" s="90"/>
      <c r="GP12" s="90"/>
      <c r="GQ12" s="90"/>
      <c r="GR12" s="98">
        <v>44670</v>
      </c>
      <c r="GS12" s="98">
        <v>44761</v>
      </c>
      <c r="GT12" s="98"/>
      <c r="GU12" s="98"/>
      <c r="GV12" s="90"/>
      <c r="GW12" s="90"/>
      <c r="GX12" s="90"/>
      <c r="GY12" s="90"/>
      <c r="GZ12" s="90"/>
      <c r="HA12" s="90"/>
      <c r="HB12" s="90"/>
      <c r="HC12" s="90"/>
      <c r="HD12" s="90"/>
      <c r="HE12" s="90"/>
      <c r="HF12" s="90"/>
      <c r="HG12" s="90"/>
      <c r="HH12" s="99" t="str">
        <f t="shared" si="18"/>
        <v/>
      </c>
      <c r="HI12" s="99" t="str">
        <f t="shared" si="19"/>
        <v/>
      </c>
      <c r="HJ12" s="99" t="str">
        <f t="shared" si="20"/>
        <v/>
      </c>
      <c r="HK12" s="99" t="str">
        <f t="shared" si="21"/>
        <v/>
      </c>
      <c r="HL12" s="99" t="str">
        <f t="shared" si="22"/>
        <v/>
      </c>
      <c r="HM12" s="90"/>
      <c r="HN12" s="90"/>
      <c r="HO12" s="90">
        <f t="shared" si="23"/>
        <v>1</v>
      </c>
      <c r="HP12" s="90"/>
      <c r="HQ12" s="96" t="s">
        <v>3392</v>
      </c>
      <c r="HR12" s="96" t="s">
        <v>3393</v>
      </c>
      <c r="HS12" s="96"/>
      <c r="HT12" s="96"/>
      <c r="HU12" s="96"/>
      <c r="HV12" s="96"/>
      <c r="HW12" s="96"/>
      <c r="HX12" s="96"/>
      <c r="HY12" s="96"/>
      <c r="HZ12" s="96"/>
      <c r="IA12" s="100"/>
      <c r="IB12" s="100"/>
      <c r="IC12" s="100"/>
      <c r="ID12" s="100"/>
      <c r="IE12" s="100"/>
      <c r="IF12" s="100"/>
      <c r="IG12" t="s">
        <v>3394</v>
      </c>
      <c r="IH12" s="90" t="s">
        <v>3321</v>
      </c>
    </row>
    <row r="13" spans="1:242" ht="15" customHeight="1" x14ac:dyDescent="0.25">
      <c r="A13" t="s">
        <v>3395</v>
      </c>
      <c r="B13" t="s">
        <v>14</v>
      </c>
      <c r="C13" s="90" t="s">
        <v>3396</v>
      </c>
      <c r="D13" s="102" t="s">
        <v>2336</v>
      </c>
      <c r="E13" s="90" t="s">
        <v>3185</v>
      </c>
      <c r="F13" s="90" t="s">
        <v>3344</v>
      </c>
      <c r="G13" s="90" t="s">
        <v>3187</v>
      </c>
      <c r="H13" s="101" t="s">
        <v>3397</v>
      </c>
      <c r="I13" s="90" t="s">
        <v>3359</v>
      </c>
      <c r="J13" s="93">
        <v>1</v>
      </c>
      <c r="K13" s="93">
        <v>0.8</v>
      </c>
      <c r="L13" s="90" t="s">
        <v>3218</v>
      </c>
      <c r="M13" s="93">
        <v>0.6</v>
      </c>
      <c r="N13" s="93">
        <v>0.8</v>
      </c>
      <c r="O13" s="90" t="s">
        <v>3218</v>
      </c>
      <c r="P13" s="90" t="s">
        <v>3150</v>
      </c>
      <c r="Q13" s="94" t="s">
        <v>3398</v>
      </c>
      <c r="R13" s="90"/>
      <c r="S13" s="95" t="s">
        <v>3171</v>
      </c>
      <c r="T13" s="90" t="s">
        <v>3399</v>
      </c>
      <c r="U13" s="95" t="s">
        <v>3164</v>
      </c>
      <c r="V13" s="95" t="s">
        <v>3155</v>
      </c>
      <c r="W13" s="95" t="s">
        <v>3156</v>
      </c>
      <c r="X13" s="90"/>
      <c r="Y13" s="95" t="s">
        <v>3157</v>
      </c>
      <c r="Z13" s="95" t="s">
        <v>3158</v>
      </c>
      <c r="AA13" s="93">
        <v>0.4</v>
      </c>
      <c r="AB13" s="90"/>
      <c r="AC13" s="90"/>
      <c r="AD13" s="90"/>
      <c r="AE13" s="90"/>
      <c r="AF13" s="90" t="s">
        <v>33</v>
      </c>
      <c r="AG13" s="90" t="s">
        <v>3152</v>
      </c>
      <c r="AH13" s="90">
        <f t="shared" si="0"/>
        <v>12</v>
      </c>
      <c r="AI13" s="95">
        <v>3</v>
      </c>
      <c r="AJ13" s="95">
        <v>3</v>
      </c>
      <c r="AK13" s="95">
        <v>3</v>
      </c>
      <c r="AL13" s="95">
        <v>3</v>
      </c>
      <c r="AM13" s="90">
        <v>3</v>
      </c>
      <c r="AN13" s="96" t="s">
        <v>3363</v>
      </c>
      <c r="AO13" s="90">
        <v>3</v>
      </c>
      <c r="AP13" s="96" t="s">
        <v>3364</v>
      </c>
      <c r="AQ13" s="90"/>
      <c r="AR13" s="90"/>
      <c r="AS13" s="90"/>
      <c r="AT13" s="90"/>
      <c r="AU13" s="98">
        <v>44670</v>
      </c>
      <c r="AV13" s="98">
        <v>44761</v>
      </c>
      <c r="AW13" s="98"/>
      <c r="AX13" s="98"/>
      <c r="AY13" s="90" t="s">
        <v>20</v>
      </c>
      <c r="AZ13" s="90" t="s">
        <v>20</v>
      </c>
      <c r="BA13" s="90"/>
      <c r="BB13" s="90"/>
      <c r="BC13" s="90" t="s">
        <v>20</v>
      </c>
      <c r="BD13" s="90" t="s">
        <v>20</v>
      </c>
      <c r="BE13" s="90"/>
      <c r="BF13" s="90"/>
      <c r="BG13" s="90" t="s">
        <v>3365</v>
      </c>
      <c r="BH13" s="90" t="s">
        <v>3400</v>
      </c>
      <c r="BI13" s="90"/>
      <c r="BJ13" s="90"/>
      <c r="BK13" s="99">
        <f t="shared" si="1"/>
        <v>1</v>
      </c>
      <c r="BL13" s="99">
        <f t="shared" si="2"/>
        <v>1</v>
      </c>
      <c r="BM13" s="99">
        <f t="shared" si="3"/>
        <v>0</v>
      </c>
      <c r="BN13" s="99">
        <f t="shared" si="4"/>
        <v>0</v>
      </c>
      <c r="BO13" s="99">
        <f t="shared" si="5"/>
        <v>0.5</v>
      </c>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90"/>
      <c r="CO13" s="90"/>
      <c r="CP13" s="90"/>
      <c r="CQ13" s="90"/>
      <c r="CR13" s="90"/>
      <c r="CS13" s="90"/>
      <c r="CT13" s="98">
        <v>44670</v>
      </c>
      <c r="CU13" s="98">
        <v>44761</v>
      </c>
      <c r="CV13" s="98"/>
      <c r="CW13" s="98"/>
      <c r="CX13" s="90"/>
      <c r="CY13" s="90"/>
      <c r="CZ13" s="90"/>
      <c r="DA13" s="90"/>
      <c r="DB13" s="90"/>
      <c r="DC13" s="90"/>
      <c r="DD13" s="90"/>
      <c r="DE13" s="90"/>
      <c r="DF13" s="90"/>
      <c r="DG13" s="90"/>
      <c r="DH13" s="90"/>
      <c r="DI13" s="90"/>
      <c r="DJ13" s="99" t="str">
        <f t="shared" si="7"/>
        <v/>
      </c>
      <c r="DK13" s="99" t="str">
        <f t="shared" si="8"/>
        <v/>
      </c>
      <c r="DL13" s="99" t="str">
        <f t="shared" si="9"/>
        <v/>
      </c>
      <c r="DM13" s="99" t="str">
        <f t="shared" si="10"/>
        <v/>
      </c>
      <c r="DN13" s="99" t="str">
        <f t="shared" si="11"/>
        <v/>
      </c>
      <c r="DO13" s="90"/>
      <c r="DP13" s="90"/>
      <c r="DQ13" s="90"/>
      <c r="DR13" s="90"/>
      <c r="DS13" s="90"/>
      <c r="DT13" s="90"/>
      <c r="DU13" s="90"/>
      <c r="DV13" s="90"/>
      <c r="DW13" s="90"/>
      <c r="DX13" s="90"/>
      <c r="DY13" s="90"/>
      <c r="DZ13" s="90"/>
      <c r="EA13" s="90"/>
      <c r="EB13" s="90"/>
      <c r="EC13" s="90"/>
      <c r="ED13" s="90"/>
      <c r="EE13" s="90"/>
      <c r="EF13" s="90"/>
      <c r="EG13" s="90"/>
      <c r="EH13" s="90"/>
      <c r="EI13" s="90"/>
      <c r="EJ13" s="90"/>
      <c r="EK13" s="90"/>
      <c r="EL13" s="90"/>
      <c r="EM13" s="90"/>
      <c r="EN13" s="90"/>
      <c r="EO13" s="90"/>
      <c r="EP13" s="90"/>
      <c r="EQ13" s="90"/>
      <c r="ER13" s="90"/>
      <c r="ES13" s="98">
        <v>44670</v>
      </c>
      <c r="ET13" s="98">
        <v>44761</v>
      </c>
      <c r="EU13" s="98"/>
      <c r="EV13" s="98"/>
      <c r="EW13" s="90"/>
      <c r="EX13" s="90"/>
      <c r="EY13" s="90"/>
      <c r="EZ13" s="90"/>
      <c r="FA13" s="90"/>
      <c r="FB13" s="90"/>
      <c r="FC13" s="90"/>
      <c r="FD13" s="90"/>
      <c r="FE13" s="90"/>
      <c r="FF13" s="90"/>
      <c r="FG13" s="90"/>
      <c r="FH13" s="90"/>
      <c r="FI13" s="99" t="str">
        <f t="shared" si="13"/>
        <v/>
      </c>
      <c r="FJ13" s="99" t="str">
        <f t="shared" si="14"/>
        <v/>
      </c>
      <c r="FK13" s="99" t="str">
        <f t="shared" si="15"/>
        <v/>
      </c>
      <c r="FL13" s="99" t="str">
        <f t="shared" si="16"/>
        <v/>
      </c>
      <c r="FM13" s="99" t="str">
        <f t="shared" si="17"/>
        <v/>
      </c>
      <c r="FN13" s="90"/>
      <c r="FO13" s="90"/>
      <c r="FP13" s="90"/>
      <c r="FQ13" s="90"/>
      <c r="FR13" s="90"/>
      <c r="FS13" s="90"/>
      <c r="FT13" s="90"/>
      <c r="FU13" s="90"/>
      <c r="FV13" s="90"/>
      <c r="FW13" s="90"/>
      <c r="FX13" s="90"/>
      <c r="FY13" s="90"/>
      <c r="FZ13" s="90"/>
      <c r="GA13" s="90"/>
      <c r="GB13" s="90"/>
      <c r="GC13" s="90"/>
      <c r="GD13" s="90"/>
      <c r="GE13" s="90"/>
      <c r="GF13" s="90"/>
      <c r="GG13" s="90"/>
      <c r="GH13" s="90"/>
      <c r="GI13" s="90"/>
      <c r="GJ13" s="90"/>
      <c r="GK13" s="90"/>
      <c r="GL13" s="90"/>
      <c r="GM13" s="90"/>
      <c r="GN13" s="90"/>
      <c r="GO13" s="90"/>
      <c r="GP13" s="90"/>
      <c r="GQ13" s="90"/>
      <c r="GR13" s="98">
        <v>44670</v>
      </c>
      <c r="GS13" s="98">
        <v>44761</v>
      </c>
      <c r="GT13" s="98"/>
      <c r="GU13" s="98"/>
      <c r="GV13" s="90"/>
      <c r="GW13" s="90"/>
      <c r="GX13" s="90"/>
      <c r="GY13" s="90"/>
      <c r="GZ13" s="90"/>
      <c r="HA13" s="90"/>
      <c r="HB13" s="90"/>
      <c r="HC13" s="90"/>
      <c r="HD13" s="90"/>
      <c r="HE13" s="90"/>
      <c r="HF13" s="90"/>
      <c r="HG13" s="90"/>
      <c r="HH13" s="99" t="str">
        <f t="shared" si="18"/>
        <v/>
      </c>
      <c r="HI13" s="99" t="str">
        <f t="shared" si="19"/>
        <v/>
      </c>
      <c r="HJ13" s="99" t="str">
        <f t="shared" si="20"/>
        <v/>
      </c>
      <c r="HK13" s="99" t="str">
        <f t="shared" si="21"/>
        <v/>
      </c>
      <c r="HL13" s="99" t="str">
        <f t="shared" si="22"/>
        <v/>
      </c>
      <c r="HM13" s="90"/>
      <c r="HN13" s="90"/>
      <c r="HO13" s="90">
        <f t="shared" si="23"/>
        <v>1</v>
      </c>
      <c r="HP13" s="90"/>
      <c r="HQ13" s="96" t="s">
        <v>3401</v>
      </c>
      <c r="HR13" s="96" t="s">
        <v>3402</v>
      </c>
      <c r="HS13" s="96"/>
      <c r="HT13" s="96"/>
      <c r="HU13" s="96"/>
      <c r="HV13" s="96"/>
      <c r="HW13" s="96"/>
      <c r="HX13" s="96"/>
      <c r="HY13" s="96"/>
      <c r="HZ13" s="96"/>
      <c r="IA13" s="100"/>
      <c r="IB13" s="100"/>
      <c r="IC13" s="100"/>
      <c r="ID13" s="100"/>
      <c r="IE13" s="100"/>
      <c r="IF13" s="100"/>
      <c r="IG13" t="s">
        <v>3403</v>
      </c>
      <c r="IH13" s="90" t="s">
        <v>3355</v>
      </c>
    </row>
    <row r="14" spans="1:242" ht="15" customHeight="1" x14ac:dyDescent="0.25">
      <c r="A14" t="s">
        <v>3404</v>
      </c>
      <c r="B14" t="s">
        <v>13</v>
      </c>
      <c r="C14" s="90" t="s">
        <v>3405</v>
      </c>
      <c r="D14" s="102" t="s">
        <v>13</v>
      </c>
      <c r="E14" s="90" t="s">
        <v>3144</v>
      </c>
      <c r="F14" s="90" t="s">
        <v>3186</v>
      </c>
      <c r="G14" s="90" t="s">
        <v>3146</v>
      </c>
      <c r="H14" s="101" t="s">
        <v>3406</v>
      </c>
      <c r="I14" s="90" t="s">
        <v>3296</v>
      </c>
      <c r="J14" s="93">
        <v>0.8</v>
      </c>
      <c r="K14" s="93">
        <v>1</v>
      </c>
      <c r="L14" s="90" t="s">
        <v>3149</v>
      </c>
      <c r="M14" s="93">
        <v>0.36</v>
      </c>
      <c r="N14" s="93">
        <v>1</v>
      </c>
      <c r="O14" s="90" t="s">
        <v>3149</v>
      </c>
      <c r="P14" s="90" t="s">
        <v>3150</v>
      </c>
      <c r="Q14" s="94" t="s">
        <v>3407</v>
      </c>
      <c r="R14" s="90"/>
      <c r="S14" s="95" t="s">
        <v>3152</v>
      </c>
      <c r="T14" s="90" t="s">
        <v>3408</v>
      </c>
      <c r="U14" s="95" t="s">
        <v>3164</v>
      </c>
      <c r="V14" s="95" t="s">
        <v>3155</v>
      </c>
      <c r="W14" s="95" t="s">
        <v>3156</v>
      </c>
      <c r="X14" s="95"/>
      <c r="Y14" s="95" t="s">
        <v>3157</v>
      </c>
      <c r="Z14" s="95" t="s">
        <v>3158</v>
      </c>
      <c r="AA14" s="93">
        <v>0.4</v>
      </c>
      <c r="AB14" s="90"/>
      <c r="AC14" s="90"/>
      <c r="AD14" s="90"/>
      <c r="AE14" s="90"/>
      <c r="AF14" s="95" t="s">
        <v>33</v>
      </c>
      <c r="AG14" s="95" t="s">
        <v>3152</v>
      </c>
      <c r="AH14" s="90">
        <f t="shared" si="0"/>
        <v>6</v>
      </c>
      <c r="AI14" s="95">
        <v>3</v>
      </c>
      <c r="AJ14" s="95">
        <v>1</v>
      </c>
      <c r="AK14" s="95">
        <v>1</v>
      </c>
      <c r="AL14" s="95">
        <v>1</v>
      </c>
      <c r="AM14" s="90">
        <v>3</v>
      </c>
      <c r="AN14" s="90" t="s">
        <v>3409</v>
      </c>
      <c r="AO14" s="90">
        <v>1</v>
      </c>
      <c r="AP14" s="90" t="s">
        <v>3410</v>
      </c>
      <c r="AQ14" s="90"/>
      <c r="AR14" s="90"/>
      <c r="AS14" s="90"/>
      <c r="AT14" s="90"/>
      <c r="AU14" s="98">
        <v>44669</v>
      </c>
      <c r="AV14" s="98">
        <v>44760</v>
      </c>
      <c r="AW14" s="98"/>
      <c r="AX14" s="98"/>
      <c r="AY14" s="90" t="s">
        <v>20</v>
      </c>
      <c r="AZ14" s="90" t="s">
        <v>20</v>
      </c>
      <c r="BA14" s="90"/>
      <c r="BB14" s="90"/>
      <c r="BC14" s="90" t="s">
        <v>20</v>
      </c>
      <c r="BD14" s="90" t="s">
        <v>20</v>
      </c>
      <c r="BE14" s="90"/>
      <c r="BF14" s="90"/>
      <c r="BG14" s="90" t="s">
        <v>3411</v>
      </c>
      <c r="BH14" s="90" t="s">
        <v>3412</v>
      </c>
      <c r="BI14" s="90"/>
      <c r="BJ14" s="90"/>
      <c r="BK14" s="99">
        <f t="shared" si="1"/>
        <v>1</v>
      </c>
      <c r="BL14" s="99">
        <f t="shared" si="2"/>
        <v>1</v>
      </c>
      <c r="BM14" s="99">
        <f t="shared" si="3"/>
        <v>0</v>
      </c>
      <c r="BN14" s="99">
        <f t="shared" si="4"/>
        <v>0</v>
      </c>
      <c r="BO14" s="99">
        <f t="shared" si="5"/>
        <v>0.66666666666666663</v>
      </c>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90"/>
      <c r="CO14" s="90"/>
      <c r="CP14" s="90"/>
      <c r="CQ14" s="90"/>
      <c r="CR14" s="90"/>
      <c r="CS14" s="90"/>
      <c r="CT14" s="98">
        <v>44669</v>
      </c>
      <c r="CU14" s="98">
        <v>44760</v>
      </c>
      <c r="CV14" s="98"/>
      <c r="CW14" s="98"/>
      <c r="CX14" s="90"/>
      <c r="CY14" s="90"/>
      <c r="CZ14" s="90"/>
      <c r="DA14" s="90"/>
      <c r="DB14" s="90"/>
      <c r="DC14" s="90"/>
      <c r="DD14" s="90"/>
      <c r="DE14" s="90"/>
      <c r="DF14" s="90"/>
      <c r="DG14" s="90"/>
      <c r="DH14" s="90"/>
      <c r="DI14" s="90"/>
      <c r="DJ14" s="99" t="str">
        <f t="shared" si="7"/>
        <v/>
      </c>
      <c r="DK14" s="99" t="str">
        <f t="shared" si="8"/>
        <v/>
      </c>
      <c r="DL14" s="99" t="str">
        <f t="shared" si="9"/>
        <v/>
      </c>
      <c r="DM14" s="99" t="str">
        <f t="shared" si="10"/>
        <v/>
      </c>
      <c r="DN14" s="99" t="str">
        <f t="shared" si="11"/>
        <v/>
      </c>
      <c r="DO14" s="90"/>
      <c r="DP14" s="90"/>
      <c r="DQ14" s="90"/>
      <c r="DR14" s="90"/>
      <c r="DS14" s="90"/>
      <c r="DT14" s="90"/>
      <c r="DU14" s="90"/>
      <c r="DV14" s="90"/>
      <c r="DW14" s="90"/>
      <c r="DX14" s="90"/>
      <c r="DY14" s="90"/>
      <c r="DZ14" s="90"/>
      <c r="EA14" s="90"/>
      <c r="EB14" s="90"/>
      <c r="EC14" s="90"/>
      <c r="ED14" s="90"/>
      <c r="EE14" s="90"/>
      <c r="EF14" s="90"/>
      <c r="EG14" s="90"/>
      <c r="EH14" s="90"/>
      <c r="EI14" s="90"/>
      <c r="EJ14" s="90"/>
      <c r="EK14" s="90"/>
      <c r="EL14" s="90"/>
      <c r="EM14" s="90"/>
      <c r="EN14" s="90"/>
      <c r="EO14" s="90"/>
      <c r="EP14" s="90"/>
      <c r="EQ14" s="90"/>
      <c r="ER14" s="90"/>
      <c r="ES14" s="98">
        <v>44669</v>
      </c>
      <c r="ET14" s="98">
        <v>44760</v>
      </c>
      <c r="EU14" s="98"/>
      <c r="EV14" s="98"/>
      <c r="EW14" s="90"/>
      <c r="EX14" s="90"/>
      <c r="EY14" s="90"/>
      <c r="EZ14" s="90"/>
      <c r="FA14" s="90"/>
      <c r="FB14" s="90"/>
      <c r="FC14" s="90"/>
      <c r="FD14" s="90"/>
      <c r="FE14" s="90"/>
      <c r="FF14" s="90"/>
      <c r="FG14" s="90"/>
      <c r="FH14" s="90"/>
      <c r="FI14" s="99" t="str">
        <f t="shared" si="13"/>
        <v/>
      </c>
      <c r="FJ14" s="99" t="str">
        <f t="shared" si="14"/>
        <v/>
      </c>
      <c r="FK14" s="99" t="str">
        <f t="shared" si="15"/>
        <v/>
      </c>
      <c r="FL14" s="99" t="str">
        <f t="shared" si="16"/>
        <v/>
      </c>
      <c r="FM14" s="99" t="str">
        <f t="shared" si="17"/>
        <v/>
      </c>
      <c r="FN14" s="90"/>
      <c r="FO14" s="90"/>
      <c r="FP14" s="90"/>
      <c r="FQ14" s="90"/>
      <c r="FR14" s="90"/>
      <c r="FS14" s="90"/>
      <c r="FT14" s="90"/>
      <c r="FU14" s="90"/>
      <c r="FV14" s="90"/>
      <c r="FW14" s="90"/>
      <c r="FX14" s="90"/>
      <c r="FY14" s="90"/>
      <c r="FZ14" s="90"/>
      <c r="GA14" s="90"/>
      <c r="GB14" s="90"/>
      <c r="GC14" s="90"/>
      <c r="GD14" s="90"/>
      <c r="GE14" s="90"/>
      <c r="GF14" s="90"/>
      <c r="GG14" s="90"/>
      <c r="GH14" s="90"/>
      <c r="GI14" s="90"/>
      <c r="GJ14" s="90"/>
      <c r="GK14" s="90"/>
      <c r="GL14" s="90"/>
      <c r="GM14" s="90"/>
      <c r="GN14" s="90"/>
      <c r="GO14" s="90"/>
      <c r="GP14" s="90"/>
      <c r="GQ14" s="90"/>
      <c r="GR14" s="98">
        <v>44669</v>
      </c>
      <c r="GS14" s="98">
        <v>44760</v>
      </c>
      <c r="GT14" s="98"/>
      <c r="GU14" s="98"/>
      <c r="GV14" s="90"/>
      <c r="GW14" s="90"/>
      <c r="GX14" s="90"/>
      <c r="GY14" s="90"/>
      <c r="GZ14" s="90"/>
      <c r="HA14" s="90"/>
      <c r="HB14" s="90"/>
      <c r="HC14" s="90"/>
      <c r="HD14" s="90"/>
      <c r="HE14" s="90"/>
      <c r="HF14" s="90"/>
      <c r="HG14" s="90"/>
      <c r="HH14" s="99" t="str">
        <f t="shared" si="18"/>
        <v/>
      </c>
      <c r="HI14" s="99" t="str">
        <f t="shared" si="19"/>
        <v/>
      </c>
      <c r="HJ14" s="99" t="str">
        <f t="shared" si="20"/>
        <v/>
      </c>
      <c r="HK14" s="99" t="str">
        <f t="shared" si="21"/>
        <v/>
      </c>
      <c r="HL14" s="99" t="str">
        <f t="shared" si="22"/>
        <v/>
      </c>
      <c r="HM14" s="90"/>
      <c r="HN14" s="90"/>
      <c r="HO14" s="90">
        <f t="shared" si="23"/>
        <v>1</v>
      </c>
      <c r="HP14" s="90"/>
      <c r="HQ14" s="96" t="s">
        <v>3413</v>
      </c>
      <c r="HR14" s="96" t="s">
        <v>3414</v>
      </c>
      <c r="HS14" s="96"/>
      <c r="HT14" s="96"/>
      <c r="HU14" s="96"/>
      <c r="HV14" s="96"/>
      <c r="HW14" s="96"/>
      <c r="HX14" s="96"/>
      <c r="HY14" s="96"/>
      <c r="HZ14" s="96"/>
      <c r="IA14" s="100"/>
      <c r="IB14" s="100"/>
      <c r="IC14" s="100"/>
      <c r="ID14" s="100"/>
      <c r="IE14" s="100"/>
      <c r="IF14" s="100"/>
      <c r="IG14" t="s">
        <v>3404</v>
      </c>
      <c r="IH14" s="90" t="s">
        <v>3321</v>
      </c>
    </row>
    <row r="15" spans="1:242" ht="15" customHeight="1" x14ac:dyDescent="0.25">
      <c r="A15" t="s">
        <v>3415</v>
      </c>
      <c r="B15" t="s">
        <v>12</v>
      </c>
      <c r="C15" s="90" t="s">
        <v>3416</v>
      </c>
      <c r="D15" s="102" t="s">
        <v>12</v>
      </c>
      <c r="E15" s="90" t="s">
        <v>3185</v>
      </c>
      <c r="F15" s="90" t="s">
        <v>3186</v>
      </c>
      <c r="G15" s="90" t="s">
        <v>3271</v>
      </c>
      <c r="H15" s="101" t="s">
        <v>3417</v>
      </c>
      <c r="I15" s="90" t="s">
        <v>3418</v>
      </c>
      <c r="J15" s="93">
        <v>0.8</v>
      </c>
      <c r="K15" s="93">
        <v>0.6</v>
      </c>
      <c r="L15" s="90" t="s">
        <v>3218</v>
      </c>
      <c r="M15" s="93">
        <v>0.28999999999999998</v>
      </c>
      <c r="N15" s="93">
        <v>0.6</v>
      </c>
      <c r="O15" s="90" t="s">
        <v>3190</v>
      </c>
      <c r="P15" s="90" t="s">
        <v>3150</v>
      </c>
      <c r="Q15" s="94" t="s">
        <v>3419</v>
      </c>
      <c r="R15" s="90"/>
      <c r="S15" s="95" t="s">
        <v>3152</v>
      </c>
      <c r="T15" s="90" t="s">
        <v>3420</v>
      </c>
      <c r="U15" s="95" t="s">
        <v>3164</v>
      </c>
      <c r="V15" s="95" t="s">
        <v>3155</v>
      </c>
      <c r="W15" s="95" t="s">
        <v>3156</v>
      </c>
      <c r="X15" s="95"/>
      <c r="Y15" s="95" t="s">
        <v>3157</v>
      </c>
      <c r="Z15" s="95" t="s">
        <v>3158</v>
      </c>
      <c r="AA15" s="93">
        <v>0.4</v>
      </c>
      <c r="AB15" s="90"/>
      <c r="AC15" s="90"/>
      <c r="AD15" s="90"/>
      <c r="AE15" s="90"/>
      <c r="AF15" s="95" t="s">
        <v>33</v>
      </c>
      <c r="AG15" s="90" t="s">
        <v>3152</v>
      </c>
      <c r="AH15" s="90">
        <f t="shared" si="0"/>
        <v>12</v>
      </c>
      <c r="AI15" s="90">
        <v>3</v>
      </c>
      <c r="AJ15" s="90">
        <v>3</v>
      </c>
      <c r="AK15" s="90">
        <v>3</v>
      </c>
      <c r="AL15" s="90">
        <v>3</v>
      </c>
      <c r="AM15" s="90">
        <v>3</v>
      </c>
      <c r="AN15" s="90" t="s">
        <v>3421</v>
      </c>
      <c r="AO15" s="90">
        <v>3</v>
      </c>
      <c r="AP15" s="90" t="s">
        <v>3422</v>
      </c>
      <c r="AQ15" s="90"/>
      <c r="AR15" s="90"/>
      <c r="AS15" s="90"/>
      <c r="AT15" s="90"/>
      <c r="AU15" s="98">
        <v>44666</v>
      </c>
      <c r="AV15" s="98">
        <v>44756</v>
      </c>
      <c r="AW15" s="98"/>
      <c r="AX15" s="98"/>
      <c r="AY15" s="90" t="s">
        <v>20</v>
      </c>
      <c r="AZ15" s="90" t="s">
        <v>20</v>
      </c>
      <c r="BA15" s="90"/>
      <c r="BB15" s="90"/>
      <c r="BC15" s="90" t="s">
        <v>20</v>
      </c>
      <c r="BD15" s="90" t="s">
        <v>20</v>
      </c>
      <c r="BE15" s="90"/>
      <c r="BF15" s="90"/>
      <c r="BG15" s="90" t="s">
        <v>3423</v>
      </c>
      <c r="BH15" s="90" t="s">
        <v>3424</v>
      </c>
      <c r="BI15" s="90"/>
      <c r="BJ15" s="90"/>
      <c r="BK15" s="99">
        <f t="shared" si="1"/>
        <v>1</v>
      </c>
      <c r="BL15" s="99">
        <f t="shared" si="2"/>
        <v>1</v>
      </c>
      <c r="BM15" s="99">
        <f t="shared" si="3"/>
        <v>0</v>
      </c>
      <c r="BN15" s="99">
        <f t="shared" si="4"/>
        <v>0</v>
      </c>
      <c r="BO15" s="99">
        <f t="shared" si="5"/>
        <v>0.5</v>
      </c>
      <c r="BP15" s="94"/>
      <c r="BQ15" s="90"/>
      <c r="BR15" s="95"/>
      <c r="BS15" s="96"/>
      <c r="BT15" s="95"/>
      <c r="BU15" s="95"/>
      <c r="BV15" s="95"/>
      <c r="BW15" s="95"/>
      <c r="BX15" s="95"/>
      <c r="BY15" s="95"/>
      <c r="BZ15" s="93"/>
      <c r="CA15" s="90"/>
      <c r="CB15" s="90"/>
      <c r="CC15" s="90"/>
      <c r="CD15" s="90"/>
      <c r="CE15" s="95"/>
      <c r="CF15" s="90"/>
      <c r="CG15" s="90"/>
      <c r="CH15" s="90"/>
      <c r="CI15" s="90"/>
      <c r="CJ15" s="90"/>
      <c r="CK15" s="90"/>
      <c r="CL15" s="90"/>
      <c r="CM15" s="90"/>
      <c r="CN15" s="90"/>
      <c r="CO15" s="90"/>
      <c r="CP15" s="90"/>
      <c r="CQ15" s="90"/>
      <c r="CR15" s="90"/>
      <c r="CS15" s="90"/>
      <c r="CT15" s="98">
        <v>44666</v>
      </c>
      <c r="CU15" s="98">
        <v>44756</v>
      </c>
      <c r="CV15" s="98"/>
      <c r="CW15" s="98"/>
      <c r="CX15" s="90"/>
      <c r="CY15" s="90"/>
      <c r="CZ15" s="90"/>
      <c r="DA15" s="90"/>
      <c r="DB15" s="90"/>
      <c r="DC15" s="90"/>
      <c r="DD15" s="90"/>
      <c r="DE15" s="90"/>
      <c r="DF15" s="90"/>
      <c r="DG15" s="90"/>
      <c r="DH15" s="90"/>
      <c r="DI15" s="90"/>
      <c r="DJ15" s="99" t="str">
        <f t="shared" si="7"/>
        <v/>
      </c>
      <c r="DK15" s="99" t="str">
        <f t="shared" si="8"/>
        <v/>
      </c>
      <c r="DL15" s="99" t="str">
        <f t="shared" si="9"/>
        <v/>
      </c>
      <c r="DM15" s="99" t="str">
        <f t="shared" si="10"/>
        <v/>
      </c>
      <c r="DN15" s="99" t="str">
        <f t="shared" si="11"/>
        <v/>
      </c>
      <c r="DO15" s="90"/>
      <c r="DP15" s="90"/>
      <c r="DQ15" s="90"/>
      <c r="DR15" s="90"/>
      <c r="DS15" s="90"/>
      <c r="DT15" s="90"/>
      <c r="DU15" s="90"/>
      <c r="DV15" s="90"/>
      <c r="DW15" s="90"/>
      <c r="DX15" s="90"/>
      <c r="DY15" s="90"/>
      <c r="DZ15" s="90"/>
      <c r="EA15" s="90"/>
      <c r="EB15" s="90"/>
      <c r="EC15" s="90"/>
      <c r="ED15" s="90"/>
      <c r="EE15" s="90"/>
      <c r="EF15" s="90"/>
      <c r="EG15" s="90"/>
      <c r="EH15" s="90"/>
      <c r="EI15" s="90"/>
      <c r="EJ15" s="90"/>
      <c r="EK15" s="90"/>
      <c r="EL15" s="90"/>
      <c r="EM15" s="90"/>
      <c r="EN15" s="90"/>
      <c r="EO15" s="90"/>
      <c r="EP15" s="90"/>
      <c r="EQ15" s="90"/>
      <c r="ER15" s="90"/>
      <c r="ES15" s="98">
        <v>44666</v>
      </c>
      <c r="ET15" s="98">
        <v>44756</v>
      </c>
      <c r="EU15" s="98"/>
      <c r="EV15" s="98"/>
      <c r="EW15" s="90"/>
      <c r="EX15" s="90"/>
      <c r="EY15" s="90"/>
      <c r="EZ15" s="90"/>
      <c r="FA15" s="90"/>
      <c r="FB15" s="90"/>
      <c r="FC15" s="90"/>
      <c r="FD15" s="90"/>
      <c r="FE15" s="90"/>
      <c r="FF15" s="90"/>
      <c r="FG15" s="90"/>
      <c r="FH15" s="90"/>
      <c r="FI15" s="99" t="str">
        <f t="shared" si="13"/>
        <v/>
      </c>
      <c r="FJ15" s="99" t="str">
        <f t="shared" si="14"/>
        <v/>
      </c>
      <c r="FK15" s="99" t="str">
        <f t="shared" si="15"/>
        <v/>
      </c>
      <c r="FL15" s="99" t="str">
        <f t="shared" si="16"/>
        <v/>
      </c>
      <c r="FM15" s="99" t="str">
        <f t="shared" si="17"/>
        <v/>
      </c>
      <c r="FN15" s="90"/>
      <c r="FO15" s="90"/>
      <c r="FP15" s="90"/>
      <c r="FQ15" s="90"/>
      <c r="FR15" s="90"/>
      <c r="FS15" s="90"/>
      <c r="FT15" s="90"/>
      <c r="FU15" s="90"/>
      <c r="FV15" s="90"/>
      <c r="FW15" s="90"/>
      <c r="FX15" s="90"/>
      <c r="FY15" s="90"/>
      <c r="FZ15" s="90"/>
      <c r="GA15" s="90"/>
      <c r="GB15" s="90"/>
      <c r="GC15" s="90"/>
      <c r="GD15" s="90"/>
      <c r="GE15" s="90"/>
      <c r="GF15" s="90"/>
      <c r="GG15" s="90"/>
      <c r="GH15" s="90"/>
      <c r="GI15" s="90"/>
      <c r="GJ15" s="90"/>
      <c r="GK15" s="90"/>
      <c r="GL15" s="90"/>
      <c r="GM15" s="90"/>
      <c r="GN15" s="90"/>
      <c r="GO15" s="90"/>
      <c r="GP15" s="90"/>
      <c r="GQ15" s="90"/>
      <c r="GR15" s="98">
        <v>44666</v>
      </c>
      <c r="GS15" s="98">
        <v>44756</v>
      </c>
      <c r="GT15" s="98"/>
      <c r="GU15" s="98"/>
      <c r="GV15" s="90"/>
      <c r="GW15" s="90"/>
      <c r="GX15" s="90"/>
      <c r="GY15" s="90"/>
      <c r="GZ15" s="90"/>
      <c r="HA15" s="90"/>
      <c r="HB15" s="90"/>
      <c r="HC15" s="90"/>
      <c r="HD15" s="90"/>
      <c r="HE15" s="90"/>
      <c r="HF15" s="90"/>
      <c r="HG15" s="90"/>
      <c r="HH15" s="99" t="str">
        <f t="shared" si="18"/>
        <v/>
      </c>
      <c r="HI15" s="99" t="str">
        <f t="shared" si="19"/>
        <v/>
      </c>
      <c r="HJ15" s="99" t="str">
        <f t="shared" si="20"/>
        <v/>
      </c>
      <c r="HK15" s="99" t="str">
        <f t="shared" si="21"/>
        <v/>
      </c>
      <c r="HL15" s="99" t="str">
        <f t="shared" si="22"/>
        <v/>
      </c>
      <c r="HM15" s="90"/>
      <c r="HN15" s="90"/>
      <c r="HO15" s="90">
        <f t="shared" si="23"/>
        <v>1</v>
      </c>
      <c r="HP15" s="90"/>
      <c r="HQ15" s="96" t="s">
        <v>3425</v>
      </c>
      <c r="HR15" s="96" t="s">
        <v>3426</v>
      </c>
      <c r="HS15" s="96"/>
      <c r="HT15" s="96"/>
      <c r="HU15" s="96"/>
      <c r="HV15" s="96"/>
      <c r="HW15" s="96"/>
      <c r="HX15" s="96"/>
      <c r="HY15" s="96"/>
      <c r="HZ15" s="96"/>
      <c r="IA15" s="100"/>
      <c r="IB15" s="100"/>
      <c r="IC15" s="100"/>
      <c r="ID15" s="100"/>
      <c r="IE15" s="100"/>
      <c r="IF15" s="100"/>
      <c r="IG15" t="s">
        <v>3415</v>
      </c>
      <c r="IH15" s="90" t="s">
        <v>3321</v>
      </c>
    </row>
    <row r="16" spans="1:242" ht="15" customHeight="1" x14ac:dyDescent="0.25">
      <c r="A16" t="s">
        <v>3427</v>
      </c>
      <c r="B16" t="s">
        <v>12</v>
      </c>
      <c r="C16" s="90" t="s">
        <v>3428</v>
      </c>
      <c r="D16" s="102" t="s">
        <v>12</v>
      </c>
      <c r="E16" s="90" t="s">
        <v>3185</v>
      </c>
      <c r="F16" s="90" t="s">
        <v>3186</v>
      </c>
      <c r="G16" s="90" t="s">
        <v>3271</v>
      </c>
      <c r="H16" s="101" t="s">
        <v>3429</v>
      </c>
      <c r="I16" s="90" t="s">
        <v>3359</v>
      </c>
      <c r="J16" s="93">
        <v>0.8</v>
      </c>
      <c r="K16" s="93">
        <v>0.6</v>
      </c>
      <c r="L16" s="90" t="s">
        <v>3218</v>
      </c>
      <c r="M16" s="93">
        <v>0.28999999999999998</v>
      </c>
      <c r="N16" s="93">
        <v>0.6</v>
      </c>
      <c r="O16" s="90" t="s">
        <v>3190</v>
      </c>
      <c r="P16" s="90" t="s">
        <v>3150</v>
      </c>
      <c r="Q16" s="94" t="s">
        <v>3430</v>
      </c>
      <c r="R16" s="90"/>
      <c r="S16" s="95" t="s">
        <v>3171</v>
      </c>
      <c r="T16" s="90" t="s">
        <v>3431</v>
      </c>
      <c r="U16" s="95" t="s">
        <v>3164</v>
      </c>
      <c r="V16" s="95" t="s">
        <v>3155</v>
      </c>
      <c r="W16" s="95" t="s">
        <v>3156</v>
      </c>
      <c r="X16" s="95"/>
      <c r="Y16" s="95" t="s">
        <v>3157</v>
      </c>
      <c r="Z16" s="95" t="s">
        <v>3158</v>
      </c>
      <c r="AA16" s="93">
        <v>0.4</v>
      </c>
      <c r="AB16" s="90"/>
      <c r="AC16" s="90"/>
      <c r="AD16" s="90"/>
      <c r="AE16" s="90"/>
      <c r="AF16" s="95" t="s">
        <v>33</v>
      </c>
      <c r="AG16" s="90" t="s">
        <v>3171</v>
      </c>
      <c r="AH16" s="90">
        <f t="shared" si="0"/>
        <v>5</v>
      </c>
      <c r="AI16" s="90">
        <v>1</v>
      </c>
      <c r="AJ16" s="90">
        <v>4</v>
      </c>
      <c r="AK16" s="90">
        <v>0</v>
      </c>
      <c r="AL16" s="90">
        <v>0</v>
      </c>
      <c r="AM16" s="90">
        <v>1</v>
      </c>
      <c r="AN16" s="90" t="s">
        <v>3432</v>
      </c>
      <c r="AO16" s="90">
        <v>4</v>
      </c>
      <c r="AP16" s="90" t="s">
        <v>3433</v>
      </c>
      <c r="AQ16" s="90"/>
      <c r="AR16" s="90"/>
      <c r="AS16" s="90"/>
      <c r="AT16" s="90"/>
      <c r="AU16" s="98">
        <v>44666</v>
      </c>
      <c r="AV16" s="98">
        <v>44756</v>
      </c>
      <c r="AW16" s="98"/>
      <c r="AX16" s="98"/>
      <c r="AY16" s="90" t="s">
        <v>20</v>
      </c>
      <c r="AZ16" s="90" t="s">
        <v>20</v>
      </c>
      <c r="BA16" s="90"/>
      <c r="BB16" s="90"/>
      <c r="BC16" s="90" t="s">
        <v>20</v>
      </c>
      <c r="BD16" s="90" t="s">
        <v>20</v>
      </c>
      <c r="BE16" s="90"/>
      <c r="BF16" s="90"/>
      <c r="BG16" s="90" t="s">
        <v>3434</v>
      </c>
      <c r="BH16" s="90" t="s">
        <v>3435</v>
      </c>
      <c r="BI16" s="90"/>
      <c r="BJ16" s="90"/>
      <c r="BK16" s="99">
        <f t="shared" si="1"/>
        <v>1</v>
      </c>
      <c r="BL16" s="99">
        <f t="shared" si="2"/>
        <v>1</v>
      </c>
      <c r="BM16" s="99" t="str">
        <f t="shared" si="3"/>
        <v/>
      </c>
      <c r="BN16" s="99" t="str">
        <f t="shared" si="4"/>
        <v/>
      </c>
      <c r="BO16" s="99">
        <f t="shared" si="5"/>
        <v>1</v>
      </c>
      <c r="BP16" s="94" t="s">
        <v>3436</v>
      </c>
      <c r="BQ16" s="90"/>
      <c r="BR16" s="95" t="s">
        <v>3152</v>
      </c>
      <c r="BS16" s="90" t="s">
        <v>3437</v>
      </c>
      <c r="BT16" s="95" t="s">
        <v>3164</v>
      </c>
      <c r="BU16" s="95" t="s">
        <v>3155</v>
      </c>
      <c r="BV16" s="95" t="s">
        <v>3156</v>
      </c>
      <c r="BW16" s="95"/>
      <c r="BX16" s="95" t="s">
        <v>3157</v>
      </c>
      <c r="BY16" s="95" t="s">
        <v>3158</v>
      </c>
      <c r="BZ16" s="93">
        <v>0.4</v>
      </c>
      <c r="CA16" s="90"/>
      <c r="CB16" s="90"/>
      <c r="CC16" s="90"/>
      <c r="CD16" s="90"/>
      <c r="CE16" s="95" t="s">
        <v>33</v>
      </c>
      <c r="CF16" s="90" t="s">
        <v>3171</v>
      </c>
      <c r="CG16" s="90">
        <f>SUM(CH16:CK16)</f>
        <v>6</v>
      </c>
      <c r="CH16" s="90">
        <v>3</v>
      </c>
      <c r="CI16" s="90">
        <v>3</v>
      </c>
      <c r="CJ16" s="90">
        <v>0</v>
      </c>
      <c r="CK16" s="90">
        <v>0</v>
      </c>
      <c r="CL16" s="90">
        <v>3</v>
      </c>
      <c r="CM16" s="90" t="s">
        <v>3438</v>
      </c>
      <c r="CN16" s="90">
        <v>3</v>
      </c>
      <c r="CO16" s="90" t="s">
        <v>3439</v>
      </c>
      <c r="CP16" s="90"/>
      <c r="CQ16" s="90"/>
      <c r="CR16" s="90"/>
      <c r="CS16" s="90"/>
      <c r="CT16" s="98">
        <v>44666</v>
      </c>
      <c r="CU16" s="98">
        <v>44756</v>
      </c>
      <c r="CV16" s="98"/>
      <c r="CW16" s="98"/>
      <c r="CX16" s="90" t="s">
        <v>20</v>
      </c>
      <c r="CY16" s="90" t="s">
        <v>20</v>
      </c>
      <c r="CZ16" s="90"/>
      <c r="DA16" s="90"/>
      <c r="DB16" s="90" t="s">
        <v>20</v>
      </c>
      <c r="DC16" s="90" t="s">
        <v>20</v>
      </c>
      <c r="DD16" s="90"/>
      <c r="DE16" s="90"/>
      <c r="DF16" s="90" t="s">
        <v>3440</v>
      </c>
      <c r="DG16" s="90" t="s">
        <v>3441</v>
      </c>
      <c r="DH16" s="90"/>
      <c r="DI16" s="90"/>
      <c r="DJ16" s="99">
        <f t="shared" si="7"/>
        <v>1</v>
      </c>
      <c r="DK16" s="99">
        <f t="shared" si="8"/>
        <v>1</v>
      </c>
      <c r="DL16" s="99" t="str">
        <f t="shared" si="9"/>
        <v/>
      </c>
      <c r="DM16" s="99" t="str">
        <f t="shared" si="10"/>
        <v/>
      </c>
      <c r="DN16" s="99">
        <f t="shared" si="11"/>
        <v>1</v>
      </c>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8">
        <v>44666</v>
      </c>
      <c r="ET16" s="98">
        <v>44756</v>
      </c>
      <c r="EU16" s="98"/>
      <c r="EV16" s="98"/>
      <c r="EW16" s="90"/>
      <c r="EX16" s="90"/>
      <c r="EY16" s="90"/>
      <c r="EZ16" s="90"/>
      <c r="FA16" s="90"/>
      <c r="FB16" s="90"/>
      <c r="FC16" s="90"/>
      <c r="FD16" s="90"/>
      <c r="FE16" s="90"/>
      <c r="FF16" s="90"/>
      <c r="FG16" s="90"/>
      <c r="FH16" s="90"/>
      <c r="FI16" s="99" t="str">
        <f t="shared" si="13"/>
        <v/>
      </c>
      <c r="FJ16" s="99" t="str">
        <f t="shared" si="14"/>
        <v/>
      </c>
      <c r="FK16" s="99" t="str">
        <f t="shared" si="15"/>
        <v/>
      </c>
      <c r="FL16" s="99" t="str">
        <f t="shared" si="16"/>
        <v/>
      </c>
      <c r="FM16" s="99" t="str">
        <f t="shared" si="17"/>
        <v/>
      </c>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8">
        <v>44666</v>
      </c>
      <c r="GS16" s="98">
        <v>44756</v>
      </c>
      <c r="GT16" s="98"/>
      <c r="GU16" s="98"/>
      <c r="GV16" s="90"/>
      <c r="GW16" s="90"/>
      <c r="GX16" s="90"/>
      <c r="GY16" s="90"/>
      <c r="GZ16" s="90"/>
      <c r="HA16" s="90"/>
      <c r="HB16" s="90"/>
      <c r="HC16" s="90"/>
      <c r="HD16" s="90"/>
      <c r="HE16" s="90"/>
      <c r="HF16" s="90"/>
      <c r="HG16" s="90"/>
      <c r="HH16" s="99" t="str">
        <f t="shared" si="18"/>
        <v/>
      </c>
      <c r="HI16" s="99" t="str">
        <f t="shared" si="19"/>
        <v/>
      </c>
      <c r="HJ16" s="99" t="str">
        <f t="shared" si="20"/>
        <v/>
      </c>
      <c r="HK16" s="99" t="str">
        <f t="shared" si="21"/>
        <v/>
      </c>
      <c r="HL16" s="99" t="str">
        <f t="shared" si="22"/>
        <v/>
      </c>
      <c r="HM16" s="90"/>
      <c r="HN16" s="90"/>
      <c r="HO16" s="90">
        <f t="shared" si="23"/>
        <v>2</v>
      </c>
      <c r="HP16" s="90"/>
      <c r="HQ16" s="96" t="s">
        <v>3442</v>
      </c>
      <c r="HR16" s="96" t="s">
        <v>3443</v>
      </c>
      <c r="HS16" s="96"/>
      <c r="HT16" s="96"/>
      <c r="HU16" s="96" t="s">
        <v>3444</v>
      </c>
      <c r="HV16" s="96" t="s">
        <v>3445</v>
      </c>
      <c r="HW16" s="96"/>
      <c r="HX16" s="96"/>
      <c r="HY16" s="96"/>
      <c r="HZ16" s="96"/>
      <c r="IA16" s="100"/>
      <c r="IB16" s="100"/>
      <c r="IC16" s="100"/>
      <c r="ID16" s="100"/>
      <c r="IE16" s="100"/>
      <c r="IF16" s="100"/>
      <c r="IG16" t="s">
        <v>3427</v>
      </c>
      <c r="IH16" s="90" t="s">
        <v>3355</v>
      </c>
    </row>
    <row r="17" spans="1:242" ht="15" customHeight="1" x14ac:dyDescent="0.25">
      <c r="A17" t="s">
        <v>3446</v>
      </c>
      <c r="B17" t="s">
        <v>11</v>
      </c>
      <c r="C17" s="90" t="s">
        <v>3447</v>
      </c>
      <c r="D17" s="103" t="s">
        <v>3448</v>
      </c>
      <c r="E17" s="90" t="s">
        <v>3185</v>
      </c>
      <c r="F17" s="90" t="s">
        <v>3186</v>
      </c>
      <c r="G17" s="90" t="s">
        <v>3242</v>
      </c>
      <c r="H17" s="101" t="s">
        <v>3449</v>
      </c>
      <c r="I17" s="90" t="s">
        <v>3296</v>
      </c>
      <c r="J17" s="93">
        <v>0.8</v>
      </c>
      <c r="K17" s="93">
        <v>0.8</v>
      </c>
      <c r="L17" s="90" t="s">
        <v>3218</v>
      </c>
      <c r="M17" s="93">
        <v>0.48</v>
      </c>
      <c r="N17" s="93">
        <v>0.6</v>
      </c>
      <c r="O17" s="90" t="s">
        <v>3190</v>
      </c>
      <c r="P17" s="90" t="s">
        <v>3150</v>
      </c>
      <c r="Q17" s="94" t="s">
        <v>3450</v>
      </c>
      <c r="R17" s="90"/>
      <c r="S17" s="95" t="s">
        <v>3152</v>
      </c>
      <c r="T17" s="90" t="s">
        <v>3451</v>
      </c>
      <c r="U17" s="95" t="s">
        <v>3164</v>
      </c>
      <c r="V17" s="95" t="s">
        <v>3155</v>
      </c>
      <c r="W17" s="95" t="s">
        <v>3156</v>
      </c>
      <c r="X17" s="95"/>
      <c r="Y17" s="95" t="s">
        <v>3157</v>
      </c>
      <c r="Z17" s="95" t="s">
        <v>3158</v>
      </c>
      <c r="AA17" s="93">
        <v>0.4</v>
      </c>
      <c r="AB17" s="90"/>
      <c r="AC17" s="90"/>
      <c r="AD17" s="90"/>
      <c r="AE17" s="90"/>
      <c r="AF17" s="95" t="s">
        <v>33</v>
      </c>
      <c r="AG17" s="90" t="s">
        <v>3152</v>
      </c>
      <c r="AH17" s="90">
        <f t="shared" si="0"/>
        <v>4</v>
      </c>
      <c r="AI17" s="90">
        <v>1</v>
      </c>
      <c r="AJ17" s="90">
        <v>1</v>
      </c>
      <c r="AK17" s="90">
        <v>1</v>
      </c>
      <c r="AL17" s="90">
        <v>1</v>
      </c>
      <c r="AM17" s="90">
        <v>1</v>
      </c>
      <c r="AN17" s="90" t="s">
        <v>1983</v>
      </c>
      <c r="AO17" s="90">
        <v>1</v>
      </c>
      <c r="AP17" s="90" t="s">
        <v>3452</v>
      </c>
      <c r="AQ17" s="90"/>
      <c r="AR17" s="90"/>
      <c r="AS17" s="90"/>
      <c r="AT17" s="90"/>
      <c r="AU17" s="98">
        <v>44669</v>
      </c>
      <c r="AV17" s="98">
        <v>44756</v>
      </c>
      <c r="AW17" s="98"/>
      <c r="AX17" s="98"/>
      <c r="AY17" s="90" t="s">
        <v>20</v>
      </c>
      <c r="AZ17" s="90" t="s">
        <v>20</v>
      </c>
      <c r="BA17" s="90"/>
      <c r="BB17" s="90"/>
      <c r="BC17" s="90" t="s">
        <v>20</v>
      </c>
      <c r="BD17" s="90" t="s">
        <v>20</v>
      </c>
      <c r="BE17" s="90"/>
      <c r="BF17" s="90"/>
      <c r="BG17" s="90" t="s">
        <v>3453</v>
      </c>
      <c r="BH17" s="96" t="s">
        <v>3454</v>
      </c>
      <c r="BI17" s="90"/>
      <c r="BJ17" s="90"/>
      <c r="BK17" s="99">
        <f t="shared" si="1"/>
        <v>1</v>
      </c>
      <c r="BL17" s="99">
        <f t="shared" si="2"/>
        <v>1</v>
      </c>
      <c r="BM17" s="99">
        <f t="shared" si="3"/>
        <v>0</v>
      </c>
      <c r="BN17" s="99">
        <f t="shared" si="4"/>
        <v>0</v>
      </c>
      <c r="BO17" s="99">
        <f t="shared" si="5"/>
        <v>0.5</v>
      </c>
      <c r="BP17" s="90" t="s">
        <v>3455</v>
      </c>
      <c r="BQ17" s="90"/>
      <c r="BR17" s="90" t="s">
        <v>3152</v>
      </c>
      <c r="BS17" s="90" t="s">
        <v>3456</v>
      </c>
      <c r="BT17" s="90" t="s">
        <v>3457</v>
      </c>
      <c r="BU17" s="90" t="s">
        <v>3155</v>
      </c>
      <c r="BV17" s="90" t="s">
        <v>3156</v>
      </c>
      <c r="BW17" s="90"/>
      <c r="BX17" s="90" t="s">
        <v>3157</v>
      </c>
      <c r="BY17" s="90" t="s">
        <v>3158</v>
      </c>
      <c r="BZ17" s="90">
        <v>0.25</v>
      </c>
      <c r="CA17" s="90"/>
      <c r="CB17" s="90"/>
      <c r="CC17" s="90"/>
      <c r="CD17" s="90"/>
      <c r="CE17" s="90" t="s">
        <v>33</v>
      </c>
      <c r="CF17" s="90" t="s">
        <v>3152</v>
      </c>
      <c r="CG17" s="90">
        <f>SUM(CH17:CK17)</f>
        <v>4</v>
      </c>
      <c r="CH17" s="90">
        <v>0</v>
      </c>
      <c r="CI17" s="90">
        <v>1</v>
      </c>
      <c r="CJ17" s="90">
        <v>1</v>
      </c>
      <c r="CK17" s="90">
        <v>2</v>
      </c>
      <c r="CL17" s="90"/>
      <c r="CM17" s="90"/>
      <c r="CN17" s="90">
        <v>1</v>
      </c>
      <c r="CO17" s="90" t="s">
        <v>3458</v>
      </c>
      <c r="CP17" s="90"/>
      <c r="CQ17" s="90"/>
      <c r="CR17" s="90"/>
      <c r="CS17" s="90"/>
      <c r="CT17" s="98">
        <v>44669</v>
      </c>
      <c r="CU17" s="98">
        <v>44756</v>
      </c>
      <c r="CV17" s="98"/>
      <c r="CW17" s="98"/>
      <c r="CX17" s="90"/>
      <c r="CY17" s="90" t="s">
        <v>20</v>
      </c>
      <c r="CZ17" s="90"/>
      <c r="DA17" s="90"/>
      <c r="DB17" s="90"/>
      <c r="DC17" s="90" t="s">
        <v>20</v>
      </c>
      <c r="DD17" s="90"/>
      <c r="DE17" s="90"/>
      <c r="DF17" s="90"/>
      <c r="DG17" s="90" t="s">
        <v>1986</v>
      </c>
      <c r="DH17" s="90"/>
      <c r="DI17" s="90"/>
      <c r="DJ17" s="99" t="str">
        <f t="shared" si="7"/>
        <v/>
      </c>
      <c r="DK17" s="99">
        <f t="shared" si="8"/>
        <v>1</v>
      </c>
      <c r="DL17" s="99">
        <f t="shared" si="9"/>
        <v>0</v>
      </c>
      <c r="DM17" s="99">
        <f t="shared" si="10"/>
        <v>0</v>
      </c>
      <c r="DN17" s="99">
        <f t="shared" si="11"/>
        <v>0.25</v>
      </c>
      <c r="DO17" s="90"/>
      <c r="DP17" s="90"/>
      <c r="DQ17" s="90"/>
      <c r="DR17" s="90"/>
      <c r="DS17" s="90"/>
      <c r="DT17" s="90"/>
      <c r="DU17" s="90"/>
      <c r="DV17" s="90"/>
      <c r="DW17" s="90"/>
      <c r="DX17" s="90"/>
      <c r="DY17" s="90"/>
      <c r="DZ17" s="90"/>
      <c r="EA17" s="90"/>
      <c r="EB17" s="90"/>
      <c r="EC17" s="90"/>
      <c r="ED17" s="90"/>
      <c r="EE17" s="90"/>
      <c r="EF17" s="90"/>
      <c r="EG17" s="90"/>
      <c r="EH17" s="90"/>
      <c r="EI17" s="90"/>
      <c r="EJ17" s="90"/>
      <c r="EK17" s="90"/>
      <c r="EL17" s="90"/>
      <c r="EM17" s="90"/>
      <c r="EN17" s="90"/>
      <c r="EO17" s="90"/>
      <c r="EP17" s="90"/>
      <c r="EQ17" s="90"/>
      <c r="ER17" s="90"/>
      <c r="ES17" s="98">
        <v>44669</v>
      </c>
      <c r="ET17" s="98">
        <v>44756</v>
      </c>
      <c r="EU17" s="98"/>
      <c r="EV17" s="98"/>
      <c r="EW17" s="90"/>
      <c r="EX17" s="90"/>
      <c r="EY17" s="90"/>
      <c r="EZ17" s="90"/>
      <c r="FA17" s="90"/>
      <c r="FB17" s="90"/>
      <c r="FC17" s="90"/>
      <c r="FD17" s="90"/>
      <c r="FE17" s="90"/>
      <c r="FF17" s="90"/>
      <c r="FG17" s="90"/>
      <c r="FH17" s="90"/>
      <c r="FI17" s="99" t="str">
        <f t="shared" si="13"/>
        <v/>
      </c>
      <c r="FJ17" s="99" t="str">
        <f t="shared" si="14"/>
        <v/>
      </c>
      <c r="FK17" s="99" t="str">
        <f t="shared" si="15"/>
        <v/>
      </c>
      <c r="FL17" s="99" t="str">
        <f t="shared" si="16"/>
        <v/>
      </c>
      <c r="FM17" s="99" t="str">
        <f t="shared" si="17"/>
        <v/>
      </c>
      <c r="FN17" s="90"/>
      <c r="FO17" s="90"/>
      <c r="FP17" s="90"/>
      <c r="FQ17" s="90"/>
      <c r="FR17" s="90"/>
      <c r="FS17" s="90"/>
      <c r="FT17" s="90"/>
      <c r="FU17" s="90"/>
      <c r="FV17" s="90"/>
      <c r="FW17" s="90"/>
      <c r="FX17" s="90"/>
      <c r="FY17" s="90"/>
      <c r="FZ17" s="90"/>
      <c r="GA17" s="90"/>
      <c r="GB17" s="90"/>
      <c r="GC17" s="90"/>
      <c r="GD17" s="90"/>
      <c r="GE17" s="90"/>
      <c r="GF17" s="90"/>
      <c r="GG17" s="90"/>
      <c r="GH17" s="90"/>
      <c r="GI17" s="90"/>
      <c r="GJ17" s="90"/>
      <c r="GK17" s="90"/>
      <c r="GL17" s="90"/>
      <c r="GM17" s="90"/>
      <c r="GN17" s="90"/>
      <c r="GO17" s="90"/>
      <c r="GP17" s="90"/>
      <c r="GQ17" s="90"/>
      <c r="GR17" s="98">
        <v>44669</v>
      </c>
      <c r="GS17" s="98">
        <v>44756</v>
      </c>
      <c r="GT17" s="98"/>
      <c r="GU17" s="98"/>
      <c r="GV17" s="90"/>
      <c r="GW17" s="90"/>
      <c r="GX17" s="90"/>
      <c r="GY17" s="90"/>
      <c r="GZ17" s="90"/>
      <c r="HA17" s="90"/>
      <c r="HB17" s="90"/>
      <c r="HC17" s="90"/>
      <c r="HD17" s="90"/>
      <c r="HE17" s="90"/>
      <c r="HF17" s="90"/>
      <c r="HG17" s="90"/>
      <c r="HH17" s="99" t="str">
        <f t="shared" si="18"/>
        <v/>
      </c>
      <c r="HI17" s="99" t="str">
        <f t="shared" si="19"/>
        <v/>
      </c>
      <c r="HJ17" s="99" t="str">
        <f t="shared" si="20"/>
        <v/>
      </c>
      <c r="HK17" s="99" t="str">
        <f t="shared" si="21"/>
        <v/>
      </c>
      <c r="HL17" s="99" t="str">
        <f t="shared" si="22"/>
        <v/>
      </c>
      <c r="HM17" s="90"/>
      <c r="HN17" s="90"/>
      <c r="HO17" s="90">
        <f t="shared" si="23"/>
        <v>2</v>
      </c>
      <c r="HP17" s="90"/>
      <c r="HQ17" s="96" t="s">
        <v>3459</v>
      </c>
      <c r="HR17" s="96" t="s">
        <v>3460</v>
      </c>
      <c r="HS17" s="96"/>
      <c r="HT17" s="96"/>
      <c r="HU17" s="96"/>
      <c r="HV17" s="96" t="s">
        <v>3461</v>
      </c>
      <c r="HW17" s="96"/>
      <c r="HX17" s="96"/>
      <c r="HY17" s="96"/>
      <c r="HZ17" s="96"/>
      <c r="IA17" s="100"/>
      <c r="IB17" s="100"/>
      <c r="IC17" s="100"/>
      <c r="ID17" s="100"/>
      <c r="IE17" s="100"/>
      <c r="IF17" s="100"/>
      <c r="IG17" t="s">
        <v>3462</v>
      </c>
      <c r="IH17" s="90" t="s">
        <v>3239</v>
      </c>
    </row>
    <row r="18" spans="1:242" ht="15" customHeight="1" x14ac:dyDescent="0.25">
      <c r="A18" t="s">
        <v>3463</v>
      </c>
      <c r="B18" t="s">
        <v>10</v>
      </c>
      <c r="C18" s="90" t="s">
        <v>3464</v>
      </c>
      <c r="D18" s="102" t="s">
        <v>1589</v>
      </c>
      <c r="E18" s="90" t="s">
        <v>3343</v>
      </c>
      <c r="F18" s="90" t="s">
        <v>3344</v>
      </c>
      <c r="G18" s="90" t="s">
        <v>3465</v>
      </c>
      <c r="H18" s="101" t="s">
        <v>3466</v>
      </c>
      <c r="I18" s="90" t="s">
        <v>3467</v>
      </c>
      <c r="J18" s="93">
        <v>0.2</v>
      </c>
      <c r="K18" s="93">
        <v>1</v>
      </c>
      <c r="L18" s="90" t="s">
        <v>3149</v>
      </c>
      <c r="M18" s="93">
        <v>0.12</v>
      </c>
      <c r="N18" s="93">
        <v>1</v>
      </c>
      <c r="O18" s="90" t="s">
        <v>3149</v>
      </c>
      <c r="P18" s="90" t="s">
        <v>3150</v>
      </c>
      <c r="Q18" s="94" t="s">
        <v>3468</v>
      </c>
      <c r="R18" s="90"/>
      <c r="S18" s="95" t="s">
        <v>3152</v>
      </c>
      <c r="T18" s="90" t="s">
        <v>3469</v>
      </c>
      <c r="U18" s="95" t="s">
        <v>3164</v>
      </c>
      <c r="V18" s="95" t="s">
        <v>3155</v>
      </c>
      <c r="W18" s="95" t="s">
        <v>3156</v>
      </c>
      <c r="X18" s="95"/>
      <c r="Y18" s="95" t="s">
        <v>3157</v>
      </c>
      <c r="Z18" s="95" t="s">
        <v>3158</v>
      </c>
      <c r="AA18" s="93">
        <v>0.4</v>
      </c>
      <c r="AB18" s="90"/>
      <c r="AC18" s="90"/>
      <c r="AD18" s="90"/>
      <c r="AE18" s="90"/>
      <c r="AF18" s="95" t="s">
        <v>33</v>
      </c>
      <c r="AG18" s="90" t="s">
        <v>3171</v>
      </c>
      <c r="AH18" s="90">
        <f t="shared" si="0"/>
        <v>2</v>
      </c>
      <c r="AI18" s="95">
        <v>1</v>
      </c>
      <c r="AJ18" s="95">
        <v>1</v>
      </c>
      <c r="AK18" s="95">
        <v>0</v>
      </c>
      <c r="AL18" s="95">
        <v>0</v>
      </c>
      <c r="AM18" s="90">
        <v>1</v>
      </c>
      <c r="AN18" s="90" t="s">
        <v>3470</v>
      </c>
      <c r="AO18" s="90">
        <v>1</v>
      </c>
      <c r="AP18" s="90" t="s">
        <v>3471</v>
      </c>
      <c r="AQ18" s="90"/>
      <c r="AR18" s="90"/>
      <c r="AS18" s="90"/>
      <c r="AT18" s="90"/>
      <c r="AU18" s="98">
        <v>44669</v>
      </c>
      <c r="AV18" s="98">
        <v>44762</v>
      </c>
      <c r="AW18" s="98"/>
      <c r="AX18" s="98"/>
      <c r="AY18" s="90" t="s">
        <v>20</v>
      </c>
      <c r="AZ18" s="90" t="s">
        <v>20</v>
      </c>
      <c r="BA18" s="90"/>
      <c r="BB18" s="90"/>
      <c r="BC18" s="90" t="s">
        <v>20</v>
      </c>
      <c r="BD18" s="90" t="s">
        <v>20</v>
      </c>
      <c r="BE18" s="90"/>
      <c r="BF18" s="90"/>
      <c r="BG18" s="90" t="s">
        <v>3472</v>
      </c>
      <c r="BH18" s="90" t="s">
        <v>3473</v>
      </c>
      <c r="BI18" s="90"/>
      <c r="BJ18" s="90"/>
      <c r="BK18" s="99">
        <f t="shared" si="1"/>
        <v>1</v>
      </c>
      <c r="BL18" s="99">
        <f t="shared" si="2"/>
        <v>1</v>
      </c>
      <c r="BM18" s="99" t="str">
        <f t="shared" si="3"/>
        <v/>
      </c>
      <c r="BN18" s="99" t="str">
        <f t="shared" si="4"/>
        <v/>
      </c>
      <c r="BO18" s="99">
        <f t="shared" si="5"/>
        <v>1</v>
      </c>
      <c r="BP18" s="91"/>
      <c r="BQ18" s="90"/>
      <c r="BR18" s="95"/>
      <c r="BS18" s="90"/>
      <c r="BT18" s="95"/>
      <c r="BU18" s="95"/>
      <c r="BV18" s="95"/>
      <c r="BW18" s="95"/>
      <c r="BX18" s="95"/>
      <c r="BY18" s="95"/>
      <c r="BZ18" s="93"/>
      <c r="CA18" s="90"/>
      <c r="CB18" s="90"/>
      <c r="CC18" s="90"/>
      <c r="CD18" s="90"/>
      <c r="CE18" s="95"/>
      <c r="CF18" s="90"/>
      <c r="CG18" s="90"/>
      <c r="CH18" s="90"/>
      <c r="CI18" s="90"/>
      <c r="CJ18" s="90"/>
      <c r="CK18" s="90"/>
      <c r="CL18" s="90"/>
      <c r="CM18" s="90"/>
      <c r="CN18" s="90"/>
      <c r="CO18" s="90"/>
      <c r="CP18" s="90"/>
      <c r="CQ18" s="90"/>
      <c r="CR18" s="90"/>
      <c r="CS18" s="90"/>
      <c r="CT18" s="98">
        <v>44669</v>
      </c>
      <c r="CU18" s="98">
        <v>44762</v>
      </c>
      <c r="CV18" s="98"/>
      <c r="CW18" s="98"/>
      <c r="CX18" s="90"/>
      <c r="CY18" s="90"/>
      <c r="CZ18" s="90"/>
      <c r="DA18" s="90"/>
      <c r="DB18" s="90"/>
      <c r="DC18" s="90"/>
      <c r="DD18" s="90"/>
      <c r="DE18" s="90"/>
      <c r="DF18" s="90"/>
      <c r="DG18" s="90"/>
      <c r="DH18" s="90"/>
      <c r="DI18" s="90"/>
      <c r="DJ18" s="99" t="str">
        <f t="shared" si="7"/>
        <v/>
      </c>
      <c r="DK18" s="99" t="str">
        <f t="shared" si="8"/>
        <v/>
      </c>
      <c r="DL18" s="99" t="str">
        <f t="shared" si="9"/>
        <v/>
      </c>
      <c r="DM18" s="99" t="str">
        <f t="shared" si="10"/>
        <v/>
      </c>
      <c r="DN18" s="99" t="str">
        <f t="shared" si="11"/>
        <v/>
      </c>
      <c r="DO18" s="91"/>
      <c r="DP18" s="90"/>
      <c r="DQ18" s="95"/>
      <c r="DR18" s="90"/>
      <c r="DS18" s="95"/>
      <c r="DT18" s="95"/>
      <c r="DU18" s="95"/>
      <c r="DV18" s="95"/>
      <c r="DW18" s="95"/>
      <c r="DX18" s="95"/>
      <c r="DY18" s="93"/>
      <c r="DZ18" s="90"/>
      <c r="EA18" s="90"/>
      <c r="EB18" s="90"/>
      <c r="EC18" s="90"/>
      <c r="ED18" s="95"/>
      <c r="EE18" s="90"/>
      <c r="EF18" s="90"/>
      <c r="EG18" s="90"/>
      <c r="EH18" s="90"/>
      <c r="EI18" s="90"/>
      <c r="EJ18" s="90"/>
      <c r="EK18" s="90"/>
      <c r="EL18" s="90"/>
      <c r="EM18" s="90"/>
      <c r="EN18" s="90"/>
      <c r="EO18" s="90"/>
      <c r="EP18" s="90"/>
      <c r="EQ18" s="90"/>
      <c r="ER18" s="90"/>
      <c r="ES18" s="98">
        <v>44669</v>
      </c>
      <c r="ET18" s="98">
        <v>44762</v>
      </c>
      <c r="EU18" s="98"/>
      <c r="EV18" s="98"/>
      <c r="EW18" s="90"/>
      <c r="EX18" s="90"/>
      <c r="EY18" s="90"/>
      <c r="EZ18" s="90"/>
      <c r="FA18" s="90"/>
      <c r="FB18" s="90"/>
      <c r="FC18" s="90"/>
      <c r="FD18" s="90"/>
      <c r="FE18" s="90"/>
      <c r="FF18" s="90"/>
      <c r="FG18" s="90"/>
      <c r="FH18" s="90"/>
      <c r="FI18" s="99" t="str">
        <f t="shared" si="13"/>
        <v/>
      </c>
      <c r="FJ18" s="99" t="str">
        <f t="shared" si="14"/>
        <v/>
      </c>
      <c r="FK18" s="99" t="str">
        <f t="shared" si="15"/>
        <v/>
      </c>
      <c r="FL18" s="99" t="str">
        <f t="shared" si="16"/>
        <v/>
      </c>
      <c r="FM18" s="99" t="str">
        <f t="shared" si="17"/>
        <v/>
      </c>
      <c r="FN18" s="90"/>
      <c r="FO18" s="90"/>
      <c r="FP18" s="95"/>
      <c r="FQ18" s="90"/>
      <c r="FR18" s="95"/>
      <c r="FS18" s="95"/>
      <c r="FT18" s="95"/>
      <c r="FU18" s="95"/>
      <c r="FV18" s="95"/>
      <c r="FW18" s="95"/>
      <c r="FX18" s="93"/>
      <c r="FY18" s="90"/>
      <c r="FZ18" s="90"/>
      <c r="GA18" s="90"/>
      <c r="GB18" s="90"/>
      <c r="GC18" s="95"/>
      <c r="GD18" s="90"/>
      <c r="GE18" s="90"/>
      <c r="GF18" s="90"/>
      <c r="GG18" s="90"/>
      <c r="GH18" s="90"/>
      <c r="GI18" s="90"/>
      <c r="GJ18" s="90"/>
      <c r="GK18" s="90"/>
      <c r="GL18" s="90"/>
      <c r="GM18" s="90"/>
      <c r="GN18" s="90"/>
      <c r="GO18" s="90"/>
      <c r="GP18" s="90"/>
      <c r="GQ18" s="90"/>
      <c r="GR18" s="98">
        <v>44669</v>
      </c>
      <c r="GS18" s="98">
        <v>44762</v>
      </c>
      <c r="GT18" s="98"/>
      <c r="GU18" s="98"/>
      <c r="GV18" s="90"/>
      <c r="GW18" s="90"/>
      <c r="GX18" s="90"/>
      <c r="GY18" s="90"/>
      <c r="GZ18" s="90"/>
      <c r="HA18" s="90"/>
      <c r="HB18" s="90"/>
      <c r="HC18" s="90"/>
      <c r="HD18" s="90"/>
      <c r="HE18" s="90"/>
      <c r="HF18" s="90"/>
      <c r="HG18" s="90"/>
      <c r="HH18" s="99" t="str">
        <f t="shared" si="18"/>
        <v/>
      </c>
      <c r="HI18" s="99" t="str">
        <f t="shared" si="19"/>
        <v/>
      </c>
      <c r="HJ18" s="99" t="str">
        <f t="shared" si="20"/>
        <v/>
      </c>
      <c r="HK18" s="99" t="str">
        <f t="shared" si="21"/>
        <v/>
      </c>
      <c r="HL18" s="99" t="str">
        <f t="shared" si="22"/>
        <v/>
      </c>
      <c r="HM18" s="90"/>
      <c r="HN18" s="90"/>
      <c r="HO18" s="90">
        <f t="shared" si="23"/>
        <v>1</v>
      </c>
      <c r="HP18" s="90"/>
      <c r="HQ18" s="96" t="s">
        <v>616</v>
      </c>
      <c r="HR18" s="96" t="s">
        <v>3474</v>
      </c>
      <c r="HS18" s="96"/>
      <c r="HT18" s="96"/>
      <c r="HU18" s="96"/>
      <c r="HV18" s="96"/>
      <c r="HW18" s="96"/>
      <c r="HX18" s="96"/>
      <c r="HY18" s="96"/>
      <c r="HZ18" s="96"/>
      <c r="IA18" s="100"/>
      <c r="IB18" s="100"/>
      <c r="IC18" s="100"/>
      <c r="ID18" s="100"/>
      <c r="IE18" s="100"/>
      <c r="IF18" s="100"/>
      <c r="IG18" t="s">
        <v>3475</v>
      </c>
      <c r="IH18" s="90" t="s">
        <v>3355</v>
      </c>
    </row>
    <row r="19" spans="1:242" ht="15" customHeight="1" x14ac:dyDescent="0.25">
      <c r="A19" t="s">
        <v>3476</v>
      </c>
      <c r="B19" t="s">
        <v>10</v>
      </c>
      <c r="C19" s="90" t="s">
        <v>3477</v>
      </c>
      <c r="D19" s="102" t="s">
        <v>1589</v>
      </c>
      <c r="E19" s="90" t="s">
        <v>3343</v>
      </c>
      <c r="F19" s="90" t="s">
        <v>3344</v>
      </c>
      <c r="G19" s="90" t="s">
        <v>3465</v>
      </c>
      <c r="H19" s="101" t="s">
        <v>3478</v>
      </c>
      <c r="I19" s="90" t="s">
        <v>3359</v>
      </c>
      <c r="J19" s="93">
        <v>0.6</v>
      </c>
      <c r="K19" s="93">
        <v>1</v>
      </c>
      <c r="L19" s="90" t="s">
        <v>3149</v>
      </c>
      <c r="M19" s="93">
        <v>0.22</v>
      </c>
      <c r="N19" s="93">
        <v>1</v>
      </c>
      <c r="O19" s="90" t="s">
        <v>3149</v>
      </c>
      <c r="P19" s="90" t="s">
        <v>3150</v>
      </c>
      <c r="Q19" s="94" t="s">
        <v>3479</v>
      </c>
      <c r="R19" s="90"/>
      <c r="S19" s="95" t="s">
        <v>3152</v>
      </c>
      <c r="T19" s="90" t="s">
        <v>3480</v>
      </c>
      <c r="U19" s="95" t="s">
        <v>3164</v>
      </c>
      <c r="V19" s="95" t="s">
        <v>3155</v>
      </c>
      <c r="W19" s="95" t="s">
        <v>3156</v>
      </c>
      <c r="X19" s="95"/>
      <c r="Y19" s="95" t="s">
        <v>3157</v>
      </c>
      <c r="Z19" s="95" t="s">
        <v>3158</v>
      </c>
      <c r="AA19" s="93">
        <v>0.4</v>
      </c>
      <c r="AB19" s="90"/>
      <c r="AC19" s="90"/>
      <c r="AD19" s="90"/>
      <c r="AE19" s="90"/>
      <c r="AF19" s="95" t="s">
        <v>33</v>
      </c>
      <c r="AG19" s="90" t="s">
        <v>3171</v>
      </c>
      <c r="AH19" s="90">
        <f t="shared" si="0"/>
        <v>2</v>
      </c>
      <c r="AI19" s="95">
        <v>1</v>
      </c>
      <c r="AJ19" s="95">
        <v>1</v>
      </c>
      <c r="AK19" s="95">
        <v>0</v>
      </c>
      <c r="AL19" s="95">
        <v>0</v>
      </c>
      <c r="AM19" s="90">
        <v>1</v>
      </c>
      <c r="AN19" s="90" t="s">
        <v>3481</v>
      </c>
      <c r="AO19" s="90">
        <v>1</v>
      </c>
      <c r="AP19" s="96" t="s">
        <v>3482</v>
      </c>
      <c r="AQ19" s="90"/>
      <c r="AR19" s="90"/>
      <c r="AS19" s="90"/>
      <c r="AT19" s="90"/>
      <c r="AU19" s="98">
        <v>44669</v>
      </c>
      <c r="AV19" s="98">
        <v>44762</v>
      </c>
      <c r="AW19" s="98"/>
      <c r="AX19" s="98"/>
      <c r="AY19" s="90" t="s">
        <v>20</v>
      </c>
      <c r="AZ19" s="90" t="s">
        <v>20</v>
      </c>
      <c r="BA19" s="90"/>
      <c r="BB19" s="90"/>
      <c r="BC19" s="90" t="s">
        <v>20</v>
      </c>
      <c r="BD19" s="90" t="s">
        <v>20</v>
      </c>
      <c r="BE19" s="90"/>
      <c r="BF19" s="90"/>
      <c r="BG19" s="90" t="s">
        <v>3483</v>
      </c>
      <c r="BH19" s="90" t="s">
        <v>3484</v>
      </c>
      <c r="BI19" s="90"/>
      <c r="BJ19" s="90"/>
      <c r="BK19" s="99">
        <f t="shared" si="1"/>
        <v>1</v>
      </c>
      <c r="BL19" s="99">
        <f t="shared" si="2"/>
        <v>1</v>
      </c>
      <c r="BM19" s="99" t="str">
        <f t="shared" si="3"/>
        <v/>
      </c>
      <c r="BN19" s="99" t="str">
        <f t="shared" si="4"/>
        <v/>
      </c>
      <c r="BO19" s="99">
        <f t="shared" si="5"/>
        <v>1</v>
      </c>
      <c r="BP19" s="94" t="s">
        <v>3485</v>
      </c>
      <c r="BQ19" s="90"/>
      <c r="BR19" s="95" t="s">
        <v>3152</v>
      </c>
      <c r="BS19" s="90" t="s">
        <v>3486</v>
      </c>
      <c r="BT19" s="95" t="s">
        <v>3164</v>
      </c>
      <c r="BU19" s="95" t="s">
        <v>3155</v>
      </c>
      <c r="BV19" s="95" t="s">
        <v>3156</v>
      </c>
      <c r="BW19" s="95"/>
      <c r="BX19" s="95" t="s">
        <v>3157</v>
      </c>
      <c r="BY19" s="95" t="s">
        <v>3158</v>
      </c>
      <c r="BZ19" s="93">
        <v>0.4</v>
      </c>
      <c r="CA19" s="90"/>
      <c r="CB19" s="90"/>
      <c r="CC19" s="90"/>
      <c r="CD19" s="90"/>
      <c r="CE19" s="95" t="s">
        <v>33</v>
      </c>
      <c r="CF19" s="90" t="s">
        <v>3171</v>
      </c>
      <c r="CG19" s="90">
        <f>SUM(CH19:CK19)</f>
        <v>0</v>
      </c>
      <c r="CH19" s="90">
        <v>0</v>
      </c>
      <c r="CI19" s="90">
        <v>0</v>
      </c>
      <c r="CJ19" s="90">
        <v>0</v>
      </c>
      <c r="CK19" s="90">
        <v>0</v>
      </c>
      <c r="CL19" s="90">
        <v>0</v>
      </c>
      <c r="CM19" s="90" t="s">
        <v>3487</v>
      </c>
      <c r="CN19" s="90">
        <v>0</v>
      </c>
      <c r="CO19" s="96" t="s">
        <v>3488</v>
      </c>
      <c r="CP19" s="90"/>
      <c r="CQ19" s="90"/>
      <c r="CR19" s="90"/>
      <c r="CS19" s="90"/>
      <c r="CT19" s="98">
        <v>44669</v>
      </c>
      <c r="CU19" s="98">
        <v>44762</v>
      </c>
      <c r="CV19" s="98"/>
      <c r="CW19" s="98"/>
      <c r="CX19" s="90" t="s">
        <v>18</v>
      </c>
      <c r="CY19" s="90" t="s">
        <v>18</v>
      </c>
      <c r="CZ19" s="90"/>
      <c r="DA19" s="90"/>
      <c r="DB19" s="90" t="s">
        <v>18</v>
      </c>
      <c r="DC19" s="90" t="s">
        <v>20</v>
      </c>
      <c r="DD19" s="90"/>
      <c r="DE19" s="90"/>
      <c r="DF19" s="90" t="s">
        <v>3489</v>
      </c>
      <c r="DG19" s="90" t="s">
        <v>3490</v>
      </c>
      <c r="DH19" s="90"/>
      <c r="DI19" s="90"/>
      <c r="DJ19" s="99" t="str">
        <f t="shared" si="7"/>
        <v/>
      </c>
      <c r="DK19" s="99" t="str">
        <f t="shared" si="8"/>
        <v/>
      </c>
      <c r="DL19" s="99" t="str">
        <f t="shared" si="9"/>
        <v/>
      </c>
      <c r="DM19" s="99" t="str">
        <f t="shared" si="10"/>
        <v/>
      </c>
      <c r="DN19" s="99" t="str">
        <f t="shared" si="11"/>
        <v/>
      </c>
      <c r="DO19" s="91"/>
      <c r="DP19" s="90"/>
      <c r="DQ19" s="95"/>
      <c r="DR19" s="90"/>
      <c r="DS19" s="95"/>
      <c r="DT19" s="95"/>
      <c r="DU19" s="95"/>
      <c r="DV19" s="95"/>
      <c r="DW19" s="95"/>
      <c r="DX19" s="95"/>
      <c r="DY19" s="93"/>
      <c r="DZ19" s="90"/>
      <c r="EA19" s="90"/>
      <c r="EB19" s="90"/>
      <c r="EC19" s="90"/>
      <c r="ED19" s="95"/>
      <c r="EE19" s="90"/>
      <c r="EF19" s="90"/>
      <c r="EG19" s="90"/>
      <c r="EH19" s="90"/>
      <c r="EI19" s="90"/>
      <c r="EJ19" s="90"/>
      <c r="EK19" s="90"/>
      <c r="EL19" s="90"/>
      <c r="EM19" s="90"/>
      <c r="EN19" s="90"/>
      <c r="EO19" s="90"/>
      <c r="EP19" s="90"/>
      <c r="EQ19" s="90"/>
      <c r="ER19" s="90"/>
      <c r="ES19" s="98">
        <v>44669</v>
      </c>
      <c r="ET19" s="98">
        <v>44762</v>
      </c>
      <c r="EU19" s="98"/>
      <c r="EV19" s="98"/>
      <c r="EW19" s="90"/>
      <c r="EX19" s="90"/>
      <c r="EY19" s="90"/>
      <c r="EZ19" s="90"/>
      <c r="FA19" s="90"/>
      <c r="FB19" s="90"/>
      <c r="FC19" s="90"/>
      <c r="FD19" s="90"/>
      <c r="FE19" s="90"/>
      <c r="FF19" s="90"/>
      <c r="FG19" s="90"/>
      <c r="FH19" s="90"/>
      <c r="FI19" s="99" t="str">
        <f t="shared" si="13"/>
        <v/>
      </c>
      <c r="FJ19" s="99" t="str">
        <f t="shared" si="14"/>
        <v/>
      </c>
      <c r="FK19" s="99" t="str">
        <f t="shared" si="15"/>
        <v/>
      </c>
      <c r="FL19" s="99" t="str">
        <f t="shared" si="16"/>
        <v/>
      </c>
      <c r="FM19" s="99" t="str">
        <f t="shared" si="17"/>
        <v/>
      </c>
      <c r="FN19" s="90"/>
      <c r="FO19" s="90"/>
      <c r="FP19" s="95"/>
      <c r="FQ19" s="90"/>
      <c r="FR19" s="95"/>
      <c r="FS19" s="95"/>
      <c r="FT19" s="95"/>
      <c r="FU19" s="95"/>
      <c r="FV19" s="95"/>
      <c r="FW19" s="95"/>
      <c r="FX19" s="93"/>
      <c r="FY19" s="90"/>
      <c r="FZ19" s="90"/>
      <c r="GA19" s="90"/>
      <c r="GB19" s="90"/>
      <c r="GC19" s="95"/>
      <c r="GD19" s="90"/>
      <c r="GE19" s="90"/>
      <c r="GF19" s="90"/>
      <c r="GG19" s="90"/>
      <c r="GH19" s="90"/>
      <c r="GI19" s="90"/>
      <c r="GJ19" s="90"/>
      <c r="GK19" s="90"/>
      <c r="GL19" s="90"/>
      <c r="GM19" s="90"/>
      <c r="GN19" s="90"/>
      <c r="GO19" s="90"/>
      <c r="GP19" s="90"/>
      <c r="GQ19" s="90"/>
      <c r="GR19" s="98">
        <v>44669</v>
      </c>
      <c r="GS19" s="98">
        <v>44762</v>
      </c>
      <c r="GT19" s="98"/>
      <c r="GU19" s="98"/>
      <c r="GV19" s="90"/>
      <c r="GW19" s="90"/>
      <c r="GX19" s="90"/>
      <c r="GY19" s="90"/>
      <c r="GZ19" s="90"/>
      <c r="HA19" s="90"/>
      <c r="HB19" s="90"/>
      <c r="HC19" s="90"/>
      <c r="HD19" s="90"/>
      <c r="HE19" s="90"/>
      <c r="HF19" s="90"/>
      <c r="HG19" s="90"/>
      <c r="HH19" s="99" t="str">
        <f t="shared" si="18"/>
        <v/>
      </c>
      <c r="HI19" s="99" t="str">
        <f t="shared" si="19"/>
        <v/>
      </c>
      <c r="HJ19" s="99" t="str">
        <f t="shared" si="20"/>
        <v/>
      </c>
      <c r="HK19" s="99" t="str">
        <f t="shared" si="21"/>
        <v/>
      </c>
      <c r="HL19" s="99" t="str">
        <f t="shared" si="22"/>
        <v/>
      </c>
      <c r="HM19" s="90"/>
      <c r="HN19" s="90"/>
      <c r="HO19" s="90">
        <f t="shared" si="23"/>
        <v>2</v>
      </c>
      <c r="HP19" s="90"/>
      <c r="HQ19" s="96" t="s">
        <v>616</v>
      </c>
      <c r="HR19" s="96" t="s">
        <v>3474</v>
      </c>
      <c r="HS19" s="96"/>
      <c r="HT19" s="96"/>
      <c r="HU19" s="96" t="s">
        <v>3491</v>
      </c>
      <c r="HV19" s="96" t="s">
        <v>44</v>
      </c>
      <c r="HW19" s="96"/>
      <c r="HX19" s="96"/>
      <c r="HY19" s="96"/>
      <c r="HZ19" s="96"/>
      <c r="IA19" s="100"/>
      <c r="IB19" s="100"/>
      <c r="IC19" s="100"/>
      <c r="ID19" s="100"/>
      <c r="IE19" s="100"/>
      <c r="IF19" s="100"/>
      <c r="IG19" t="s">
        <v>3492</v>
      </c>
      <c r="IH19" s="90" t="s">
        <v>3355</v>
      </c>
    </row>
    <row r="20" spans="1:242" ht="15" customHeight="1" x14ac:dyDescent="0.25">
      <c r="A20" t="s">
        <v>3493</v>
      </c>
      <c r="B20" t="s">
        <v>10</v>
      </c>
      <c r="C20" s="90" t="s">
        <v>3494</v>
      </c>
      <c r="D20" s="102" t="s">
        <v>1589</v>
      </c>
      <c r="E20" s="90" t="s">
        <v>3185</v>
      </c>
      <c r="F20" s="90" t="s">
        <v>3495</v>
      </c>
      <c r="G20" s="90" t="s">
        <v>3242</v>
      </c>
      <c r="H20" s="101" t="s">
        <v>3496</v>
      </c>
      <c r="I20" s="90" t="s">
        <v>3359</v>
      </c>
      <c r="J20" s="93">
        <v>0.6</v>
      </c>
      <c r="K20" s="93">
        <v>1</v>
      </c>
      <c r="L20" s="90" t="s">
        <v>3149</v>
      </c>
      <c r="M20" s="93">
        <v>0.22</v>
      </c>
      <c r="N20" s="93">
        <v>1</v>
      </c>
      <c r="O20" s="90" t="s">
        <v>3149</v>
      </c>
      <c r="P20" s="90" t="s">
        <v>3150</v>
      </c>
      <c r="Q20" s="94" t="s">
        <v>3497</v>
      </c>
      <c r="R20" s="90"/>
      <c r="S20" s="95" t="s">
        <v>3152</v>
      </c>
      <c r="T20" s="90" t="s">
        <v>3498</v>
      </c>
      <c r="U20" s="95" t="s">
        <v>3164</v>
      </c>
      <c r="V20" s="95" t="s">
        <v>3155</v>
      </c>
      <c r="W20" s="95" t="s">
        <v>3156</v>
      </c>
      <c r="X20" s="95"/>
      <c r="Y20" s="95" t="s">
        <v>3157</v>
      </c>
      <c r="Z20" s="95" t="s">
        <v>3158</v>
      </c>
      <c r="AA20" s="93">
        <v>0.4</v>
      </c>
      <c r="AB20" s="90"/>
      <c r="AC20" s="90"/>
      <c r="AD20" s="90"/>
      <c r="AE20" s="90"/>
      <c r="AF20" s="95" t="s">
        <v>33</v>
      </c>
      <c r="AG20" s="90" t="s">
        <v>3171</v>
      </c>
      <c r="AH20" s="90">
        <f t="shared" si="0"/>
        <v>2</v>
      </c>
      <c r="AI20" s="95">
        <v>1</v>
      </c>
      <c r="AJ20" s="95">
        <v>1</v>
      </c>
      <c r="AK20" s="95">
        <v>0</v>
      </c>
      <c r="AL20" s="95">
        <v>0</v>
      </c>
      <c r="AM20" s="90">
        <v>1</v>
      </c>
      <c r="AN20" s="90" t="s">
        <v>3470</v>
      </c>
      <c r="AO20" s="90">
        <v>1</v>
      </c>
      <c r="AP20" s="90" t="s">
        <v>3499</v>
      </c>
      <c r="AQ20" s="90"/>
      <c r="AR20" s="90"/>
      <c r="AS20" s="90"/>
      <c r="AT20" s="90"/>
      <c r="AU20" s="98">
        <v>44669</v>
      </c>
      <c r="AV20" s="98">
        <v>44762</v>
      </c>
      <c r="AW20" s="98"/>
      <c r="AX20" s="98"/>
      <c r="AY20" s="90" t="s">
        <v>20</v>
      </c>
      <c r="AZ20" s="90" t="s">
        <v>20</v>
      </c>
      <c r="BA20" s="90"/>
      <c r="BB20" s="90"/>
      <c r="BC20" s="90" t="s">
        <v>20</v>
      </c>
      <c r="BD20" s="90" t="s">
        <v>20</v>
      </c>
      <c r="BE20" s="90"/>
      <c r="BF20" s="90"/>
      <c r="BG20" s="90" t="s">
        <v>3472</v>
      </c>
      <c r="BH20" s="90" t="s">
        <v>3500</v>
      </c>
      <c r="BI20" s="90"/>
      <c r="BJ20" s="90"/>
      <c r="BK20" s="99">
        <f t="shared" si="1"/>
        <v>1</v>
      </c>
      <c r="BL20" s="99">
        <f t="shared" si="2"/>
        <v>1</v>
      </c>
      <c r="BM20" s="99" t="str">
        <f t="shared" si="3"/>
        <v/>
      </c>
      <c r="BN20" s="99" t="str">
        <f t="shared" si="4"/>
        <v/>
      </c>
      <c r="BO20" s="99">
        <f t="shared" si="5"/>
        <v>1</v>
      </c>
      <c r="BP20" s="94" t="s">
        <v>3501</v>
      </c>
      <c r="BQ20" s="90"/>
      <c r="BR20" s="95" t="s">
        <v>3152</v>
      </c>
      <c r="BS20" s="90" t="s">
        <v>3502</v>
      </c>
      <c r="BT20" s="95" t="s">
        <v>3164</v>
      </c>
      <c r="BU20" s="95" t="s">
        <v>3155</v>
      </c>
      <c r="BV20" s="95" t="s">
        <v>3156</v>
      </c>
      <c r="BW20" s="95"/>
      <c r="BX20" s="95" t="s">
        <v>3157</v>
      </c>
      <c r="BY20" s="95" t="s">
        <v>3158</v>
      </c>
      <c r="BZ20" s="93">
        <v>0.4</v>
      </c>
      <c r="CA20" s="90"/>
      <c r="CB20" s="90"/>
      <c r="CC20" s="90"/>
      <c r="CD20" s="90"/>
      <c r="CE20" s="95" t="s">
        <v>33</v>
      </c>
      <c r="CF20" s="90" t="s">
        <v>3171</v>
      </c>
      <c r="CG20" s="90">
        <f>SUM(CH20:CK20)</f>
        <v>2</v>
      </c>
      <c r="CH20" s="90">
        <v>1</v>
      </c>
      <c r="CI20" s="90">
        <v>1</v>
      </c>
      <c r="CJ20" s="90">
        <v>0</v>
      </c>
      <c r="CK20" s="90">
        <v>0</v>
      </c>
      <c r="CL20" s="90">
        <v>1</v>
      </c>
      <c r="CM20" s="90" t="s">
        <v>3503</v>
      </c>
      <c r="CN20" s="90">
        <v>1</v>
      </c>
      <c r="CO20" s="96" t="s">
        <v>3504</v>
      </c>
      <c r="CP20" s="90"/>
      <c r="CQ20" s="90"/>
      <c r="CR20" s="90"/>
      <c r="CS20" s="90"/>
      <c r="CT20" s="98">
        <v>44669</v>
      </c>
      <c r="CU20" s="98">
        <v>44762</v>
      </c>
      <c r="CV20" s="98"/>
      <c r="CW20" s="98"/>
      <c r="CX20" s="90" t="s">
        <v>20</v>
      </c>
      <c r="CY20" s="90" t="s">
        <v>20</v>
      </c>
      <c r="CZ20" s="90"/>
      <c r="DA20" s="90"/>
      <c r="DB20" s="90" t="s">
        <v>20</v>
      </c>
      <c r="DC20" s="90" t="s">
        <v>20</v>
      </c>
      <c r="DD20" s="90"/>
      <c r="DE20" s="90"/>
      <c r="DF20" s="90" t="s">
        <v>3505</v>
      </c>
      <c r="DG20" s="90" t="s">
        <v>3506</v>
      </c>
      <c r="DH20" s="90"/>
      <c r="DI20" s="90"/>
      <c r="DJ20" s="99">
        <f t="shared" si="7"/>
        <v>1</v>
      </c>
      <c r="DK20" s="99">
        <f t="shared" si="8"/>
        <v>1</v>
      </c>
      <c r="DL20" s="99" t="str">
        <f t="shared" si="9"/>
        <v/>
      </c>
      <c r="DM20" s="99" t="str">
        <f t="shared" si="10"/>
        <v/>
      </c>
      <c r="DN20" s="99">
        <f t="shared" si="11"/>
        <v>1</v>
      </c>
      <c r="DO20" s="91"/>
      <c r="DP20" s="90"/>
      <c r="DQ20" s="95"/>
      <c r="DR20" s="90"/>
      <c r="DS20" s="95"/>
      <c r="DT20" s="95"/>
      <c r="DU20" s="95"/>
      <c r="DV20" s="95"/>
      <c r="DW20" s="95"/>
      <c r="DX20" s="95"/>
      <c r="DY20" s="93"/>
      <c r="DZ20" s="90"/>
      <c r="EA20" s="90"/>
      <c r="EB20" s="90"/>
      <c r="EC20" s="90"/>
      <c r="ED20" s="95"/>
      <c r="EE20" s="90"/>
      <c r="EF20" s="90"/>
      <c r="EG20" s="90"/>
      <c r="EH20" s="90"/>
      <c r="EI20" s="90"/>
      <c r="EJ20" s="90"/>
      <c r="EK20" s="90"/>
      <c r="EL20" s="90"/>
      <c r="EM20" s="90"/>
      <c r="EN20" s="90"/>
      <c r="EO20" s="90"/>
      <c r="EP20" s="90"/>
      <c r="EQ20" s="90"/>
      <c r="ER20" s="90"/>
      <c r="ES20" s="98">
        <v>44669</v>
      </c>
      <c r="ET20" s="98">
        <v>44762</v>
      </c>
      <c r="EU20" s="98"/>
      <c r="EV20" s="98"/>
      <c r="EW20" s="90"/>
      <c r="EX20" s="90"/>
      <c r="EY20" s="90"/>
      <c r="EZ20" s="90"/>
      <c r="FA20" s="90"/>
      <c r="FB20" s="90"/>
      <c r="FC20" s="90"/>
      <c r="FD20" s="90"/>
      <c r="FE20" s="90"/>
      <c r="FF20" s="90"/>
      <c r="FG20" s="90"/>
      <c r="FH20" s="90"/>
      <c r="FI20" s="99" t="str">
        <f t="shared" si="13"/>
        <v/>
      </c>
      <c r="FJ20" s="99" t="str">
        <f t="shared" si="14"/>
        <v/>
      </c>
      <c r="FK20" s="99" t="str">
        <f t="shared" si="15"/>
        <v/>
      </c>
      <c r="FL20" s="99" t="str">
        <f t="shared" si="16"/>
        <v/>
      </c>
      <c r="FM20" s="99" t="str">
        <f t="shared" si="17"/>
        <v/>
      </c>
      <c r="FN20" s="90"/>
      <c r="FO20" s="90"/>
      <c r="FP20" s="95"/>
      <c r="FQ20" s="90"/>
      <c r="FR20" s="95"/>
      <c r="FS20" s="95"/>
      <c r="FT20" s="95"/>
      <c r="FU20" s="95"/>
      <c r="FV20" s="95"/>
      <c r="FW20" s="95"/>
      <c r="FX20" s="93"/>
      <c r="FY20" s="90"/>
      <c r="FZ20" s="90"/>
      <c r="GA20" s="90"/>
      <c r="GB20" s="90"/>
      <c r="GC20" s="95"/>
      <c r="GD20" s="90"/>
      <c r="GE20" s="90"/>
      <c r="GF20" s="90"/>
      <c r="GG20" s="90"/>
      <c r="GH20" s="90"/>
      <c r="GI20" s="90"/>
      <c r="GJ20" s="90"/>
      <c r="GK20" s="90"/>
      <c r="GL20" s="90"/>
      <c r="GM20" s="90"/>
      <c r="GN20" s="90"/>
      <c r="GO20" s="90"/>
      <c r="GP20" s="90"/>
      <c r="GQ20" s="90"/>
      <c r="GR20" s="98">
        <v>44669</v>
      </c>
      <c r="GS20" s="98">
        <v>44762</v>
      </c>
      <c r="GT20" s="98"/>
      <c r="GU20" s="98"/>
      <c r="GV20" s="90"/>
      <c r="GW20" s="90"/>
      <c r="GX20" s="90"/>
      <c r="GY20" s="90"/>
      <c r="GZ20" s="90"/>
      <c r="HA20" s="90"/>
      <c r="HB20" s="90"/>
      <c r="HC20" s="90"/>
      <c r="HD20" s="90"/>
      <c r="HE20" s="90"/>
      <c r="HF20" s="90"/>
      <c r="HG20" s="90"/>
      <c r="HH20" s="99" t="str">
        <f t="shared" si="18"/>
        <v/>
      </c>
      <c r="HI20" s="99" t="str">
        <f t="shared" si="19"/>
        <v/>
      </c>
      <c r="HJ20" s="99" t="str">
        <f t="shared" si="20"/>
        <v/>
      </c>
      <c r="HK20" s="99" t="str">
        <f t="shared" si="21"/>
        <v/>
      </c>
      <c r="HL20" s="99" t="str">
        <f t="shared" si="22"/>
        <v/>
      </c>
      <c r="HM20" s="90"/>
      <c r="HN20" s="90"/>
      <c r="HO20" s="90">
        <f t="shared" si="23"/>
        <v>2</v>
      </c>
      <c r="HP20" s="90"/>
      <c r="HQ20" s="96" t="s">
        <v>616</v>
      </c>
      <c r="HR20" s="96" t="s">
        <v>3474</v>
      </c>
      <c r="HS20" s="96"/>
      <c r="HT20" s="96"/>
      <c r="HU20" s="96" t="s">
        <v>3507</v>
      </c>
      <c r="HV20" s="96" t="s">
        <v>3474</v>
      </c>
      <c r="HW20" s="96"/>
      <c r="HX20" s="96"/>
      <c r="HY20" s="96"/>
      <c r="HZ20" s="96"/>
      <c r="IA20" s="100"/>
      <c r="IB20" s="100"/>
      <c r="IC20" s="100"/>
      <c r="ID20" s="100"/>
      <c r="IE20" s="100"/>
      <c r="IF20" s="100"/>
      <c r="IG20" t="s">
        <v>3508</v>
      </c>
      <c r="IH20" s="90" t="s">
        <v>3370</v>
      </c>
    </row>
    <row r="21" spans="1:242" ht="15" customHeight="1" x14ac:dyDescent="0.25">
      <c r="A21" t="s">
        <v>3509</v>
      </c>
      <c r="B21" t="s">
        <v>10</v>
      </c>
      <c r="C21" s="90" t="s">
        <v>3510</v>
      </c>
      <c r="D21" s="102" t="s">
        <v>1589</v>
      </c>
      <c r="E21" s="90" t="s">
        <v>3185</v>
      </c>
      <c r="F21" s="90" t="s">
        <v>3186</v>
      </c>
      <c r="G21" s="90" t="s">
        <v>3146</v>
      </c>
      <c r="H21" s="101" t="s">
        <v>3511</v>
      </c>
      <c r="I21" s="90" t="s">
        <v>3359</v>
      </c>
      <c r="J21" s="93">
        <v>0.4</v>
      </c>
      <c r="K21" s="93">
        <v>0.8</v>
      </c>
      <c r="L21" s="90" t="s">
        <v>3218</v>
      </c>
      <c r="M21" s="93">
        <v>0.14000000000000001</v>
      </c>
      <c r="N21" s="93">
        <v>0.8</v>
      </c>
      <c r="O21" s="90" t="s">
        <v>3218</v>
      </c>
      <c r="P21" s="90" t="s">
        <v>3150</v>
      </c>
      <c r="Q21" s="94" t="s">
        <v>3512</v>
      </c>
      <c r="R21" s="90"/>
      <c r="S21" s="95" t="s">
        <v>3152</v>
      </c>
      <c r="T21" s="90" t="s">
        <v>3513</v>
      </c>
      <c r="U21" s="95" t="s">
        <v>3164</v>
      </c>
      <c r="V21" s="95" t="s">
        <v>3155</v>
      </c>
      <c r="W21" s="95" t="s">
        <v>3156</v>
      </c>
      <c r="X21" s="95"/>
      <c r="Y21" s="95" t="s">
        <v>3157</v>
      </c>
      <c r="Z21" s="95" t="s">
        <v>3158</v>
      </c>
      <c r="AA21" s="93">
        <v>0.4</v>
      </c>
      <c r="AB21" s="90"/>
      <c r="AC21" s="90"/>
      <c r="AD21" s="90"/>
      <c r="AE21" s="90"/>
      <c r="AF21" s="95" t="s">
        <v>33</v>
      </c>
      <c r="AG21" s="90" t="s">
        <v>3152</v>
      </c>
      <c r="AH21" s="90">
        <f t="shared" si="0"/>
        <v>12</v>
      </c>
      <c r="AI21" s="95">
        <v>3</v>
      </c>
      <c r="AJ21" s="95">
        <v>3</v>
      </c>
      <c r="AK21" s="95">
        <v>3</v>
      </c>
      <c r="AL21" s="95">
        <v>3</v>
      </c>
      <c r="AM21" s="90">
        <v>3</v>
      </c>
      <c r="AN21" s="90" t="s">
        <v>3514</v>
      </c>
      <c r="AO21" s="90">
        <v>3</v>
      </c>
      <c r="AP21" s="96" t="s">
        <v>3515</v>
      </c>
      <c r="AQ21" s="90"/>
      <c r="AR21" s="90"/>
      <c r="AS21" s="90"/>
      <c r="AT21" s="90"/>
      <c r="AU21" s="98">
        <v>44669</v>
      </c>
      <c r="AV21" s="98">
        <v>44762</v>
      </c>
      <c r="AW21" s="98"/>
      <c r="AX21" s="98"/>
      <c r="AY21" s="90" t="s">
        <v>20</v>
      </c>
      <c r="AZ21" s="90" t="s">
        <v>20</v>
      </c>
      <c r="BA21" s="90"/>
      <c r="BB21" s="90"/>
      <c r="BC21" s="90" t="s">
        <v>20</v>
      </c>
      <c r="BD21" s="90" t="s">
        <v>20</v>
      </c>
      <c r="BE21" s="90"/>
      <c r="BF21" s="90"/>
      <c r="BG21" s="90" t="s">
        <v>3516</v>
      </c>
      <c r="BH21" s="90" t="s">
        <v>3517</v>
      </c>
      <c r="BI21" s="90"/>
      <c r="BJ21" s="90"/>
      <c r="BK21" s="99">
        <f t="shared" si="1"/>
        <v>1</v>
      </c>
      <c r="BL21" s="99">
        <f t="shared" si="2"/>
        <v>1</v>
      </c>
      <c r="BM21" s="99">
        <f t="shared" si="3"/>
        <v>0</v>
      </c>
      <c r="BN21" s="99">
        <f t="shared" si="4"/>
        <v>0</v>
      </c>
      <c r="BO21" s="99">
        <f t="shared" si="5"/>
        <v>0.5</v>
      </c>
      <c r="BP21" s="94" t="s">
        <v>3518</v>
      </c>
      <c r="BQ21" s="90"/>
      <c r="BR21" s="95" t="s">
        <v>3152</v>
      </c>
      <c r="BS21" s="90" t="s">
        <v>3519</v>
      </c>
      <c r="BT21" s="95" t="s">
        <v>3164</v>
      </c>
      <c r="BU21" s="95" t="s">
        <v>3155</v>
      </c>
      <c r="BV21" s="95" t="s">
        <v>3156</v>
      </c>
      <c r="BW21" s="95"/>
      <c r="BX21" s="95" t="s">
        <v>3157</v>
      </c>
      <c r="BY21" s="95" t="s">
        <v>3158</v>
      </c>
      <c r="BZ21" s="93">
        <v>0.4</v>
      </c>
      <c r="CA21" s="90"/>
      <c r="CB21" s="90"/>
      <c r="CC21" s="90"/>
      <c r="CD21" s="90"/>
      <c r="CE21" s="95" t="s">
        <v>33</v>
      </c>
      <c r="CF21" s="90" t="s">
        <v>3171</v>
      </c>
      <c r="CG21" s="90">
        <f>SUM(CH21:CK21)</f>
        <v>0</v>
      </c>
      <c r="CH21" s="90">
        <v>0</v>
      </c>
      <c r="CI21" s="90">
        <v>0</v>
      </c>
      <c r="CJ21" s="90">
        <v>0</v>
      </c>
      <c r="CK21" s="90">
        <v>0</v>
      </c>
      <c r="CL21" s="90">
        <v>0</v>
      </c>
      <c r="CM21" s="90" t="s">
        <v>3520</v>
      </c>
      <c r="CN21" s="90">
        <v>0</v>
      </c>
      <c r="CO21" s="96" t="s">
        <v>3521</v>
      </c>
      <c r="CP21" s="90"/>
      <c r="CQ21" s="90"/>
      <c r="CR21" s="90"/>
      <c r="CS21" s="90"/>
      <c r="CT21" s="98">
        <v>44669</v>
      </c>
      <c r="CU21" s="98">
        <v>44762</v>
      </c>
      <c r="CV21" s="98"/>
      <c r="CW21" s="98"/>
      <c r="CX21" s="90" t="s">
        <v>20</v>
      </c>
      <c r="CY21" s="90" t="s">
        <v>18</v>
      </c>
      <c r="CZ21" s="90"/>
      <c r="DA21" s="90"/>
      <c r="DB21" s="90" t="s">
        <v>18</v>
      </c>
      <c r="DC21" s="90" t="s">
        <v>18</v>
      </c>
      <c r="DD21" s="90"/>
      <c r="DE21" s="90"/>
      <c r="DF21" s="90" t="s">
        <v>3522</v>
      </c>
      <c r="DG21" s="90" t="s">
        <v>3523</v>
      </c>
      <c r="DH21" s="90"/>
      <c r="DI21" s="90"/>
      <c r="DJ21" s="99" t="str">
        <f t="shared" si="7"/>
        <v/>
      </c>
      <c r="DK21" s="99" t="str">
        <f t="shared" si="8"/>
        <v/>
      </c>
      <c r="DL21" s="99" t="str">
        <f t="shared" si="9"/>
        <v/>
      </c>
      <c r="DM21" s="99" t="str">
        <f t="shared" si="10"/>
        <v/>
      </c>
      <c r="DN21" s="99" t="str">
        <f t="shared" si="11"/>
        <v/>
      </c>
      <c r="DO21" s="91"/>
      <c r="DP21" s="90"/>
      <c r="DQ21" s="95"/>
      <c r="DR21" s="90"/>
      <c r="DS21" s="95"/>
      <c r="DT21" s="95"/>
      <c r="DU21" s="95"/>
      <c r="DV21" s="95"/>
      <c r="DW21" s="95"/>
      <c r="DX21" s="95"/>
      <c r="DY21" s="93"/>
      <c r="DZ21" s="90"/>
      <c r="EA21" s="90"/>
      <c r="EB21" s="90"/>
      <c r="EC21" s="90"/>
      <c r="ED21" s="95"/>
      <c r="EE21" s="90"/>
      <c r="EF21" s="90"/>
      <c r="EG21" s="90"/>
      <c r="EH21" s="90"/>
      <c r="EI21" s="90"/>
      <c r="EJ21" s="90"/>
      <c r="EK21" s="90"/>
      <c r="EL21" s="90"/>
      <c r="EM21" s="90"/>
      <c r="EN21" s="90"/>
      <c r="EO21" s="90"/>
      <c r="EP21" s="90"/>
      <c r="EQ21" s="90"/>
      <c r="ER21" s="90"/>
      <c r="ES21" s="98">
        <v>44669</v>
      </c>
      <c r="ET21" s="98">
        <v>44762</v>
      </c>
      <c r="EU21" s="98"/>
      <c r="EV21" s="98"/>
      <c r="EW21" s="90"/>
      <c r="EX21" s="90"/>
      <c r="EY21" s="90"/>
      <c r="EZ21" s="90"/>
      <c r="FA21" s="90"/>
      <c r="FB21" s="90"/>
      <c r="FC21" s="90"/>
      <c r="FD21" s="90"/>
      <c r="FE21" s="90"/>
      <c r="FF21" s="90"/>
      <c r="FG21" s="90"/>
      <c r="FH21" s="90"/>
      <c r="FI21" s="99" t="str">
        <f t="shared" si="13"/>
        <v/>
      </c>
      <c r="FJ21" s="99" t="str">
        <f t="shared" si="14"/>
        <v/>
      </c>
      <c r="FK21" s="99" t="str">
        <f t="shared" si="15"/>
        <v/>
      </c>
      <c r="FL21" s="99" t="str">
        <f t="shared" si="16"/>
        <v/>
      </c>
      <c r="FM21" s="99" t="str">
        <f t="shared" si="17"/>
        <v/>
      </c>
      <c r="FN21" s="90"/>
      <c r="FO21" s="90"/>
      <c r="FP21" s="95"/>
      <c r="FQ21" s="90"/>
      <c r="FR21" s="95"/>
      <c r="FS21" s="95"/>
      <c r="FT21" s="95"/>
      <c r="FU21" s="95"/>
      <c r="FV21" s="95"/>
      <c r="FW21" s="95"/>
      <c r="FX21" s="93"/>
      <c r="FY21" s="90"/>
      <c r="FZ21" s="90"/>
      <c r="GA21" s="90"/>
      <c r="GB21" s="90"/>
      <c r="GC21" s="95"/>
      <c r="GD21" s="90"/>
      <c r="GE21" s="90"/>
      <c r="GF21" s="90"/>
      <c r="GG21" s="90"/>
      <c r="GH21" s="90"/>
      <c r="GI21" s="90"/>
      <c r="GJ21" s="90"/>
      <c r="GK21" s="90"/>
      <c r="GL21" s="90"/>
      <c r="GM21" s="90"/>
      <c r="GN21" s="90"/>
      <c r="GO21" s="90"/>
      <c r="GP21" s="90"/>
      <c r="GQ21" s="90"/>
      <c r="GR21" s="98">
        <v>44669</v>
      </c>
      <c r="GS21" s="98">
        <v>44762</v>
      </c>
      <c r="GT21" s="98"/>
      <c r="GU21" s="98"/>
      <c r="GV21" s="90"/>
      <c r="GW21" s="90"/>
      <c r="GX21" s="90"/>
      <c r="GY21" s="90"/>
      <c r="GZ21" s="90"/>
      <c r="HA21" s="90"/>
      <c r="HB21" s="90"/>
      <c r="HC21" s="90"/>
      <c r="HD21" s="90"/>
      <c r="HE21" s="90"/>
      <c r="HF21" s="90"/>
      <c r="HG21" s="90"/>
      <c r="HH21" s="99" t="str">
        <f t="shared" si="18"/>
        <v/>
      </c>
      <c r="HI21" s="99" t="str">
        <f t="shared" si="19"/>
        <v/>
      </c>
      <c r="HJ21" s="99" t="str">
        <f t="shared" si="20"/>
        <v/>
      </c>
      <c r="HK21" s="99" t="str">
        <f t="shared" si="21"/>
        <v/>
      </c>
      <c r="HL21" s="99" t="str">
        <f t="shared" si="22"/>
        <v/>
      </c>
      <c r="HM21" s="90"/>
      <c r="HN21" s="90"/>
      <c r="HO21" s="90">
        <f t="shared" si="23"/>
        <v>2</v>
      </c>
      <c r="HP21" s="90"/>
      <c r="HQ21" s="96" t="s">
        <v>616</v>
      </c>
      <c r="HR21" s="96" t="s">
        <v>3474</v>
      </c>
      <c r="HS21" s="96"/>
      <c r="HT21" s="96"/>
      <c r="HU21" s="96" t="s">
        <v>3524</v>
      </c>
      <c r="HV21" s="96" t="s">
        <v>44</v>
      </c>
      <c r="HW21" s="96"/>
      <c r="HX21" s="96"/>
      <c r="HY21" s="96"/>
      <c r="HZ21" s="96"/>
      <c r="IA21" s="100"/>
      <c r="IB21" s="100"/>
      <c r="IC21" s="100"/>
      <c r="ID21" s="100"/>
      <c r="IE21" s="100"/>
      <c r="IF21" s="100"/>
      <c r="IG21" t="s">
        <v>3525</v>
      </c>
      <c r="IH21" s="90" t="s">
        <v>3370</v>
      </c>
    </row>
    <row r="22" spans="1:242" ht="15" customHeight="1" x14ac:dyDescent="0.25">
      <c r="A22" t="s">
        <v>3526</v>
      </c>
      <c r="B22" t="s">
        <v>10</v>
      </c>
      <c r="C22" s="90" t="s">
        <v>3527</v>
      </c>
      <c r="D22" t="s">
        <v>1726</v>
      </c>
      <c r="E22" s="90" t="s">
        <v>3214</v>
      </c>
      <c r="F22" s="90" t="s">
        <v>3344</v>
      </c>
      <c r="G22" s="90" t="s">
        <v>3187</v>
      </c>
      <c r="H22" s="101" t="s">
        <v>3528</v>
      </c>
      <c r="I22" s="90" t="s">
        <v>3359</v>
      </c>
      <c r="J22" s="93">
        <v>0.6</v>
      </c>
      <c r="K22" s="93">
        <v>0.8</v>
      </c>
      <c r="L22" s="90" t="s">
        <v>3218</v>
      </c>
      <c r="M22" s="93">
        <v>0.08</v>
      </c>
      <c r="N22" s="93">
        <v>0.8</v>
      </c>
      <c r="O22" s="90" t="s">
        <v>3218</v>
      </c>
      <c r="P22" s="90" t="s">
        <v>3150</v>
      </c>
      <c r="Q22" s="94" t="s">
        <v>3529</v>
      </c>
      <c r="R22" s="90"/>
      <c r="S22" s="95" t="s">
        <v>3152</v>
      </c>
      <c r="T22" s="90" t="s">
        <v>3530</v>
      </c>
      <c r="U22" s="95" t="s">
        <v>3164</v>
      </c>
      <c r="V22" s="95" t="s">
        <v>3155</v>
      </c>
      <c r="W22" s="95" t="s">
        <v>3156</v>
      </c>
      <c r="X22" s="95"/>
      <c r="Y22" s="95" t="s">
        <v>3157</v>
      </c>
      <c r="Z22" s="95" t="s">
        <v>3158</v>
      </c>
      <c r="AA22" s="93">
        <v>0.4</v>
      </c>
      <c r="AB22" s="90"/>
      <c r="AC22" s="90"/>
      <c r="AD22" s="90"/>
      <c r="AE22" s="90"/>
      <c r="AF22" s="95" t="s">
        <v>33</v>
      </c>
      <c r="AG22" t="s">
        <v>3152</v>
      </c>
      <c r="AH22" s="90">
        <f t="shared" si="0"/>
        <v>99</v>
      </c>
      <c r="AI22" s="95">
        <v>90</v>
      </c>
      <c r="AJ22" s="95">
        <v>3</v>
      </c>
      <c r="AK22" s="95">
        <v>3</v>
      </c>
      <c r="AL22" s="95">
        <v>3</v>
      </c>
      <c r="AM22">
        <v>90</v>
      </c>
      <c r="AN22" t="s">
        <v>3531</v>
      </c>
      <c r="AO22">
        <v>3</v>
      </c>
      <c r="AP22" t="s">
        <v>3532</v>
      </c>
      <c r="AU22" s="104">
        <v>44669</v>
      </c>
      <c r="AV22" s="104">
        <v>44762</v>
      </c>
      <c r="AY22" t="s">
        <v>20</v>
      </c>
      <c r="AZ22" t="s">
        <v>20</v>
      </c>
      <c r="BC22" t="s">
        <v>20</v>
      </c>
      <c r="BD22" t="s">
        <v>20</v>
      </c>
      <c r="BG22" t="s">
        <v>3533</v>
      </c>
      <c r="BH22" t="s">
        <v>3534</v>
      </c>
      <c r="BK22" s="99">
        <f t="shared" si="1"/>
        <v>1</v>
      </c>
      <c r="BL22" s="99">
        <f t="shared" si="2"/>
        <v>1</v>
      </c>
      <c r="BM22" s="99">
        <f t="shared" si="3"/>
        <v>0</v>
      </c>
      <c r="BN22" s="99">
        <f t="shared" si="4"/>
        <v>0</v>
      </c>
      <c r="BO22" s="99">
        <f t="shared" si="5"/>
        <v>0.93939393939393945</v>
      </c>
      <c r="BP22" s="94" t="s">
        <v>3535</v>
      </c>
      <c r="BQ22" s="90"/>
      <c r="BR22" s="95" t="s">
        <v>3152</v>
      </c>
      <c r="BS22" s="90" t="s">
        <v>3536</v>
      </c>
      <c r="BT22" s="95" t="s">
        <v>3164</v>
      </c>
      <c r="BU22" s="95" t="s">
        <v>3155</v>
      </c>
      <c r="BV22" s="95" t="s">
        <v>3156</v>
      </c>
      <c r="BW22" s="95"/>
      <c r="BX22" s="95" t="s">
        <v>3157</v>
      </c>
      <c r="BY22" s="95" t="s">
        <v>3158</v>
      </c>
      <c r="BZ22" s="93">
        <v>0.4</v>
      </c>
      <c r="CA22" s="90"/>
      <c r="CB22" s="90"/>
      <c r="CC22" s="90"/>
      <c r="CD22" s="90"/>
      <c r="CE22" s="95" t="s">
        <v>33</v>
      </c>
      <c r="CF22" s="90" t="s">
        <v>3152</v>
      </c>
      <c r="CG22" s="90">
        <f>SUM(CH22:CK22)</f>
        <v>15</v>
      </c>
      <c r="CH22" s="90">
        <v>6</v>
      </c>
      <c r="CI22" s="90">
        <v>3</v>
      </c>
      <c r="CJ22" s="90">
        <v>3</v>
      </c>
      <c r="CK22" s="90">
        <v>3</v>
      </c>
      <c r="CL22" s="90">
        <v>6</v>
      </c>
      <c r="CM22" s="90" t="s">
        <v>3537</v>
      </c>
      <c r="CN22" s="90">
        <v>3</v>
      </c>
      <c r="CO22" s="96" t="s">
        <v>3538</v>
      </c>
      <c r="CP22" s="90"/>
      <c r="CQ22" s="90"/>
      <c r="CR22" s="90"/>
      <c r="CS22" s="90"/>
      <c r="CT22" s="98">
        <v>44669</v>
      </c>
      <c r="CU22" s="98">
        <v>44762</v>
      </c>
      <c r="CV22" s="98"/>
      <c r="CW22" s="98"/>
      <c r="CX22" s="90" t="s">
        <v>20</v>
      </c>
      <c r="CY22" s="90" t="s">
        <v>20</v>
      </c>
      <c r="CZ22" s="90"/>
      <c r="DA22" s="90"/>
      <c r="DB22" s="90" t="s">
        <v>20</v>
      </c>
      <c r="DC22" s="90" t="s">
        <v>20</v>
      </c>
      <c r="DD22" s="90"/>
      <c r="DE22" s="90"/>
      <c r="DF22" s="90" t="s">
        <v>3539</v>
      </c>
      <c r="DG22" s="90" t="s">
        <v>3540</v>
      </c>
      <c r="DH22" s="90"/>
      <c r="DI22" s="90"/>
      <c r="DJ22" s="99">
        <f t="shared" si="7"/>
        <v>1</v>
      </c>
      <c r="DK22" s="99">
        <f t="shared" si="8"/>
        <v>1</v>
      </c>
      <c r="DL22" s="99">
        <f t="shared" si="9"/>
        <v>0</v>
      </c>
      <c r="DM22" s="99">
        <f t="shared" si="10"/>
        <v>0</v>
      </c>
      <c r="DN22" s="99">
        <f t="shared" si="11"/>
        <v>0.6</v>
      </c>
      <c r="DO22" s="94" t="s">
        <v>3541</v>
      </c>
      <c r="DP22" s="90"/>
      <c r="DQ22" s="95" t="s">
        <v>3152</v>
      </c>
      <c r="DR22" s="90" t="s">
        <v>3542</v>
      </c>
      <c r="DS22" s="95" t="s">
        <v>3164</v>
      </c>
      <c r="DT22" s="95" t="s">
        <v>3155</v>
      </c>
      <c r="DU22" s="95" t="s">
        <v>3156</v>
      </c>
      <c r="DV22" s="95"/>
      <c r="DW22" s="95" t="s">
        <v>3157</v>
      </c>
      <c r="DX22" s="95" t="s">
        <v>3158</v>
      </c>
      <c r="DY22" s="93">
        <v>0.4</v>
      </c>
      <c r="DZ22" s="90"/>
      <c r="EA22" s="90"/>
      <c r="EB22" s="90"/>
      <c r="EC22" s="90"/>
      <c r="ED22" s="95" t="s">
        <v>33</v>
      </c>
      <c r="EE22" s="90" t="s">
        <v>3171</v>
      </c>
      <c r="EF22" s="90">
        <f>SUM(EG22:EJ22)</f>
        <v>91</v>
      </c>
      <c r="EG22" s="90">
        <v>90</v>
      </c>
      <c r="EH22" s="90">
        <v>1</v>
      </c>
      <c r="EI22" s="90">
        <v>0</v>
      </c>
      <c r="EJ22" s="90">
        <v>0</v>
      </c>
      <c r="EK22" s="90">
        <v>90</v>
      </c>
      <c r="EL22" s="90" t="s">
        <v>3543</v>
      </c>
      <c r="EM22" s="90">
        <v>1</v>
      </c>
      <c r="EN22" s="96" t="s">
        <v>3544</v>
      </c>
      <c r="EO22" s="90"/>
      <c r="EP22" s="90"/>
      <c r="EQ22" s="90"/>
      <c r="ER22" s="90"/>
      <c r="ES22" s="98">
        <v>44669</v>
      </c>
      <c r="ET22" s="98">
        <v>44762</v>
      </c>
      <c r="EU22" s="98"/>
      <c r="EV22" s="98"/>
      <c r="EW22" s="90" t="s">
        <v>20</v>
      </c>
      <c r="EX22" s="90" t="s">
        <v>20</v>
      </c>
      <c r="EY22" s="90"/>
      <c r="EZ22" s="90"/>
      <c r="FA22" s="90" t="s">
        <v>20</v>
      </c>
      <c r="FB22" s="90" t="s">
        <v>20</v>
      </c>
      <c r="FC22" s="90"/>
      <c r="FD22" s="90"/>
      <c r="FE22" s="90" t="s">
        <v>3545</v>
      </c>
      <c r="FF22" s="90" t="s">
        <v>3546</v>
      </c>
      <c r="FG22" s="90"/>
      <c r="FH22" s="90"/>
      <c r="FI22" s="99">
        <f t="shared" si="13"/>
        <v>1</v>
      </c>
      <c r="FJ22" s="99">
        <f t="shared" si="14"/>
        <v>1</v>
      </c>
      <c r="FK22" s="99" t="str">
        <f t="shared" si="15"/>
        <v/>
      </c>
      <c r="FL22" s="99" t="str">
        <f t="shared" si="16"/>
        <v/>
      </c>
      <c r="FM22" s="99">
        <f t="shared" si="17"/>
        <v>1</v>
      </c>
      <c r="FN22" s="96" t="s">
        <v>3547</v>
      </c>
      <c r="FO22" s="90"/>
      <c r="FP22" s="95" t="s">
        <v>3152</v>
      </c>
      <c r="FQ22" s="90" t="s">
        <v>3548</v>
      </c>
      <c r="FR22" s="95" t="s">
        <v>3164</v>
      </c>
      <c r="FS22" s="95" t="s">
        <v>3155</v>
      </c>
      <c r="FT22" s="95" t="s">
        <v>3156</v>
      </c>
      <c r="FU22" s="95"/>
      <c r="FV22" s="95" t="s">
        <v>3157</v>
      </c>
      <c r="FW22" s="95" t="s">
        <v>3158</v>
      </c>
      <c r="FX22" s="93">
        <v>0.4</v>
      </c>
      <c r="FY22" s="90"/>
      <c r="FZ22" s="90"/>
      <c r="GA22" s="90"/>
      <c r="GB22" s="90"/>
      <c r="GC22" s="95" t="s">
        <v>33</v>
      </c>
      <c r="GD22" s="90" t="s">
        <v>3171</v>
      </c>
      <c r="GE22" s="90">
        <f t="shared" ref="GE22:GE23" si="24">SUM(GF22:GI22)</f>
        <v>1</v>
      </c>
      <c r="GF22" s="90">
        <v>0</v>
      </c>
      <c r="GG22" s="90">
        <v>1</v>
      </c>
      <c r="GH22" s="90">
        <v>0</v>
      </c>
      <c r="GI22" s="90">
        <v>0</v>
      </c>
      <c r="GJ22" s="90"/>
      <c r="GK22" s="90"/>
      <c r="GL22" s="90">
        <v>1</v>
      </c>
      <c r="GM22" s="96" t="s">
        <v>3549</v>
      </c>
      <c r="GN22" s="90"/>
      <c r="GO22" s="90"/>
      <c r="GP22" s="90"/>
      <c r="GQ22" s="90"/>
      <c r="GR22" s="98">
        <v>44669</v>
      </c>
      <c r="GS22" s="98">
        <v>44762</v>
      </c>
      <c r="GT22" s="98"/>
      <c r="GU22" s="98"/>
      <c r="GV22" s="90"/>
      <c r="GW22" s="90" t="s">
        <v>20</v>
      </c>
      <c r="GX22" s="90"/>
      <c r="GY22" s="90"/>
      <c r="GZ22" s="90"/>
      <c r="HA22" s="90" t="s">
        <v>20</v>
      </c>
      <c r="HB22" s="90"/>
      <c r="HC22" s="90"/>
      <c r="HD22" s="90"/>
      <c r="HE22" s="90" t="s">
        <v>3550</v>
      </c>
      <c r="HF22" s="90"/>
      <c r="HG22" s="90"/>
      <c r="HH22" s="99" t="str">
        <f t="shared" si="18"/>
        <v/>
      </c>
      <c r="HI22" s="99">
        <f t="shared" si="19"/>
        <v>1</v>
      </c>
      <c r="HJ22" s="99" t="str">
        <f t="shared" si="20"/>
        <v/>
      </c>
      <c r="HK22" s="99" t="str">
        <f t="shared" si="21"/>
        <v/>
      </c>
      <c r="HL22" s="99">
        <f t="shared" si="22"/>
        <v>1</v>
      </c>
      <c r="HM22" s="90"/>
      <c r="HN22" s="90"/>
      <c r="HO22" s="90">
        <f t="shared" si="23"/>
        <v>4</v>
      </c>
      <c r="HQ22" s="100" t="s">
        <v>53</v>
      </c>
      <c r="HR22" s="100" t="s">
        <v>1580</v>
      </c>
      <c r="HS22" s="100"/>
      <c r="HT22" s="100"/>
      <c r="HU22" s="100" t="s">
        <v>53</v>
      </c>
      <c r="HV22" s="100" t="s">
        <v>1580</v>
      </c>
      <c r="HW22" s="100"/>
      <c r="HX22" s="100"/>
      <c r="HY22" s="100" t="s">
        <v>53</v>
      </c>
      <c r="HZ22" s="100" t="s">
        <v>1580</v>
      </c>
      <c r="IA22" s="100"/>
      <c r="IB22" s="100"/>
      <c r="IC22" s="100"/>
      <c r="ID22" s="100" t="s">
        <v>1580</v>
      </c>
      <c r="IE22" s="100"/>
      <c r="IF22" s="100"/>
      <c r="IG22" t="s">
        <v>3551</v>
      </c>
      <c r="IH22" s="90" t="s">
        <v>3239</v>
      </c>
    </row>
    <row r="23" spans="1:242" ht="15" customHeight="1" x14ac:dyDescent="0.25">
      <c r="A23" t="s">
        <v>3552</v>
      </c>
      <c r="B23" t="s">
        <v>10</v>
      </c>
      <c r="C23" s="90" t="s">
        <v>3553</v>
      </c>
      <c r="D23" t="s">
        <v>1726</v>
      </c>
      <c r="E23" s="90" t="s">
        <v>3185</v>
      </c>
      <c r="F23" s="90" t="s">
        <v>3182</v>
      </c>
      <c r="G23" s="90" t="s">
        <v>3242</v>
      </c>
      <c r="H23" s="101" t="s">
        <v>3554</v>
      </c>
      <c r="I23" s="90" t="s">
        <v>3359</v>
      </c>
      <c r="J23" s="93">
        <v>0.4</v>
      </c>
      <c r="K23" s="93">
        <v>0.8</v>
      </c>
      <c r="L23" s="90" t="s">
        <v>3218</v>
      </c>
      <c r="M23" s="93">
        <v>0.05</v>
      </c>
      <c r="N23" s="93">
        <v>0.8</v>
      </c>
      <c r="O23" s="90" t="s">
        <v>3218</v>
      </c>
      <c r="P23" s="90" t="s">
        <v>3150</v>
      </c>
      <c r="Q23" s="94" t="s">
        <v>3555</v>
      </c>
      <c r="R23" s="90"/>
      <c r="S23" s="95" t="s">
        <v>3152</v>
      </c>
      <c r="T23" s="90" t="s">
        <v>3556</v>
      </c>
      <c r="U23" s="95" t="s">
        <v>3164</v>
      </c>
      <c r="V23" s="95" t="s">
        <v>3155</v>
      </c>
      <c r="W23" s="95" t="s">
        <v>3156</v>
      </c>
      <c r="X23" s="95"/>
      <c r="Y23" s="95" t="s">
        <v>3157</v>
      </c>
      <c r="Z23" s="95" t="s">
        <v>3158</v>
      </c>
      <c r="AA23" s="93">
        <v>0.4</v>
      </c>
      <c r="AB23" s="90"/>
      <c r="AC23" s="90"/>
      <c r="AD23" s="90"/>
      <c r="AE23" s="90"/>
      <c r="AF23" s="95" t="s">
        <v>33</v>
      </c>
      <c r="AG23" t="s">
        <v>3171</v>
      </c>
      <c r="AH23" s="90">
        <f t="shared" si="0"/>
        <v>6</v>
      </c>
      <c r="AI23" s="95">
        <v>3</v>
      </c>
      <c r="AJ23" s="95">
        <v>3</v>
      </c>
      <c r="AK23" s="95">
        <v>0</v>
      </c>
      <c r="AL23" s="95">
        <v>0</v>
      </c>
      <c r="AM23">
        <v>3</v>
      </c>
      <c r="AN23" t="s">
        <v>3557</v>
      </c>
      <c r="AO23">
        <v>3</v>
      </c>
      <c r="AP23" s="100" t="s">
        <v>3558</v>
      </c>
      <c r="AU23" s="104">
        <v>44669</v>
      </c>
      <c r="AV23" s="104">
        <v>44763</v>
      </c>
      <c r="AY23" t="s">
        <v>20</v>
      </c>
      <c r="AZ23" t="s">
        <v>20</v>
      </c>
      <c r="BC23" t="s">
        <v>20</v>
      </c>
      <c r="BD23" t="s">
        <v>20</v>
      </c>
      <c r="BG23" t="s">
        <v>1736</v>
      </c>
      <c r="BH23" t="s">
        <v>3559</v>
      </c>
      <c r="BK23" s="99">
        <f t="shared" si="1"/>
        <v>1</v>
      </c>
      <c r="BL23" s="99">
        <f t="shared" si="2"/>
        <v>1</v>
      </c>
      <c r="BM23" s="99" t="str">
        <f t="shared" si="3"/>
        <v/>
      </c>
      <c r="BN23" s="99" t="str">
        <f t="shared" si="4"/>
        <v/>
      </c>
      <c r="BO23" s="99">
        <f t="shared" si="5"/>
        <v>1</v>
      </c>
      <c r="BP23" s="94" t="s">
        <v>3560</v>
      </c>
      <c r="BQ23" s="90"/>
      <c r="BR23" s="95" t="s">
        <v>3152</v>
      </c>
      <c r="BS23" s="90" t="s">
        <v>3561</v>
      </c>
      <c r="BT23" s="95" t="s">
        <v>3164</v>
      </c>
      <c r="BU23" s="95" t="s">
        <v>3155</v>
      </c>
      <c r="BV23" s="95" t="s">
        <v>3156</v>
      </c>
      <c r="BW23" s="95"/>
      <c r="BX23" s="95" t="s">
        <v>3157</v>
      </c>
      <c r="BY23" s="95" t="s">
        <v>3158</v>
      </c>
      <c r="BZ23" s="93">
        <v>0.4</v>
      </c>
      <c r="CA23" s="90"/>
      <c r="CB23" s="90"/>
      <c r="CC23" s="90"/>
      <c r="CD23" s="90"/>
      <c r="CE23" s="95" t="s">
        <v>33</v>
      </c>
      <c r="CF23" s="90" t="s">
        <v>3152</v>
      </c>
      <c r="CG23" s="90">
        <f t="shared" ref="CG23:CG32" si="25">SUM(CH23:CK23)</f>
        <v>21</v>
      </c>
      <c r="CH23" s="90">
        <v>12</v>
      </c>
      <c r="CI23" s="90">
        <v>3</v>
      </c>
      <c r="CJ23" s="90">
        <v>3</v>
      </c>
      <c r="CK23" s="90">
        <v>3</v>
      </c>
      <c r="CL23" s="90">
        <v>13</v>
      </c>
      <c r="CM23" s="90" t="s">
        <v>3562</v>
      </c>
      <c r="CN23" s="90">
        <v>3</v>
      </c>
      <c r="CO23" s="96" t="s">
        <v>3563</v>
      </c>
      <c r="CP23" s="90"/>
      <c r="CQ23" s="90"/>
      <c r="CR23" s="90"/>
      <c r="CS23" s="90"/>
      <c r="CT23" s="98">
        <v>44669</v>
      </c>
      <c r="CU23" s="98">
        <v>44763</v>
      </c>
      <c r="CV23" s="98"/>
      <c r="CW23" s="98"/>
      <c r="CX23" s="90" t="s">
        <v>20</v>
      </c>
      <c r="CY23" s="90" t="s">
        <v>20</v>
      </c>
      <c r="CZ23" s="90"/>
      <c r="DA23" s="90"/>
      <c r="DB23" s="90" t="s">
        <v>20</v>
      </c>
      <c r="DC23" s="90" t="s">
        <v>20</v>
      </c>
      <c r="DD23" s="90"/>
      <c r="DE23" s="90"/>
      <c r="DF23" s="90" t="s">
        <v>3564</v>
      </c>
      <c r="DG23" s="90" t="s">
        <v>3565</v>
      </c>
      <c r="DH23" s="90"/>
      <c r="DI23" s="90"/>
      <c r="DJ23" s="99">
        <f t="shared" si="7"/>
        <v>1</v>
      </c>
      <c r="DK23" s="99">
        <f t="shared" si="8"/>
        <v>1</v>
      </c>
      <c r="DL23" s="99">
        <f t="shared" si="9"/>
        <v>0</v>
      </c>
      <c r="DM23" s="99">
        <f t="shared" si="10"/>
        <v>0</v>
      </c>
      <c r="DN23" s="99">
        <f t="shared" si="11"/>
        <v>0.76190476190476186</v>
      </c>
      <c r="DO23" s="94" t="s">
        <v>3566</v>
      </c>
      <c r="DP23" s="90"/>
      <c r="DQ23" s="95" t="s">
        <v>3152</v>
      </c>
      <c r="DR23" s="90" t="s">
        <v>3542</v>
      </c>
      <c r="DS23" s="95" t="s">
        <v>3164</v>
      </c>
      <c r="DT23" s="95" t="s">
        <v>3155</v>
      </c>
      <c r="DU23" s="95" t="s">
        <v>3156</v>
      </c>
      <c r="DV23" s="95"/>
      <c r="DW23" s="95" t="s">
        <v>3157</v>
      </c>
      <c r="DX23" s="95" t="s">
        <v>3158</v>
      </c>
      <c r="DY23" s="93">
        <v>0.4</v>
      </c>
      <c r="DZ23" s="90"/>
      <c r="EA23" s="90"/>
      <c r="EB23" s="90"/>
      <c r="EC23" s="90"/>
      <c r="ED23" s="95" t="s">
        <v>33</v>
      </c>
      <c r="EE23" s="90" t="s">
        <v>3171</v>
      </c>
      <c r="EF23" s="90">
        <f t="shared" ref="EF23:EF31" si="26">SUM(EG23:EJ23)</f>
        <v>2</v>
      </c>
      <c r="EG23" s="90">
        <v>1</v>
      </c>
      <c r="EH23" s="90">
        <v>1</v>
      </c>
      <c r="EI23" s="90">
        <v>0</v>
      </c>
      <c r="EJ23" s="90">
        <v>0</v>
      </c>
      <c r="EK23" s="90">
        <v>1</v>
      </c>
      <c r="EL23" s="90" t="s">
        <v>3567</v>
      </c>
      <c r="EM23" s="90">
        <v>1</v>
      </c>
      <c r="EN23" s="96" t="s">
        <v>3568</v>
      </c>
      <c r="EO23" s="90"/>
      <c r="EP23" s="90"/>
      <c r="EQ23" s="90"/>
      <c r="ER23" s="90"/>
      <c r="ES23" s="98">
        <v>44669</v>
      </c>
      <c r="ET23" s="98">
        <v>44763</v>
      </c>
      <c r="EU23" s="98"/>
      <c r="EV23" s="98"/>
      <c r="EW23" s="90" t="s">
        <v>20</v>
      </c>
      <c r="EX23" s="90" t="s">
        <v>20</v>
      </c>
      <c r="EY23" s="90"/>
      <c r="EZ23" s="90"/>
      <c r="FA23" s="90" t="s">
        <v>20</v>
      </c>
      <c r="FB23" s="90" t="s">
        <v>20</v>
      </c>
      <c r="FC23" s="90"/>
      <c r="FD23" s="90"/>
      <c r="FE23" s="90" t="s">
        <v>3569</v>
      </c>
      <c r="FF23" s="90" t="s">
        <v>3570</v>
      </c>
      <c r="FG23" s="90"/>
      <c r="FH23" s="90"/>
      <c r="FI23" s="99">
        <f t="shared" si="13"/>
        <v>1</v>
      </c>
      <c r="FJ23" s="99">
        <f t="shared" si="14"/>
        <v>1</v>
      </c>
      <c r="FK23" s="99" t="str">
        <f t="shared" si="15"/>
        <v/>
      </c>
      <c r="FL23" s="99" t="str">
        <f t="shared" si="16"/>
        <v/>
      </c>
      <c r="FM23" s="99">
        <f t="shared" si="17"/>
        <v>1</v>
      </c>
      <c r="FN23" s="96" t="s">
        <v>3571</v>
      </c>
      <c r="FO23" s="90"/>
      <c r="FP23" s="95" t="s">
        <v>3152</v>
      </c>
      <c r="FQ23" s="90" t="s">
        <v>3572</v>
      </c>
      <c r="FR23" s="95" t="s">
        <v>3164</v>
      </c>
      <c r="FS23" s="95" t="s">
        <v>3155</v>
      </c>
      <c r="FT23" s="95" t="s">
        <v>3156</v>
      </c>
      <c r="FU23" s="95"/>
      <c r="FV23" s="95" t="s">
        <v>3157</v>
      </c>
      <c r="FW23" s="95" t="s">
        <v>3158</v>
      </c>
      <c r="FX23" s="93">
        <v>0.4</v>
      </c>
      <c r="FY23" s="90"/>
      <c r="FZ23" s="90"/>
      <c r="GA23" s="90"/>
      <c r="GB23" s="90"/>
      <c r="GC23" s="95" t="s">
        <v>33</v>
      </c>
      <c r="GD23" s="90" t="s">
        <v>3171</v>
      </c>
      <c r="GE23" s="90">
        <f t="shared" si="24"/>
        <v>1</v>
      </c>
      <c r="GF23" s="90">
        <v>0</v>
      </c>
      <c r="GG23" s="90">
        <v>1</v>
      </c>
      <c r="GH23" s="90">
        <v>0</v>
      </c>
      <c r="GI23" s="90">
        <v>0</v>
      </c>
      <c r="GJ23" s="90"/>
      <c r="GK23" s="90"/>
      <c r="GL23" s="90">
        <v>1</v>
      </c>
      <c r="GM23" s="96" t="s">
        <v>3573</v>
      </c>
      <c r="GN23" s="90"/>
      <c r="GO23" s="90"/>
      <c r="GP23" s="90"/>
      <c r="GQ23" s="90"/>
      <c r="GR23" s="98">
        <v>44669</v>
      </c>
      <c r="GS23" s="98">
        <v>44763</v>
      </c>
      <c r="GT23" s="98"/>
      <c r="GU23" s="98"/>
      <c r="GV23" s="90"/>
      <c r="GW23" s="90" t="s">
        <v>20</v>
      </c>
      <c r="GX23" s="90"/>
      <c r="GY23" s="90"/>
      <c r="GZ23" s="90"/>
      <c r="HA23" s="90" t="s">
        <v>20</v>
      </c>
      <c r="HB23" s="90"/>
      <c r="HC23" s="90"/>
      <c r="HD23" s="90"/>
      <c r="HE23" s="90" t="s">
        <v>3574</v>
      </c>
      <c r="HF23" s="90"/>
      <c r="HG23" s="90"/>
      <c r="HH23" s="99" t="str">
        <f t="shared" si="18"/>
        <v/>
      </c>
      <c r="HI23" s="99">
        <f t="shared" si="19"/>
        <v>1</v>
      </c>
      <c r="HJ23" s="99" t="str">
        <f t="shared" si="20"/>
        <v/>
      </c>
      <c r="HK23" s="99" t="str">
        <f t="shared" si="21"/>
        <v/>
      </c>
      <c r="HL23" s="99">
        <f t="shared" si="22"/>
        <v>1</v>
      </c>
      <c r="HM23" s="90"/>
      <c r="HN23" s="90"/>
      <c r="HO23" s="90">
        <f t="shared" si="23"/>
        <v>4</v>
      </c>
      <c r="HQ23" s="100" t="s">
        <v>53</v>
      </c>
      <c r="HR23" s="100" t="s">
        <v>1580</v>
      </c>
      <c r="HS23" s="100"/>
      <c r="HT23" s="100"/>
      <c r="HU23" s="100" t="s">
        <v>53</v>
      </c>
      <c r="HV23" s="100" t="s">
        <v>1580</v>
      </c>
      <c r="HW23" s="100"/>
      <c r="HX23" s="100"/>
      <c r="HY23" s="100" t="s">
        <v>53</v>
      </c>
      <c r="HZ23" s="100" t="s">
        <v>1580</v>
      </c>
      <c r="IA23" s="100"/>
      <c r="IB23" s="100"/>
      <c r="IC23" s="100"/>
      <c r="ID23" s="100" t="s">
        <v>1580</v>
      </c>
      <c r="IE23" s="100"/>
      <c r="IF23" s="100"/>
      <c r="IG23" t="s">
        <v>3575</v>
      </c>
      <c r="IH23" s="90" t="s">
        <v>3370</v>
      </c>
    </row>
    <row r="24" spans="1:242" ht="15" customHeight="1" x14ac:dyDescent="0.25">
      <c r="A24" t="s">
        <v>3576</v>
      </c>
      <c r="B24" t="s">
        <v>10</v>
      </c>
      <c r="C24" s="90" t="s">
        <v>3577</v>
      </c>
      <c r="D24" s="102" t="s">
        <v>1726</v>
      </c>
      <c r="E24" s="90" t="s">
        <v>3144</v>
      </c>
      <c r="F24" s="90" t="s">
        <v>3344</v>
      </c>
      <c r="G24" s="90" t="s">
        <v>3271</v>
      </c>
      <c r="H24" s="101" t="s">
        <v>3578</v>
      </c>
      <c r="I24" s="90" t="s">
        <v>3359</v>
      </c>
      <c r="J24" s="93">
        <v>0.2</v>
      </c>
      <c r="K24" s="93">
        <v>1</v>
      </c>
      <c r="L24" s="90" t="s">
        <v>3149</v>
      </c>
      <c r="M24" s="93">
        <v>7.0000000000000007E-2</v>
      </c>
      <c r="N24" s="93">
        <v>1</v>
      </c>
      <c r="O24" s="90" t="s">
        <v>3149</v>
      </c>
      <c r="P24" s="90" t="s">
        <v>3150</v>
      </c>
      <c r="Q24" s="94" t="s">
        <v>3579</v>
      </c>
      <c r="R24" s="90"/>
      <c r="S24" s="95" t="s">
        <v>3152</v>
      </c>
      <c r="T24" s="90" t="s">
        <v>3580</v>
      </c>
      <c r="U24" s="95" t="s">
        <v>3164</v>
      </c>
      <c r="V24" s="95" t="s">
        <v>3155</v>
      </c>
      <c r="W24" s="95" t="s">
        <v>3156</v>
      </c>
      <c r="X24" s="95"/>
      <c r="Y24" s="95" t="s">
        <v>3157</v>
      </c>
      <c r="Z24" s="95" t="s">
        <v>3158</v>
      </c>
      <c r="AA24" s="93">
        <v>0.4</v>
      </c>
      <c r="AB24" s="90"/>
      <c r="AC24" s="90"/>
      <c r="AD24" s="90"/>
      <c r="AE24" s="90"/>
      <c r="AF24" s="95" t="s">
        <v>33</v>
      </c>
      <c r="AG24" s="90" t="s">
        <v>3171</v>
      </c>
      <c r="AH24" s="90">
        <f t="shared" si="0"/>
        <v>4</v>
      </c>
      <c r="AI24" s="95">
        <v>3</v>
      </c>
      <c r="AJ24" s="95">
        <v>1</v>
      </c>
      <c r="AK24" s="95">
        <v>0</v>
      </c>
      <c r="AL24" s="95">
        <v>0</v>
      </c>
      <c r="AM24" s="90">
        <v>3</v>
      </c>
      <c r="AN24" s="90" t="s">
        <v>3581</v>
      </c>
      <c r="AO24" s="90">
        <v>1</v>
      </c>
      <c r="AP24" s="90" t="s">
        <v>3582</v>
      </c>
      <c r="AQ24" s="90"/>
      <c r="AR24" s="90"/>
      <c r="AS24" s="90"/>
      <c r="AT24" s="90"/>
      <c r="AU24" s="98">
        <v>44669</v>
      </c>
      <c r="AV24" s="98">
        <v>44762</v>
      </c>
      <c r="AW24" s="98"/>
      <c r="AX24" s="98"/>
      <c r="AY24" s="90" t="s">
        <v>20</v>
      </c>
      <c r="AZ24" s="90" t="s">
        <v>20</v>
      </c>
      <c r="BA24" s="90"/>
      <c r="BB24" s="90"/>
      <c r="BC24" s="90" t="s">
        <v>20</v>
      </c>
      <c r="BD24" s="90" t="s">
        <v>20</v>
      </c>
      <c r="BE24" s="90"/>
      <c r="BF24" s="90"/>
      <c r="BG24" s="90" t="s">
        <v>3583</v>
      </c>
      <c r="BH24" s="90" t="s">
        <v>3584</v>
      </c>
      <c r="BI24" s="90"/>
      <c r="BJ24" s="90"/>
      <c r="BK24" s="99">
        <f t="shared" si="1"/>
        <v>1</v>
      </c>
      <c r="BL24" s="99">
        <f t="shared" si="2"/>
        <v>1</v>
      </c>
      <c r="BM24" s="99" t="str">
        <f t="shared" si="3"/>
        <v/>
      </c>
      <c r="BN24" s="99" t="str">
        <f t="shared" si="4"/>
        <v/>
      </c>
      <c r="BO24" s="99">
        <f t="shared" si="5"/>
        <v>1</v>
      </c>
      <c r="BP24" s="94" t="s">
        <v>3585</v>
      </c>
      <c r="BQ24" s="90"/>
      <c r="BR24" s="95" t="s">
        <v>3152</v>
      </c>
      <c r="BS24" s="90" t="s">
        <v>3586</v>
      </c>
      <c r="BT24" s="95" t="s">
        <v>3164</v>
      </c>
      <c r="BU24" s="95" t="s">
        <v>3155</v>
      </c>
      <c r="BV24" s="95" t="s">
        <v>3156</v>
      </c>
      <c r="BW24" s="95"/>
      <c r="BX24" s="95" t="s">
        <v>3157</v>
      </c>
      <c r="BY24" s="95" t="s">
        <v>3158</v>
      </c>
      <c r="BZ24" s="93">
        <v>0.4</v>
      </c>
      <c r="CA24" s="90"/>
      <c r="CB24" s="90"/>
      <c r="CC24" s="90"/>
      <c r="CD24" s="90"/>
      <c r="CE24" s="95" t="s">
        <v>33</v>
      </c>
      <c r="CF24" s="90" t="s">
        <v>3171</v>
      </c>
      <c r="CG24" s="90">
        <f t="shared" si="25"/>
        <v>1</v>
      </c>
      <c r="CH24" s="90">
        <v>0</v>
      </c>
      <c r="CI24" s="90">
        <v>1</v>
      </c>
      <c r="CJ24" s="90">
        <v>0</v>
      </c>
      <c r="CK24" s="90">
        <v>0</v>
      </c>
      <c r="CL24" s="90"/>
      <c r="CM24" s="90"/>
      <c r="CN24" s="90">
        <v>1</v>
      </c>
      <c r="CO24" s="90" t="s">
        <v>3587</v>
      </c>
      <c r="CP24" s="90"/>
      <c r="CQ24" s="90"/>
      <c r="CR24" s="90"/>
      <c r="CS24" s="90"/>
      <c r="CT24" s="98">
        <v>44669</v>
      </c>
      <c r="CU24" s="98">
        <v>44762</v>
      </c>
      <c r="CV24" s="98"/>
      <c r="CW24" s="98"/>
      <c r="CX24" s="90"/>
      <c r="CY24" s="90" t="s">
        <v>20</v>
      </c>
      <c r="CZ24" s="90"/>
      <c r="DA24" s="90"/>
      <c r="DB24" s="90"/>
      <c r="DC24" s="90" t="s">
        <v>20</v>
      </c>
      <c r="DD24" s="90"/>
      <c r="DE24" s="90"/>
      <c r="DF24" s="90"/>
      <c r="DG24" s="90" t="s">
        <v>3588</v>
      </c>
      <c r="DH24" s="90"/>
      <c r="DI24" s="90"/>
      <c r="DJ24" s="99" t="str">
        <f t="shared" si="7"/>
        <v/>
      </c>
      <c r="DK24" s="99">
        <f t="shared" si="8"/>
        <v>1</v>
      </c>
      <c r="DL24" s="99" t="str">
        <f t="shared" si="9"/>
        <v/>
      </c>
      <c r="DM24" s="99" t="str">
        <f t="shared" si="10"/>
        <v/>
      </c>
      <c r="DN24" s="99">
        <f t="shared" si="11"/>
        <v>1</v>
      </c>
      <c r="DO24" s="94"/>
      <c r="DP24" s="90"/>
      <c r="DQ24" s="95"/>
      <c r="DR24" s="90"/>
      <c r="DS24" s="95"/>
      <c r="DT24" s="95"/>
      <c r="DU24" s="95"/>
      <c r="DV24" s="95"/>
      <c r="DW24" s="95"/>
      <c r="DX24" s="95"/>
      <c r="DY24" s="93"/>
      <c r="DZ24" s="90"/>
      <c r="EA24" s="90"/>
      <c r="EB24" s="90"/>
      <c r="EC24" s="90"/>
      <c r="ED24" s="95"/>
      <c r="EE24" s="90"/>
      <c r="EF24" s="90"/>
      <c r="EG24" s="90"/>
      <c r="EH24" s="90"/>
      <c r="EI24" s="90"/>
      <c r="EJ24" s="90"/>
      <c r="EK24" s="90"/>
      <c r="EL24" s="90"/>
      <c r="EM24" s="90"/>
      <c r="EN24" s="90"/>
      <c r="EO24" s="90"/>
      <c r="EP24" s="90"/>
      <c r="EQ24" s="90"/>
      <c r="ER24" s="90"/>
      <c r="ES24" s="98">
        <v>44669</v>
      </c>
      <c r="ET24" s="98">
        <v>44762</v>
      </c>
      <c r="EU24" s="98"/>
      <c r="EV24" s="98"/>
      <c r="EW24" s="90"/>
      <c r="EX24" s="90"/>
      <c r="EY24" s="90"/>
      <c r="EZ24" s="90"/>
      <c r="FA24" s="90"/>
      <c r="FB24" s="90"/>
      <c r="FC24" s="90"/>
      <c r="FD24" s="90"/>
      <c r="FE24" s="90"/>
      <c r="FF24" s="90"/>
      <c r="FG24" s="90"/>
      <c r="FH24" s="90"/>
      <c r="FI24" s="99" t="str">
        <f t="shared" si="13"/>
        <v/>
      </c>
      <c r="FJ24" s="99" t="str">
        <f t="shared" si="14"/>
        <v/>
      </c>
      <c r="FK24" s="99" t="str">
        <f t="shared" si="15"/>
        <v/>
      </c>
      <c r="FL24" s="99" t="str">
        <f t="shared" si="16"/>
        <v/>
      </c>
      <c r="FM24" s="99" t="str">
        <f t="shared" si="17"/>
        <v/>
      </c>
      <c r="FN24" s="90"/>
      <c r="FO24" s="90"/>
      <c r="FP24" s="95"/>
      <c r="FQ24" s="90"/>
      <c r="FR24" s="95"/>
      <c r="FS24" s="95"/>
      <c r="FT24" s="95"/>
      <c r="FU24" s="95"/>
      <c r="FV24" s="95"/>
      <c r="FW24" s="95"/>
      <c r="FX24" s="93"/>
      <c r="FY24" s="90"/>
      <c r="FZ24" s="90"/>
      <c r="GA24" s="90"/>
      <c r="GB24" s="90"/>
      <c r="GC24" s="95"/>
      <c r="GD24" s="90"/>
      <c r="GE24" s="90"/>
      <c r="GF24" s="90"/>
      <c r="GG24" s="90"/>
      <c r="GH24" s="90"/>
      <c r="GI24" s="90"/>
      <c r="GJ24" s="90"/>
      <c r="GK24" s="90"/>
      <c r="GL24" s="90"/>
      <c r="GM24" s="90"/>
      <c r="GN24" s="90"/>
      <c r="GO24" s="90"/>
      <c r="GP24" s="90"/>
      <c r="GQ24" s="90"/>
      <c r="GR24" s="98">
        <v>44669</v>
      </c>
      <c r="GS24" s="98">
        <v>44762</v>
      </c>
      <c r="GT24" s="98"/>
      <c r="GU24" s="98"/>
      <c r="GV24" s="90"/>
      <c r="GW24" s="90"/>
      <c r="GX24" s="90"/>
      <c r="GY24" s="90"/>
      <c r="GZ24" s="90"/>
      <c r="HA24" s="90"/>
      <c r="HB24" s="90"/>
      <c r="HC24" s="90"/>
      <c r="HD24" s="90"/>
      <c r="HE24" s="90"/>
      <c r="HF24" s="90"/>
      <c r="HG24" s="90"/>
      <c r="HH24" s="99" t="str">
        <f t="shared" si="18"/>
        <v/>
      </c>
      <c r="HI24" s="99" t="str">
        <f t="shared" si="19"/>
        <v/>
      </c>
      <c r="HJ24" s="99" t="str">
        <f t="shared" si="20"/>
        <v/>
      </c>
      <c r="HK24" s="99" t="str">
        <f t="shared" si="21"/>
        <v/>
      </c>
      <c r="HL24" s="99" t="str">
        <f t="shared" si="22"/>
        <v/>
      </c>
      <c r="HM24" s="90"/>
      <c r="HN24" s="90"/>
      <c r="HO24" s="90">
        <f t="shared" si="23"/>
        <v>2</v>
      </c>
      <c r="HQ24" s="100" t="s">
        <v>53</v>
      </c>
      <c r="HR24" s="100" t="s">
        <v>1580</v>
      </c>
      <c r="HS24" s="100"/>
      <c r="HT24" s="100"/>
      <c r="HU24" s="100"/>
      <c r="HV24" s="100" t="s">
        <v>1580</v>
      </c>
      <c r="HW24" s="100"/>
      <c r="HX24" s="100"/>
      <c r="HY24" s="100"/>
      <c r="HZ24" s="100"/>
      <c r="IA24" s="100"/>
      <c r="IB24" s="100"/>
      <c r="IC24" s="100"/>
      <c r="ID24" s="100"/>
      <c r="IE24" s="100"/>
      <c r="IF24" s="100"/>
      <c r="IG24" t="s">
        <v>3589</v>
      </c>
      <c r="IH24" s="90" t="s">
        <v>3370</v>
      </c>
    </row>
    <row r="25" spans="1:242" ht="15" customHeight="1" x14ac:dyDescent="0.25">
      <c r="A25" t="s">
        <v>3590</v>
      </c>
      <c r="B25" t="s">
        <v>10</v>
      </c>
      <c r="C25" s="90" t="s">
        <v>3591</v>
      </c>
      <c r="D25" s="102" t="s">
        <v>1799</v>
      </c>
      <c r="E25" s="90" t="s">
        <v>3185</v>
      </c>
      <c r="F25" s="90" t="s">
        <v>3186</v>
      </c>
      <c r="G25" s="90" t="s">
        <v>3146</v>
      </c>
      <c r="H25" s="101" t="s">
        <v>3592</v>
      </c>
      <c r="I25" s="90" t="s">
        <v>3296</v>
      </c>
      <c r="J25" s="93">
        <v>0.6</v>
      </c>
      <c r="K25" s="93">
        <v>0.6</v>
      </c>
      <c r="L25" s="90" t="s">
        <v>3190</v>
      </c>
      <c r="M25" s="93">
        <v>0.13</v>
      </c>
      <c r="N25" s="93">
        <v>0.6</v>
      </c>
      <c r="O25" s="90" t="s">
        <v>3190</v>
      </c>
      <c r="P25" s="90" t="s">
        <v>3150</v>
      </c>
      <c r="Q25" s="94" t="s">
        <v>3593</v>
      </c>
      <c r="R25" s="90"/>
      <c r="S25" s="95" t="s">
        <v>3152</v>
      </c>
      <c r="T25" s="90" t="s">
        <v>3594</v>
      </c>
      <c r="U25" s="95" t="s">
        <v>3164</v>
      </c>
      <c r="V25" s="95" t="s">
        <v>3155</v>
      </c>
      <c r="W25" s="95" t="s">
        <v>3156</v>
      </c>
      <c r="X25" s="95"/>
      <c r="Y25" s="95" t="s">
        <v>3157</v>
      </c>
      <c r="Z25" s="95" t="s">
        <v>3158</v>
      </c>
      <c r="AA25" s="93">
        <v>0.4</v>
      </c>
      <c r="AB25" s="90"/>
      <c r="AC25" s="90"/>
      <c r="AD25" s="90"/>
      <c r="AE25" s="90"/>
      <c r="AF25" s="95" t="s">
        <v>33</v>
      </c>
      <c r="AG25" s="90" t="s">
        <v>3171</v>
      </c>
      <c r="AH25" s="90">
        <f t="shared" si="0"/>
        <v>2</v>
      </c>
      <c r="AI25" s="95">
        <v>1</v>
      </c>
      <c r="AJ25" s="95">
        <v>1</v>
      </c>
      <c r="AK25" s="95">
        <v>0</v>
      </c>
      <c r="AL25" s="95">
        <v>0</v>
      </c>
      <c r="AM25">
        <v>1</v>
      </c>
      <c r="AN25" t="s">
        <v>3567</v>
      </c>
      <c r="AO25">
        <v>1</v>
      </c>
      <c r="AP25" t="s">
        <v>3595</v>
      </c>
      <c r="AU25" s="104">
        <v>44669</v>
      </c>
      <c r="AV25" s="104">
        <v>44762</v>
      </c>
      <c r="AY25" t="s">
        <v>20</v>
      </c>
      <c r="AZ25" t="s">
        <v>20</v>
      </c>
      <c r="BC25" t="s">
        <v>20</v>
      </c>
      <c r="BD25" t="s">
        <v>20</v>
      </c>
      <c r="BG25" t="s">
        <v>3569</v>
      </c>
      <c r="BH25" t="s">
        <v>3559</v>
      </c>
      <c r="BK25" s="99">
        <f t="shared" si="1"/>
        <v>1</v>
      </c>
      <c r="BL25" s="99">
        <f t="shared" si="2"/>
        <v>1</v>
      </c>
      <c r="BM25" s="99" t="str">
        <f t="shared" si="3"/>
        <v/>
      </c>
      <c r="BN25" s="99" t="str">
        <f t="shared" si="4"/>
        <v/>
      </c>
      <c r="BO25" s="99">
        <f t="shared" si="5"/>
        <v>1</v>
      </c>
      <c r="BP25" s="94" t="s">
        <v>3596</v>
      </c>
      <c r="BQ25" s="90"/>
      <c r="BR25" s="95" t="s">
        <v>3152</v>
      </c>
      <c r="BS25" s="90" t="s">
        <v>3597</v>
      </c>
      <c r="BT25" s="95" t="s">
        <v>3164</v>
      </c>
      <c r="BU25" s="95" t="s">
        <v>3155</v>
      </c>
      <c r="BV25" s="95" t="s">
        <v>3156</v>
      </c>
      <c r="BW25" s="95"/>
      <c r="BX25" s="95" t="s">
        <v>3157</v>
      </c>
      <c r="BY25" s="95" t="s">
        <v>3158</v>
      </c>
      <c r="BZ25" s="93">
        <v>0.4</v>
      </c>
      <c r="CA25" s="90"/>
      <c r="CB25" s="90"/>
      <c r="CC25" s="90"/>
      <c r="CD25" s="90"/>
      <c r="CE25" s="95" t="s">
        <v>33</v>
      </c>
      <c r="CF25" s="90" t="s">
        <v>3171</v>
      </c>
      <c r="CG25" s="90">
        <f t="shared" si="25"/>
        <v>2</v>
      </c>
      <c r="CH25" s="90">
        <v>1</v>
      </c>
      <c r="CI25" s="90">
        <v>1</v>
      </c>
      <c r="CJ25" s="90">
        <v>0</v>
      </c>
      <c r="CK25" s="90">
        <v>0</v>
      </c>
      <c r="CL25" s="90">
        <v>1</v>
      </c>
      <c r="CM25" s="90" t="s">
        <v>3598</v>
      </c>
      <c r="CN25" s="90">
        <v>1</v>
      </c>
      <c r="CO25" s="90" t="s">
        <v>3599</v>
      </c>
      <c r="CP25" s="90"/>
      <c r="CQ25" s="90"/>
      <c r="CR25" s="90"/>
      <c r="CS25" s="90"/>
      <c r="CT25" s="98">
        <v>44669</v>
      </c>
      <c r="CU25" s="98">
        <v>44762</v>
      </c>
      <c r="CV25" s="98"/>
      <c r="CW25" s="98"/>
      <c r="CX25" s="90" t="s">
        <v>20</v>
      </c>
      <c r="CY25" s="90" t="s">
        <v>20</v>
      </c>
      <c r="CZ25" s="90"/>
      <c r="DA25" s="90"/>
      <c r="DB25" s="90" t="s">
        <v>20</v>
      </c>
      <c r="DC25" s="90" t="s">
        <v>20</v>
      </c>
      <c r="DD25" s="90"/>
      <c r="DE25" s="90"/>
      <c r="DF25" s="90" t="s">
        <v>3600</v>
      </c>
      <c r="DG25" s="90" t="s">
        <v>3601</v>
      </c>
      <c r="DH25" s="90"/>
      <c r="DI25" s="90"/>
      <c r="DJ25" s="99">
        <f t="shared" si="7"/>
        <v>1</v>
      </c>
      <c r="DK25" s="99">
        <f t="shared" si="8"/>
        <v>1</v>
      </c>
      <c r="DL25" s="99" t="str">
        <f t="shared" si="9"/>
        <v/>
      </c>
      <c r="DM25" s="99" t="str">
        <f t="shared" si="10"/>
        <v/>
      </c>
      <c r="DN25" s="99">
        <f t="shared" si="11"/>
        <v>1</v>
      </c>
      <c r="DO25" s="94" t="s">
        <v>3602</v>
      </c>
      <c r="DP25" s="90"/>
      <c r="DQ25" s="95" t="s">
        <v>3152</v>
      </c>
      <c r="DR25" s="90" t="s">
        <v>3603</v>
      </c>
      <c r="DS25" s="95" t="s">
        <v>3164</v>
      </c>
      <c r="DT25" s="95" t="s">
        <v>3155</v>
      </c>
      <c r="DU25" s="95" t="s">
        <v>3156</v>
      </c>
      <c r="DV25" s="95"/>
      <c r="DW25" s="95" t="s">
        <v>3157</v>
      </c>
      <c r="DX25" s="95" t="s">
        <v>3158</v>
      </c>
      <c r="DY25" s="93">
        <v>0.4</v>
      </c>
      <c r="DZ25" s="90"/>
      <c r="EA25" s="90"/>
      <c r="EB25" s="90"/>
      <c r="EC25" s="90"/>
      <c r="ED25" s="95" t="s">
        <v>33</v>
      </c>
      <c r="EE25" s="90" t="s">
        <v>3171</v>
      </c>
      <c r="EF25" s="90">
        <f t="shared" si="26"/>
        <v>2</v>
      </c>
      <c r="EG25" s="90">
        <v>1</v>
      </c>
      <c r="EH25" s="90">
        <v>1</v>
      </c>
      <c r="EI25" s="90">
        <v>0</v>
      </c>
      <c r="EJ25" s="90">
        <v>0</v>
      </c>
      <c r="EK25" s="90">
        <v>1</v>
      </c>
      <c r="EL25" s="90" t="s">
        <v>3604</v>
      </c>
      <c r="EM25" s="90">
        <v>1</v>
      </c>
      <c r="EN25" s="90" t="s">
        <v>3605</v>
      </c>
      <c r="EO25" s="90"/>
      <c r="EP25" s="90"/>
      <c r="EQ25" s="90"/>
      <c r="ER25" s="90"/>
      <c r="ES25" s="98">
        <v>44669</v>
      </c>
      <c r="ET25" s="98">
        <v>44762</v>
      </c>
      <c r="EU25" s="98"/>
      <c r="EV25" s="98"/>
      <c r="EW25" s="90" t="s">
        <v>20</v>
      </c>
      <c r="EX25" s="90" t="s">
        <v>20</v>
      </c>
      <c r="EY25" s="90"/>
      <c r="EZ25" s="90"/>
      <c r="FA25" s="90" t="s">
        <v>20</v>
      </c>
      <c r="FB25" s="90" t="s">
        <v>20</v>
      </c>
      <c r="FC25" s="90"/>
      <c r="FD25" s="90"/>
      <c r="FE25" s="90" t="s">
        <v>3606</v>
      </c>
      <c r="FF25" s="90" t="s">
        <v>3607</v>
      </c>
      <c r="FG25" s="90"/>
      <c r="FH25" s="90"/>
      <c r="FI25" s="99">
        <f t="shared" si="13"/>
        <v>1</v>
      </c>
      <c r="FJ25" s="99">
        <f t="shared" si="14"/>
        <v>1</v>
      </c>
      <c r="FK25" s="99" t="str">
        <f t="shared" si="15"/>
        <v/>
      </c>
      <c r="FL25" s="99" t="str">
        <f t="shared" si="16"/>
        <v/>
      </c>
      <c r="FM25" s="99">
        <f t="shared" si="17"/>
        <v>1</v>
      </c>
      <c r="FN25" s="90"/>
      <c r="FO25" s="90"/>
      <c r="FP25" s="95"/>
      <c r="FQ25" s="90"/>
      <c r="FR25" s="95"/>
      <c r="FS25" s="95"/>
      <c r="FT25" s="95"/>
      <c r="FU25" s="95"/>
      <c r="FV25" s="95"/>
      <c r="FW25" s="95"/>
      <c r="FX25" s="93"/>
      <c r="FY25" s="90"/>
      <c r="FZ25" s="90"/>
      <c r="GA25" s="90"/>
      <c r="GB25" s="90"/>
      <c r="GC25" s="95"/>
      <c r="GD25" s="90"/>
      <c r="GE25" s="90"/>
      <c r="GF25" s="90"/>
      <c r="GG25" s="90"/>
      <c r="GH25" s="90"/>
      <c r="GI25" s="90"/>
      <c r="GJ25" s="90"/>
      <c r="GK25" s="90"/>
      <c r="GL25" s="90"/>
      <c r="GM25" s="90"/>
      <c r="GN25" s="90"/>
      <c r="GO25" s="90"/>
      <c r="GP25" s="90"/>
      <c r="GQ25" s="90"/>
      <c r="GR25" s="98">
        <v>44669</v>
      </c>
      <c r="GS25" s="98">
        <v>44762</v>
      </c>
      <c r="GT25" s="98"/>
      <c r="GU25" s="98"/>
      <c r="GV25" s="90"/>
      <c r="GW25" s="90"/>
      <c r="GX25" s="90"/>
      <c r="GY25" s="90"/>
      <c r="GZ25" s="90"/>
      <c r="HA25" s="90"/>
      <c r="HB25" s="90"/>
      <c r="HC25" s="90"/>
      <c r="HD25" s="90"/>
      <c r="HE25" s="90"/>
      <c r="HF25" s="90"/>
      <c r="HG25" s="90"/>
      <c r="HH25" s="99" t="str">
        <f t="shared" si="18"/>
        <v/>
      </c>
      <c r="HI25" s="99" t="str">
        <f t="shared" si="19"/>
        <v/>
      </c>
      <c r="HJ25" s="99" t="str">
        <f t="shared" si="20"/>
        <v/>
      </c>
      <c r="HK25" s="99" t="str">
        <f t="shared" si="21"/>
        <v/>
      </c>
      <c r="HL25" s="99" t="str">
        <f t="shared" si="22"/>
        <v/>
      </c>
      <c r="HM25" s="90"/>
      <c r="HN25" s="90"/>
      <c r="HO25" s="90">
        <f t="shared" si="23"/>
        <v>3</v>
      </c>
      <c r="HQ25" s="100" t="s">
        <v>53</v>
      </c>
      <c r="HR25" s="100" t="s">
        <v>1580</v>
      </c>
      <c r="HS25" s="100"/>
      <c r="HT25" s="100"/>
      <c r="HU25" s="100" t="s">
        <v>53</v>
      </c>
      <c r="HV25" s="100" t="s">
        <v>1580</v>
      </c>
      <c r="HW25" s="100"/>
      <c r="HX25" s="100"/>
      <c r="HY25" s="100" t="s">
        <v>53</v>
      </c>
      <c r="HZ25" s="100" t="s">
        <v>1580</v>
      </c>
      <c r="IA25" s="100"/>
      <c r="IB25" s="100"/>
      <c r="IC25" s="100"/>
      <c r="ID25" s="100"/>
      <c r="IE25" s="100"/>
      <c r="IF25" s="100"/>
      <c r="IG25" t="s">
        <v>3608</v>
      </c>
      <c r="IH25" s="90" t="s">
        <v>3370</v>
      </c>
    </row>
    <row r="26" spans="1:242" ht="15" customHeight="1" x14ac:dyDescent="0.25">
      <c r="A26" t="s">
        <v>3609</v>
      </c>
      <c r="B26" t="s">
        <v>10</v>
      </c>
      <c r="C26" s="90" t="s">
        <v>3610</v>
      </c>
      <c r="D26" s="102" t="s">
        <v>1799</v>
      </c>
      <c r="E26" s="90" t="s">
        <v>3185</v>
      </c>
      <c r="F26" s="90" t="s">
        <v>3344</v>
      </c>
      <c r="G26" s="90" t="s">
        <v>3242</v>
      </c>
      <c r="H26" s="101" t="s">
        <v>3611</v>
      </c>
      <c r="I26" s="90" t="s">
        <v>3359</v>
      </c>
      <c r="J26" s="93">
        <v>0.8</v>
      </c>
      <c r="K26" s="93">
        <v>0.8</v>
      </c>
      <c r="L26" s="90" t="s">
        <v>3218</v>
      </c>
      <c r="M26" s="93">
        <v>0.28999999999999998</v>
      </c>
      <c r="N26" s="93">
        <v>0.8</v>
      </c>
      <c r="O26" s="90" t="s">
        <v>3218</v>
      </c>
      <c r="P26" s="90" t="s">
        <v>3150</v>
      </c>
      <c r="Q26" s="94" t="s">
        <v>3612</v>
      </c>
      <c r="R26" s="90"/>
      <c r="S26" s="95" t="s">
        <v>3152</v>
      </c>
      <c r="T26" s="90" t="s">
        <v>3613</v>
      </c>
      <c r="U26" s="95" t="s">
        <v>3164</v>
      </c>
      <c r="V26" s="95" t="s">
        <v>3155</v>
      </c>
      <c r="W26" s="95" t="s">
        <v>3156</v>
      </c>
      <c r="X26" s="95"/>
      <c r="Y26" s="95" t="s">
        <v>3157</v>
      </c>
      <c r="Z26" s="95" t="s">
        <v>3158</v>
      </c>
      <c r="AA26" s="93">
        <v>0.4</v>
      </c>
      <c r="AB26" s="90"/>
      <c r="AC26" s="90"/>
      <c r="AD26" s="90"/>
      <c r="AE26" s="90"/>
      <c r="AF26" s="95" t="s">
        <v>33</v>
      </c>
      <c r="AG26" s="90" t="s">
        <v>3171</v>
      </c>
      <c r="AH26" s="90">
        <f t="shared" si="0"/>
        <v>2</v>
      </c>
      <c r="AI26" s="95">
        <v>1</v>
      </c>
      <c r="AJ26" s="95">
        <v>1</v>
      </c>
      <c r="AK26" s="95">
        <v>0</v>
      </c>
      <c r="AL26" s="95">
        <v>0</v>
      </c>
      <c r="AM26">
        <v>1</v>
      </c>
      <c r="AN26" t="s">
        <v>3614</v>
      </c>
      <c r="AO26">
        <v>1</v>
      </c>
      <c r="AP26" t="s">
        <v>3615</v>
      </c>
      <c r="AU26" s="104">
        <v>44669</v>
      </c>
      <c r="AV26" s="104">
        <v>44762</v>
      </c>
      <c r="AY26" t="s">
        <v>20</v>
      </c>
      <c r="AZ26" t="s">
        <v>20</v>
      </c>
      <c r="BC26" t="s">
        <v>20</v>
      </c>
      <c r="BD26" t="s">
        <v>20</v>
      </c>
      <c r="BG26" t="s">
        <v>3616</v>
      </c>
      <c r="BH26" t="s">
        <v>3588</v>
      </c>
      <c r="BK26" s="99">
        <f t="shared" si="1"/>
        <v>1</v>
      </c>
      <c r="BL26" s="99">
        <f t="shared" si="2"/>
        <v>1</v>
      </c>
      <c r="BM26" s="99" t="str">
        <f t="shared" si="3"/>
        <v/>
      </c>
      <c r="BN26" s="99" t="str">
        <f t="shared" si="4"/>
        <v/>
      </c>
      <c r="BO26" s="99">
        <f t="shared" si="5"/>
        <v>1</v>
      </c>
      <c r="BP26" s="94" t="s">
        <v>3617</v>
      </c>
      <c r="BQ26" s="90"/>
      <c r="BR26" s="95" t="s">
        <v>3152</v>
      </c>
      <c r="BS26" s="90" t="s">
        <v>3618</v>
      </c>
      <c r="BT26" s="95" t="s">
        <v>3164</v>
      </c>
      <c r="BU26" s="95" t="s">
        <v>3155</v>
      </c>
      <c r="BV26" s="95" t="s">
        <v>3156</v>
      </c>
      <c r="BW26" s="95"/>
      <c r="BX26" s="95" t="s">
        <v>3157</v>
      </c>
      <c r="BY26" s="95" t="s">
        <v>3158</v>
      </c>
      <c r="BZ26" s="93">
        <v>0.4</v>
      </c>
      <c r="CA26" s="90"/>
      <c r="CB26" s="90"/>
      <c r="CC26" s="90"/>
      <c r="CD26" s="90"/>
      <c r="CE26" s="95" t="s">
        <v>33</v>
      </c>
      <c r="CF26" s="90" t="s">
        <v>3171</v>
      </c>
      <c r="CG26" s="90">
        <f t="shared" si="25"/>
        <v>2</v>
      </c>
      <c r="CH26" s="90">
        <v>1</v>
      </c>
      <c r="CI26" s="90">
        <v>1</v>
      </c>
      <c r="CJ26" s="90">
        <v>0</v>
      </c>
      <c r="CK26" s="90">
        <v>0</v>
      </c>
      <c r="CL26" s="90">
        <v>1</v>
      </c>
      <c r="CM26" s="90" t="s">
        <v>3619</v>
      </c>
      <c r="CN26" s="90">
        <v>1</v>
      </c>
      <c r="CO26" s="90" t="s">
        <v>3620</v>
      </c>
      <c r="CP26" s="90"/>
      <c r="CQ26" s="90"/>
      <c r="CR26" s="90"/>
      <c r="CS26" s="90"/>
      <c r="CT26" s="98">
        <v>44669</v>
      </c>
      <c r="CU26" s="98">
        <v>44762</v>
      </c>
      <c r="CV26" s="98"/>
      <c r="CW26" s="98"/>
      <c r="CX26" s="90" t="s">
        <v>20</v>
      </c>
      <c r="CY26" s="90" t="s">
        <v>20</v>
      </c>
      <c r="CZ26" s="90"/>
      <c r="DA26" s="90"/>
      <c r="DB26" s="90" t="s">
        <v>20</v>
      </c>
      <c r="DC26" s="90" t="s">
        <v>20</v>
      </c>
      <c r="DD26" s="90"/>
      <c r="DE26" s="90"/>
      <c r="DF26" s="90" t="s">
        <v>3621</v>
      </c>
      <c r="DG26" s="90" t="s">
        <v>3622</v>
      </c>
      <c r="DH26" s="90"/>
      <c r="DI26" s="90"/>
      <c r="DJ26" s="99">
        <f t="shared" si="7"/>
        <v>1</v>
      </c>
      <c r="DK26" s="99">
        <f t="shared" si="8"/>
        <v>1</v>
      </c>
      <c r="DL26" s="99" t="str">
        <f t="shared" si="9"/>
        <v/>
      </c>
      <c r="DM26" s="99" t="str">
        <f t="shared" si="10"/>
        <v/>
      </c>
      <c r="DN26" s="99">
        <f t="shared" si="11"/>
        <v>1</v>
      </c>
      <c r="DO26" s="91"/>
      <c r="DP26" s="90"/>
      <c r="DQ26" s="95"/>
      <c r="DR26" s="90"/>
      <c r="DS26" s="95"/>
      <c r="DT26" s="95"/>
      <c r="DU26" s="95"/>
      <c r="DV26" s="95"/>
      <c r="DW26" s="95"/>
      <c r="DX26" s="95"/>
      <c r="DY26" s="93"/>
      <c r="DZ26" s="90"/>
      <c r="EA26" s="90"/>
      <c r="EB26" s="90"/>
      <c r="EC26" s="90"/>
      <c r="ED26" s="95"/>
      <c r="EE26" s="90"/>
      <c r="EF26" s="90"/>
      <c r="EG26" s="90"/>
      <c r="EH26" s="90"/>
      <c r="EI26" s="90"/>
      <c r="EJ26" s="90"/>
      <c r="EK26" s="90"/>
      <c r="EL26" s="90"/>
      <c r="EM26" s="90"/>
      <c r="EN26" s="90"/>
      <c r="EO26" s="90"/>
      <c r="EP26" s="90"/>
      <c r="EQ26" s="90"/>
      <c r="ER26" s="90"/>
      <c r="ES26" s="98">
        <v>44669</v>
      </c>
      <c r="ET26" s="98">
        <v>44762</v>
      </c>
      <c r="EU26" s="98"/>
      <c r="EV26" s="98"/>
      <c r="EW26" s="90"/>
      <c r="EX26" s="90"/>
      <c r="EY26" s="90"/>
      <c r="EZ26" s="90"/>
      <c r="FA26" s="90"/>
      <c r="FB26" s="90"/>
      <c r="FC26" s="90"/>
      <c r="FD26" s="90"/>
      <c r="FE26" s="90"/>
      <c r="FF26" s="90"/>
      <c r="FG26" s="90"/>
      <c r="FH26" s="90"/>
      <c r="FI26" s="99" t="str">
        <f t="shared" si="13"/>
        <v/>
      </c>
      <c r="FJ26" s="99" t="str">
        <f t="shared" si="14"/>
        <v/>
      </c>
      <c r="FK26" s="99" t="str">
        <f t="shared" si="15"/>
        <v/>
      </c>
      <c r="FL26" s="99" t="str">
        <f t="shared" si="16"/>
        <v/>
      </c>
      <c r="FM26" s="99" t="str">
        <f t="shared" si="17"/>
        <v/>
      </c>
      <c r="FN26" s="90"/>
      <c r="FO26" s="90"/>
      <c r="FP26" s="95"/>
      <c r="FQ26" s="90"/>
      <c r="FR26" s="95"/>
      <c r="FS26" s="95"/>
      <c r="FT26" s="95"/>
      <c r="FU26" s="95"/>
      <c r="FV26" s="95"/>
      <c r="FW26" s="95"/>
      <c r="FX26" s="93"/>
      <c r="FY26" s="90"/>
      <c r="FZ26" s="90"/>
      <c r="GA26" s="90"/>
      <c r="GB26" s="90"/>
      <c r="GC26" s="95"/>
      <c r="GD26" s="90"/>
      <c r="GE26" s="90"/>
      <c r="GF26" s="90"/>
      <c r="GG26" s="90"/>
      <c r="GH26" s="90"/>
      <c r="GI26" s="90"/>
      <c r="GJ26" s="90"/>
      <c r="GK26" s="90"/>
      <c r="GL26" s="90"/>
      <c r="GM26" s="90"/>
      <c r="GN26" s="90"/>
      <c r="GO26" s="90"/>
      <c r="GP26" s="90"/>
      <c r="GQ26" s="90"/>
      <c r="GR26" s="98">
        <v>44669</v>
      </c>
      <c r="GS26" s="98">
        <v>44762</v>
      </c>
      <c r="GT26" s="98"/>
      <c r="GU26" s="98"/>
      <c r="GV26" s="90"/>
      <c r="GW26" s="90"/>
      <c r="GX26" s="90"/>
      <c r="GY26" s="90"/>
      <c r="GZ26" s="90"/>
      <c r="HA26" s="90"/>
      <c r="HB26" s="90"/>
      <c r="HC26" s="90"/>
      <c r="HD26" s="90"/>
      <c r="HE26" s="90"/>
      <c r="HF26" s="90"/>
      <c r="HG26" s="90"/>
      <c r="HH26" s="99" t="str">
        <f t="shared" si="18"/>
        <v/>
      </c>
      <c r="HI26" s="99" t="str">
        <f t="shared" si="19"/>
        <v/>
      </c>
      <c r="HJ26" s="99" t="str">
        <f t="shared" si="20"/>
        <v/>
      </c>
      <c r="HK26" s="99" t="str">
        <f t="shared" si="21"/>
        <v/>
      </c>
      <c r="HL26" s="99" t="str">
        <f t="shared" si="22"/>
        <v/>
      </c>
      <c r="HM26" s="90"/>
      <c r="HN26" s="90"/>
      <c r="HO26" s="90">
        <f t="shared" si="23"/>
        <v>2</v>
      </c>
      <c r="HQ26" s="100" t="s">
        <v>53</v>
      </c>
      <c r="HR26" s="100" t="s">
        <v>1580</v>
      </c>
      <c r="HS26" s="100"/>
      <c r="HT26" s="100"/>
      <c r="HU26" s="100" t="s">
        <v>53</v>
      </c>
      <c r="HV26" s="100" t="s">
        <v>1580</v>
      </c>
      <c r="HW26" s="100"/>
      <c r="HX26" s="100"/>
      <c r="HY26" s="100"/>
      <c r="HZ26" s="100"/>
      <c r="IA26" s="100"/>
      <c r="IB26" s="100"/>
      <c r="IC26" s="100"/>
      <c r="ID26" s="100"/>
      <c r="IE26" s="100"/>
      <c r="IF26" s="100"/>
      <c r="IG26" t="s">
        <v>3623</v>
      </c>
      <c r="IH26" s="90" t="s">
        <v>3370</v>
      </c>
    </row>
    <row r="27" spans="1:242" ht="15" customHeight="1" x14ac:dyDescent="0.25">
      <c r="A27" t="s">
        <v>3624</v>
      </c>
      <c r="B27" t="s">
        <v>10</v>
      </c>
      <c r="C27" s="90" t="s">
        <v>3625</v>
      </c>
      <c r="D27" s="102" t="s">
        <v>1799</v>
      </c>
      <c r="E27" s="90" t="s">
        <v>3185</v>
      </c>
      <c r="F27" s="90" t="s">
        <v>3344</v>
      </c>
      <c r="G27" s="90" t="s">
        <v>3242</v>
      </c>
      <c r="H27" s="101" t="s">
        <v>3626</v>
      </c>
      <c r="I27" s="90" t="s">
        <v>3359</v>
      </c>
      <c r="J27" s="93">
        <v>0.4</v>
      </c>
      <c r="K27" s="93">
        <v>1</v>
      </c>
      <c r="L27" s="90" t="s">
        <v>3149</v>
      </c>
      <c r="M27" s="93">
        <v>0.09</v>
      </c>
      <c r="N27" s="93">
        <v>1</v>
      </c>
      <c r="O27" s="90" t="s">
        <v>3149</v>
      </c>
      <c r="P27" s="90" t="s">
        <v>3150</v>
      </c>
      <c r="Q27" s="94" t="s">
        <v>3627</v>
      </c>
      <c r="R27" s="90"/>
      <c r="S27" s="95" t="s">
        <v>3152</v>
      </c>
      <c r="T27" s="90" t="s">
        <v>3628</v>
      </c>
      <c r="U27" s="95" t="s">
        <v>3164</v>
      </c>
      <c r="V27" s="95" t="s">
        <v>3155</v>
      </c>
      <c r="W27" s="95" t="s">
        <v>3156</v>
      </c>
      <c r="X27" s="95"/>
      <c r="Y27" s="95" t="s">
        <v>3157</v>
      </c>
      <c r="Z27" s="95" t="s">
        <v>3158</v>
      </c>
      <c r="AA27" s="93">
        <v>0.4</v>
      </c>
      <c r="AB27" s="90"/>
      <c r="AC27" s="90"/>
      <c r="AD27" s="90"/>
      <c r="AE27" s="90"/>
      <c r="AF27" s="95" t="s">
        <v>33</v>
      </c>
      <c r="AG27" s="90" t="s">
        <v>3171</v>
      </c>
      <c r="AH27" s="90">
        <f t="shared" si="0"/>
        <v>1</v>
      </c>
      <c r="AI27" s="95">
        <v>0</v>
      </c>
      <c r="AJ27" s="95">
        <v>1</v>
      </c>
      <c r="AK27" s="95">
        <v>0</v>
      </c>
      <c r="AL27" s="95">
        <v>0</v>
      </c>
      <c r="AM27">
        <v>1</v>
      </c>
      <c r="AN27" t="s">
        <v>3629</v>
      </c>
      <c r="AO27">
        <v>1</v>
      </c>
      <c r="AP27" t="s">
        <v>3630</v>
      </c>
      <c r="AU27" s="104">
        <v>44670</v>
      </c>
      <c r="AV27" s="104">
        <v>44762</v>
      </c>
      <c r="AY27" t="s">
        <v>20</v>
      </c>
      <c r="AZ27" t="s">
        <v>20</v>
      </c>
      <c r="BC27" t="s">
        <v>20</v>
      </c>
      <c r="BD27" t="s">
        <v>20</v>
      </c>
      <c r="BG27" t="s">
        <v>3631</v>
      </c>
      <c r="BH27" t="s">
        <v>3632</v>
      </c>
      <c r="BK27" s="99" t="str">
        <f t="shared" si="1"/>
        <v/>
      </c>
      <c r="BL27" s="99">
        <f t="shared" si="2"/>
        <v>1</v>
      </c>
      <c r="BM27" s="99" t="str">
        <f t="shared" si="3"/>
        <v/>
      </c>
      <c r="BN27" s="99" t="str">
        <f t="shared" si="4"/>
        <v/>
      </c>
      <c r="BO27" s="99">
        <f t="shared" si="5"/>
        <v>1</v>
      </c>
      <c r="BP27" s="94" t="s">
        <v>3633</v>
      </c>
      <c r="BQ27" s="90"/>
      <c r="BR27" s="95" t="s">
        <v>3152</v>
      </c>
      <c r="BS27" s="90" t="s">
        <v>3634</v>
      </c>
      <c r="BT27" s="95" t="s">
        <v>3164</v>
      </c>
      <c r="BU27" s="95" t="s">
        <v>3155</v>
      </c>
      <c r="BV27" s="95" t="s">
        <v>3156</v>
      </c>
      <c r="BW27" s="95"/>
      <c r="BX27" s="95" t="s">
        <v>3157</v>
      </c>
      <c r="BY27" s="95" t="s">
        <v>3158</v>
      </c>
      <c r="BZ27" s="93">
        <v>0.4</v>
      </c>
      <c r="CA27" s="90"/>
      <c r="CB27" s="90"/>
      <c r="CC27" s="90"/>
      <c r="CD27" s="90"/>
      <c r="CE27" s="95" t="s">
        <v>33</v>
      </c>
      <c r="CF27" s="90" t="s">
        <v>3171</v>
      </c>
      <c r="CG27" s="90">
        <f t="shared" si="25"/>
        <v>2</v>
      </c>
      <c r="CH27" s="90">
        <v>1</v>
      </c>
      <c r="CI27" s="90">
        <v>1</v>
      </c>
      <c r="CJ27" s="90">
        <v>0</v>
      </c>
      <c r="CK27" s="90">
        <v>0</v>
      </c>
      <c r="CL27" s="90">
        <v>1</v>
      </c>
      <c r="CM27" s="90" t="s">
        <v>3635</v>
      </c>
      <c r="CN27" s="90">
        <v>1</v>
      </c>
      <c r="CO27" s="96" t="s">
        <v>3636</v>
      </c>
      <c r="CP27" s="90"/>
      <c r="CQ27" s="90"/>
      <c r="CR27" s="90"/>
      <c r="CS27" s="90"/>
      <c r="CT27" s="98">
        <v>44670</v>
      </c>
      <c r="CU27" s="98">
        <v>44762</v>
      </c>
      <c r="CV27" s="98"/>
      <c r="CW27" s="98"/>
      <c r="CX27" s="90" t="s">
        <v>20</v>
      </c>
      <c r="CY27" s="90" t="s">
        <v>20</v>
      </c>
      <c r="CZ27" s="90"/>
      <c r="DA27" s="90"/>
      <c r="DB27" s="90" t="s">
        <v>20</v>
      </c>
      <c r="DC27" s="90" t="s">
        <v>20</v>
      </c>
      <c r="DD27" s="90"/>
      <c r="DE27" s="90"/>
      <c r="DF27" s="90" t="s">
        <v>3637</v>
      </c>
      <c r="DG27" s="90" t="s">
        <v>3638</v>
      </c>
      <c r="DH27" s="90"/>
      <c r="DI27" s="90"/>
      <c r="DJ27" s="99">
        <f t="shared" si="7"/>
        <v>1</v>
      </c>
      <c r="DK27" s="99">
        <f t="shared" si="8"/>
        <v>1</v>
      </c>
      <c r="DL27" s="99" t="str">
        <f t="shared" si="9"/>
        <v/>
      </c>
      <c r="DM27" s="99" t="str">
        <f t="shared" si="10"/>
        <v/>
      </c>
      <c r="DN27" s="99">
        <f t="shared" si="11"/>
        <v>1</v>
      </c>
      <c r="DO27" s="94" t="s">
        <v>3639</v>
      </c>
      <c r="DP27" s="90"/>
      <c r="DQ27" s="95" t="s">
        <v>3152</v>
      </c>
      <c r="DR27" s="90" t="s">
        <v>3640</v>
      </c>
      <c r="DS27" s="95" t="s">
        <v>3164</v>
      </c>
      <c r="DT27" s="95" t="s">
        <v>3155</v>
      </c>
      <c r="DU27" s="95" t="s">
        <v>3156</v>
      </c>
      <c r="DV27" s="95"/>
      <c r="DW27" s="95" t="s">
        <v>3157</v>
      </c>
      <c r="DX27" s="95" t="s">
        <v>3158</v>
      </c>
      <c r="DY27" s="93">
        <v>0.4</v>
      </c>
      <c r="DZ27" s="90"/>
      <c r="EA27" s="90"/>
      <c r="EB27" s="90"/>
      <c r="EC27" s="90"/>
      <c r="ED27" s="95" t="s">
        <v>33</v>
      </c>
      <c r="EE27" s="90" t="s">
        <v>3171</v>
      </c>
      <c r="EF27" s="90">
        <f t="shared" si="26"/>
        <v>1</v>
      </c>
      <c r="EG27" s="90">
        <v>0</v>
      </c>
      <c r="EH27" s="90">
        <v>1</v>
      </c>
      <c r="EI27" s="90">
        <v>0</v>
      </c>
      <c r="EJ27" s="90">
        <v>0</v>
      </c>
      <c r="EK27" s="90"/>
      <c r="EL27" s="90"/>
      <c r="EM27" s="90">
        <v>1</v>
      </c>
      <c r="EN27" s="96" t="s">
        <v>3641</v>
      </c>
      <c r="EO27" s="90"/>
      <c r="EP27" s="90"/>
      <c r="EQ27" s="90"/>
      <c r="ER27" s="90"/>
      <c r="ES27" s="98">
        <v>44670</v>
      </c>
      <c r="ET27" s="98">
        <v>44762</v>
      </c>
      <c r="EU27" s="98"/>
      <c r="EV27" s="98"/>
      <c r="EW27" s="90"/>
      <c r="EX27" s="90" t="s">
        <v>20</v>
      </c>
      <c r="EY27" s="90"/>
      <c r="EZ27" s="90"/>
      <c r="FA27" s="90"/>
      <c r="FB27" s="90" t="s">
        <v>20</v>
      </c>
      <c r="FC27" s="90"/>
      <c r="FD27" s="90"/>
      <c r="FE27" s="90"/>
      <c r="FF27" s="90" t="s">
        <v>3642</v>
      </c>
      <c r="FG27" s="90"/>
      <c r="FH27" s="90"/>
      <c r="FI27" s="99" t="str">
        <f t="shared" si="13"/>
        <v/>
      </c>
      <c r="FJ27" s="99">
        <f t="shared" si="14"/>
        <v>1</v>
      </c>
      <c r="FK27" s="99" t="str">
        <f t="shared" si="15"/>
        <v/>
      </c>
      <c r="FL27" s="99" t="str">
        <f t="shared" si="16"/>
        <v/>
      </c>
      <c r="FM27" s="99">
        <f t="shared" si="17"/>
        <v>1</v>
      </c>
      <c r="FN27" s="90"/>
      <c r="FO27" s="90"/>
      <c r="FP27" s="95"/>
      <c r="FQ27" s="90"/>
      <c r="FR27" s="95"/>
      <c r="FS27" s="95"/>
      <c r="FT27" s="95"/>
      <c r="FU27" s="95"/>
      <c r="FV27" s="95"/>
      <c r="FW27" s="95"/>
      <c r="FX27" s="93"/>
      <c r="FY27" s="90"/>
      <c r="FZ27" s="90"/>
      <c r="GA27" s="90"/>
      <c r="GB27" s="90"/>
      <c r="GC27" s="95"/>
      <c r="GD27" s="90"/>
      <c r="GE27" s="90"/>
      <c r="GF27" s="90"/>
      <c r="GG27" s="90"/>
      <c r="GH27" s="90"/>
      <c r="GI27" s="90"/>
      <c r="GJ27" s="90"/>
      <c r="GK27" s="90"/>
      <c r="GL27" s="90"/>
      <c r="GM27" s="90"/>
      <c r="GN27" s="90"/>
      <c r="GO27" s="90"/>
      <c r="GP27" s="90"/>
      <c r="GQ27" s="90"/>
      <c r="GR27" s="98">
        <v>44670</v>
      </c>
      <c r="GS27" s="98">
        <v>44762</v>
      </c>
      <c r="GT27" s="98"/>
      <c r="GU27" s="98"/>
      <c r="GV27" s="90"/>
      <c r="GW27" s="90"/>
      <c r="GX27" s="90"/>
      <c r="GY27" s="90"/>
      <c r="GZ27" s="90"/>
      <c r="HA27" s="90"/>
      <c r="HB27" s="90"/>
      <c r="HC27" s="90"/>
      <c r="HD27" s="90"/>
      <c r="HE27" s="90"/>
      <c r="HF27" s="90"/>
      <c r="HG27" s="90"/>
      <c r="HH27" s="99" t="str">
        <f t="shared" si="18"/>
        <v/>
      </c>
      <c r="HI27" s="99" t="str">
        <f t="shared" si="19"/>
        <v/>
      </c>
      <c r="HJ27" s="99" t="str">
        <f t="shared" si="20"/>
        <v/>
      </c>
      <c r="HK27" s="99" t="str">
        <f t="shared" si="21"/>
        <v/>
      </c>
      <c r="HL27" s="99" t="str">
        <f t="shared" si="22"/>
        <v/>
      </c>
      <c r="HM27" s="90"/>
      <c r="HN27" s="90"/>
      <c r="HO27" s="90">
        <f t="shared" si="23"/>
        <v>3</v>
      </c>
      <c r="HQ27" s="100" t="s">
        <v>53</v>
      </c>
      <c r="HR27" s="100" t="s">
        <v>1580</v>
      </c>
      <c r="HS27" s="100"/>
      <c r="HT27" s="100"/>
      <c r="HU27" s="100" t="s">
        <v>53</v>
      </c>
      <c r="HV27" s="100" t="s">
        <v>1580</v>
      </c>
      <c r="HW27" s="100"/>
      <c r="HX27" s="100"/>
      <c r="HY27" s="100"/>
      <c r="HZ27" s="100" t="s">
        <v>1580</v>
      </c>
      <c r="IA27" s="100"/>
      <c r="IB27" s="100"/>
      <c r="IC27" s="100"/>
      <c r="ID27" s="100"/>
      <c r="IE27" s="100"/>
      <c r="IF27" s="100"/>
      <c r="IG27" t="s">
        <v>3643</v>
      </c>
      <c r="IH27" s="90" t="s">
        <v>3355</v>
      </c>
    </row>
    <row r="28" spans="1:242" ht="15" customHeight="1" x14ac:dyDescent="0.25">
      <c r="A28" t="s">
        <v>3644</v>
      </c>
      <c r="B28" t="s">
        <v>10</v>
      </c>
      <c r="C28" s="90" t="s">
        <v>3645</v>
      </c>
      <c r="D28" t="s">
        <v>1557</v>
      </c>
      <c r="E28" s="90" t="s">
        <v>3185</v>
      </c>
      <c r="F28" s="90" t="s">
        <v>3186</v>
      </c>
      <c r="G28" s="90" t="s">
        <v>3242</v>
      </c>
      <c r="H28" s="101" t="s">
        <v>3646</v>
      </c>
      <c r="I28" s="90" t="s">
        <v>3359</v>
      </c>
      <c r="J28" s="93">
        <v>1</v>
      </c>
      <c r="K28" s="93">
        <v>0.8</v>
      </c>
      <c r="L28" s="90" t="s">
        <v>3218</v>
      </c>
      <c r="M28" s="93">
        <v>0.6</v>
      </c>
      <c r="N28" s="93">
        <v>0.8</v>
      </c>
      <c r="O28" s="90" t="s">
        <v>3218</v>
      </c>
      <c r="P28" s="90" t="s">
        <v>3150</v>
      </c>
      <c r="Q28" s="94" t="s">
        <v>3647</v>
      </c>
      <c r="R28" s="90"/>
      <c r="S28" s="95" t="s">
        <v>3152</v>
      </c>
      <c r="T28" s="90" t="s">
        <v>3648</v>
      </c>
      <c r="U28" s="95" t="s">
        <v>3164</v>
      </c>
      <c r="V28" s="95" t="s">
        <v>3155</v>
      </c>
      <c r="W28" s="95" t="s">
        <v>3156</v>
      </c>
      <c r="X28" s="95"/>
      <c r="Y28" s="95" t="s">
        <v>3157</v>
      </c>
      <c r="Z28" s="95" t="s">
        <v>3158</v>
      </c>
      <c r="AA28" s="93">
        <v>0.4</v>
      </c>
      <c r="AB28" s="90"/>
      <c r="AC28" s="90"/>
      <c r="AD28" s="90"/>
      <c r="AE28" s="90"/>
      <c r="AF28" s="95" t="s">
        <v>33</v>
      </c>
      <c r="AG28" t="s">
        <v>3152</v>
      </c>
      <c r="AH28" s="90">
        <f t="shared" si="0"/>
        <v>10</v>
      </c>
      <c r="AI28" s="95">
        <v>1</v>
      </c>
      <c r="AJ28" s="95">
        <v>3</v>
      </c>
      <c r="AK28" s="95">
        <v>3</v>
      </c>
      <c r="AL28" s="95">
        <v>3</v>
      </c>
      <c r="AM28">
        <v>1</v>
      </c>
      <c r="AN28" t="s">
        <v>3649</v>
      </c>
      <c r="AO28">
        <v>3</v>
      </c>
      <c r="AP28" t="s">
        <v>3649</v>
      </c>
      <c r="AU28" s="104">
        <v>44663</v>
      </c>
      <c r="AV28" s="104">
        <v>44762</v>
      </c>
      <c r="AY28" t="s">
        <v>20</v>
      </c>
      <c r="AZ28" t="s">
        <v>20</v>
      </c>
      <c r="BC28" t="s">
        <v>20</v>
      </c>
      <c r="BD28" t="s">
        <v>20</v>
      </c>
      <c r="BG28" t="s">
        <v>3650</v>
      </c>
      <c r="BH28" t="s">
        <v>3651</v>
      </c>
      <c r="BK28" s="99">
        <f t="shared" si="1"/>
        <v>1</v>
      </c>
      <c r="BL28" s="99">
        <f t="shared" si="2"/>
        <v>1</v>
      </c>
      <c r="BM28" s="99">
        <f t="shared" si="3"/>
        <v>0</v>
      </c>
      <c r="BN28" s="99">
        <f t="shared" si="4"/>
        <v>0</v>
      </c>
      <c r="BO28" s="99">
        <f t="shared" si="5"/>
        <v>0.4</v>
      </c>
      <c r="BP28" s="91"/>
      <c r="BQ28" s="90"/>
      <c r="BR28" s="95"/>
      <c r="BS28" s="90"/>
      <c r="BT28" s="95"/>
      <c r="BU28" s="95"/>
      <c r="BV28" s="95"/>
      <c r="BW28" s="95"/>
      <c r="BX28" s="95"/>
      <c r="BY28" s="95"/>
      <c r="BZ28" s="93"/>
      <c r="CA28" s="90"/>
      <c r="CB28" s="90"/>
      <c r="CC28" s="90"/>
      <c r="CD28" s="90"/>
      <c r="CE28" s="95"/>
      <c r="CF28" s="90"/>
      <c r="CG28" s="90"/>
      <c r="CH28" s="90"/>
      <c r="CI28" s="90"/>
      <c r="CJ28" s="90"/>
      <c r="CK28" s="90"/>
      <c r="CL28" s="90"/>
      <c r="CM28" s="90"/>
      <c r="CN28" s="90"/>
      <c r="CO28" s="90"/>
      <c r="CP28" s="90"/>
      <c r="CQ28" s="90"/>
      <c r="CR28" s="90"/>
      <c r="CS28" s="90"/>
      <c r="CT28" s="98">
        <v>44663</v>
      </c>
      <c r="CU28" s="98">
        <v>44762</v>
      </c>
      <c r="CV28" s="98"/>
      <c r="CW28" s="98"/>
      <c r="CX28" s="90"/>
      <c r="CY28" s="90"/>
      <c r="CZ28" s="90"/>
      <c r="DA28" s="90"/>
      <c r="DB28" s="90"/>
      <c r="DC28" s="90"/>
      <c r="DD28" s="90"/>
      <c r="DE28" s="90"/>
      <c r="DF28" s="90"/>
      <c r="DG28" s="90"/>
      <c r="DH28" s="90"/>
      <c r="DI28" s="90"/>
      <c r="DJ28" s="99" t="str">
        <f t="shared" si="7"/>
        <v/>
      </c>
      <c r="DK28" s="99" t="str">
        <f t="shared" si="8"/>
        <v/>
      </c>
      <c r="DL28" s="99" t="str">
        <f t="shared" si="9"/>
        <v/>
      </c>
      <c r="DM28" s="99" t="str">
        <f t="shared" si="10"/>
        <v/>
      </c>
      <c r="DN28" s="99" t="str">
        <f t="shared" si="11"/>
        <v/>
      </c>
      <c r="DO28" s="91"/>
      <c r="DP28" s="90"/>
      <c r="DQ28" s="95"/>
      <c r="DR28" s="90"/>
      <c r="DS28" s="95"/>
      <c r="DT28" s="95"/>
      <c r="DU28" s="95"/>
      <c r="DV28" s="95"/>
      <c r="DW28" s="95"/>
      <c r="DX28" s="95"/>
      <c r="DY28" s="93"/>
      <c r="DZ28" s="90"/>
      <c r="EA28" s="90"/>
      <c r="EB28" s="90"/>
      <c r="EC28" s="90"/>
      <c r="ED28" s="95"/>
      <c r="EE28" s="90"/>
      <c r="EF28" s="90"/>
      <c r="EG28" s="90"/>
      <c r="EH28" s="90"/>
      <c r="EI28" s="90"/>
      <c r="EJ28" s="90"/>
      <c r="EK28" s="90"/>
      <c r="EL28" s="90"/>
      <c r="EM28" s="90"/>
      <c r="EN28" s="90"/>
      <c r="EO28" s="90"/>
      <c r="EP28" s="90"/>
      <c r="EQ28" s="90"/>
      <c r="ER28" s="90"/>
      <c r="ES28" s="98">
        <v>44663</v>
      </c>
      <c r="ET28" s="98">
        <v>44762</v>
      </c>
      <c r="EU28" s="98"/>
      <c r="EV28" s="98"/>
      <c r="EW28" s="90"/>
      <c r="EX28" s="90"/>
      <c r="EY28" s="90"/>
      <c r="EZ28" s="90"/>
      <c r="FA28" s="90"/>
      <c r="FB28" s="90"/>
      <c r="FC28" s="90"/>
      <c r="FD28" s="90"/>
      <c r="FE28" s="90"/>
      <c r="FF28" s="90"/>
      <c r="FG28" s="90"/>
      <c r="FH28" s="90"/>
      <c r="FI28" s="99" t="str">
        <f t="shared" si="13"/>
        <v/>
      </c>
      <c r="FJ28" s="99" t="str">
        <f t="shared" si="14"/>
        <v/>
      </c>
      <c r="FK28" s="99" t="str">
        <f t="shared" si="15"/>
        <v/>
      </c>
      <c r="FL28" s="99" t="str">
        <f t="shared" si="16"/>
        <v/>
      </c>
      <c r="FM28" s="99" t="str">
        <f t="shared" si="17"/>
        <v/>
      </c>
      <c r="FN28" s="90"/>
      <c r="FO28" s="90"/>
      <c r="FP28" s="95"/>
      <c r="FQ28" s="90"/>
      <c r="FR28" s="95"/>
      <c r="FS28" s="95"/>
      <c r="FT28" s="95"/>
      <c r="FU28" s="95"/>
      <c r="FV28" s="95"/>
      <c r="FW28" s="95"/>
      <c r="FX28" s="93"/>
      <c r="FY28" s="90"/>
      <c r="FZ28" s="90"/>
      <c r="GA28" s="90"/>
      <c r="GB28" s="90"/>
      <c r="GC28" s="95"/>
      <c r="GD28" s="90"/>
      <c r="GE28" s="90"/>
      <c r="GF28" s="90"/>
      <c r="GG28" s="90"/>
      <c r="GH28" s="90"/>
      <c r="GI28" s="90"/>
      <c r="GJ28" s="90"/>
      <c r="GK28" s="90"/>
      <c r="GL28" s="90"/>
      <c r="GM28" s="90"/>
      <c r="GN28" s="90"/>
      <c r="GO28" s="90"/>
      <c r="GP28" s="90"/>
      <c r="GQ28" s="90"/>
      <c r="GR28" s="98">
        <v>44663</v>
      </c>
      <c r="GS28" s="98">
        <v>44762</v>
      </c>
      <c r="GT28" s="98"/>
      <c r="GU28" s="98"/>
      <c r="GV28" s="90"/>
      <c r="GW28" s="90"/>
      <c r="GX28" s="90"/>
      <c r="GY28" s="90"/>
      <c r="GZ28" s="90"/>
      <c r="HA28" s="90"/>
      <c r="HB28" s="90"/>
      <c r="HC28" s="90"/>
      <c r="HD28" s="90"/>
      <c r="HE28" s="90"/>
      <c r="HF28" s="90"/>
      <c r="HG28" s="90"/>
      <c r="HH28" s="99" t="str">
        <f t="shared" si="18"/>
        <v/>
      </c>
      <c r="HI28" s="99" t="str">
        <f t="shared" si="19"/>
        <v/>
      </c>
      <c r="HJ28" s="99" t="str">
        <f t="shared" si="20"/>
        <v/>
      </c>
      <c r="HK28" s="99" t="str">
        <f t="shared" si="21"/>
        <v/>
      </c>
      <c r="HL28" s="99" t="str">
        <f t="shared" si="22"/>
        <v/>
      </c>
      <c r="HM28" s="90"/>
      <c r="HN28" s="90"/>
      <c r="HO28" s="90">
        <f t="shared" si="23"/>
        <v>1</v>
      </c>
      <c r="HQ28" s="100" t="s">
        <v>3652</v>
      </c>
      <c r="HR28" s="100" t="s">
        <v>3653</v>
      </c>
      <c r="HS28" s="100"/>
      <c r="HT28" s="100"/>
      <c r="HU28" s="100"/>
      <c r="HV28" s="100"/>
      <c r="HW28" s="100"/>
      <c r="HX28" s="100"/>
      <c r="HY28" s="100"/>
      <c r="HZ28" s="100"/>
      <c r="IA28" s="100"/>
      <c r="IB28" s="100"/>
      <c r="IC28" s="100"/>
      <c r="ID28" s="100"/>
      <c r="IE28" s="100"/>
      <c r="IF28" s="100"/>
      <c r="IG28" t="s">
        <v>3654</v>
      </c>
      <c r="IH28" s="90" t="s">
        <v>3239</v>
      </c>
    </row>
    <row r="29" spans="1:242" ht="15" customHeight="1" x14ac:dyDescent="0.25">
      <c r="A29" t="s">
        <v>3655</v>
      </c>
      <c r="B29" t="s">
        <v>10</v>
      </c>
      <c r="C29" s="90" t="s">
        <v>3656</v>
      </c>
      <c r="D29" t="s">
        <v>1557</v>
      </c>
      <c r="E29" s="90" t="s">
        <v>3185</v>
      </c>
      <c r="F29" s="90" t="s">
        <v>3186</v>
      </c>
      <c r="G29" s="90" t="s">
        <v>3146</v>
      </c>
      <c r="H29" s="101" t="s">
        <v>3657</v>
      </c>
      <c r="I29" s="90" t="s">
        <v>3359</v>
      </c>
      <c r="J29" s="93">
        <v>1</v>
      </c>
      <c r="K29" s="93">
        <v>0.8</v>
      </c>
      <c r="L29" s="90" t="s">
        <v>3218</v>
      </c>
      <c r="M29" s="93">
        <v>0.36</v>
      </c>
      <c r="N29" s="93">
        <v>0.8</v>
      </c>
      <c r="O29" s="90" t="s">
        <v>3218</v>
      </c>
      <c r="P29" s="90" t="s">
        <v>3150</v>
      </c>
      <c r="Q29" s="94" t="s">
        <v>3658</v>
      </c>
      <c r="R29" s="90"/>
      <c r="S29" s="95" t="s">
        <v>3152</v>
      </c>
      <c r="T29" s="90" t="s">
        <v>3659</v>
      </c>
      <c r="U29" s="95" t="s">
        <v>3164</v>
      </c>
      <c r="V29" s="95" t="s">
        <v>3155</v>
      </c>
      <c r="W29" s="95" t="s">
        <v>3156</v>
      </c>
      <c r="X29" s="95"/>
      <c r="Y29" s="95" t="s">
        <v>3157</v>
      </c>
      <c r="Z29" s="95" t="s">
        <v>3158</v>
      </c>
      <c r="AA29" s="93">
        <v>0.4</v>
      </c>
      <c r="AB29" s="90"/>
      <c r="AC29" s="90"/>
      <c r="AD29" s="90"/>
      <c r="AE29" s="90"/>
      <c r="AF29" s="95" t="s">
        <v>33</v>
      </c>
      <c r="AG29" t="s">
        <v>3152</v>
      </c>
      <c r="AH29" s="90">
        <f t="shared" si="0"/>
        <v>10</v>
      </c>
      <c r="AI29" s="95">
        <v>1</v>
      </c>
      <c r="AJ29" s="95">
        <v>3</v>
      </c>
      <c r="AK29" s="95">
        <v>3</v>
      </c>
      <c r="AL29" s="95">
        <v>3</v>
      </c>
      <c r="AM29">
        <v>1</v>
      </c>
      <c r="AN29" t="s">
        <v>3660</v>
      </c>
      <c r="AO29">
        <v>3</v>
      </c>
      <c r="AP29" t="s">
        <v>3661</v>
      </c>
      <c r="AU29" s="104">
        <v>44663</v>
      </c>
      <c r="AV29" s="104">
        <v>44762</v>
      </c>
      <c r="AY29" t="s">
        <v>20</v>
      </c>
      <c r="AZ29" t="s">
        <v>20</v>
      </c>
      <c r="BC29" t="s">
        <v>20</v>
      </c>
      <c r="BD29" t="s">
        <v>20</v>
      </c>
      <c r="BG29" t="s">
        <v>3662</v>
      </c>
      <c r="BH29" t="s">
        <v>3663</v>
      </c>
      <c r="BK29" s="99">
        <f t="shared" si="1"/>
        <v>1</v>
      </c>
      <c r="BL29" s="99">
        <f t="shared" si="2"/>
        <v>1</v>
      </c>
      <c r="BM29" s="99">
        <f t="shared" si="3"/>
        <v>0</v>
      </c>
      <c r="BN29" s="99">
        <f t="shared" si="4"/>
        <v>0</v>
      </c>
      <c r="BO29" s="99">
        <f t="shared" si="5"/>
        <v>0.4</v>
      </c>
      <c r="BP29" s="94" t="s">
        <v>3664</v>
      </c>
      <c r="BQ29" s="90"/>
      <c r="BR29" s="95" t="s">
        <v>3152</v>
      </c>
      <c r="BS29" s="90" t="s">
        <v>3665</v>
      </c>
      <c r="BT29" s="95" t="s">
        <v>3164</v>
      </c>
      <c r="BU29" s="95" t="s">
        <v>3155</v>
      </c>
      <c r="BV29" s="95" t="s">
        <v>3156</v>
      </c>
      <c r="BW29" s="95"/>
      <c r="BX29" s="95" t="s">
        <v>3157</v>
      </c>
      <c r="BY29" s="95" t="s">
        <v>3158</v>
      </c>
      <c r="BZ29" s="93">
        <v>0.4</v>
      </c>
      <c r="CA29" s="90"/>
      <c r="CB29" s="90"/>
      <c r="CC29" s="90"/>
      <c r="CD29" s="90"/>
      <c r="CE29" s="95" t="s">
        <v>33</v>
      </c>
      <c r="CF29" s="90" t="s">
        <v>3152</v>
      </c>
      <c r="CG29" s="90">
        <f t="shared" si="25"/>
        <v>12</v>
      </c>
      <c r="CH29" s="90">
        <v>3</v>
      </c>
      <c r="CI29" s="90">
        <v>3</v>
      </c>
      <c r="CJ29" s="90">
        <v>3</v>
      </c>
      <c r="CK29" s="90">
        <v>3</v>
      </c>
      <c r="CL29" s="90">
        <v>3</v>
      </c>
      <c r="CM29" s="90" t="s">
        <v>3666</v>
      </c>
      <c r="CN29" s="90">
        <v>3</v>
      </c>
      <c r="CO29" s="90" t="s">
        <v>3667</v>
      </c>
      <c r="CP29" s="90"/>
      <c r="CQ29" s="90"/>
      <c r="CR29" s="90"/>
      <c r="CS29" s="90"/>
      <c r="CT29" s="98">
        <v>44663</v>
      </c>
      <c r="CU29" s="98">
        <v>44762</v>
      </c>
      <c r="CV29" s="98"/>
      <c r="CW29" s="98"/>
      <c r="CX29" s="90" t="s">
        <v>20</v>
      </c>
      <c r="CY29" s="90" t="s">
        <v>20</v>
      </c>
      <c r="CZ29" s="90"/>
      <c r="DA29" s="90"/>
      <c r="DB29" s="90" t="s">
        <v>20</v>
      </c>
      <c r="DC29" s="90" t="s">
        <v>20</v>
      </c>
      <c r="DD29" s="90"/>
      <c r="DE29" s="90"/>
      <c r="DF29" s="90" t="s">
        <v>3668</v>
      </c>
      <c r="DG29" s="90" t="s">
        <v>3669</v>
      </c>
      <c r="DH29" s="90"/>
      <c r="DI29" s="90"/>
      <c r="DJ29" s="99">
        <f t="shared" si="7"/>
        <v>1</v>
      </c>
      <c r="DK29" s="99">
        <f t="shared" si="8"/>
        <v>1</v>
      </c>
      <c r="DL29" s="99">
        <f t="shared" si="9"/>
        <v>0</v>
      </c>
      <c r="DM29" s="99">
        <f t="shared" si="10"/>
        <v>0</v>
      </c>
      <c r="DN29" s="99">
        <f t="shared" si="11"/>
        <v>0.5</v>
      </c>
      <c r="DO29" s="91"/>
      <c r="DP29" s="90"/>
      <c r="DQ29" s="95"/>
      <c r="DR29" s="90"/>
      <c r="DS29" s="95"/>
      <c r="DT29" s="95"/>
      <c r="DU29" s="95"/>
      <c r="DV29" s="95"/>
      <c r="DW29" s="95"/>
      <c r="DX29" s="95"/>
      <c r="DY29" s="93"/>
      <c r="DZ29" s="90"/>
      <c r="EA29" s="90"/>
      <c r="EB29" s="90"/>
      <c r="EC29" s="90"/>
      <c r="ED29" s="95"/>
      <c r="EE29" s="90"/>
      <c r="EF29" s="90"/>
      <c r="EG29" s="90"/>
      <c r="EH29" s="90"/>
      <c r="EI29" s="90"/>
      <c r="EJ29" s="90"/>
      <c r="EK29" s="90"/>
      <c r="EL29" s="90"/>
      <c r="EM29" s="90"/>
      <c r="EN29" s="90"/>
      <c r="EO29" s="90"/>
      <c r="EP29" s="90"/>
      <c r="EQ29" s="90"/>
      <c r="ER29" s="90"/>
      <c r="ES29" s="98">
        <v>44663</v>
      </c>
      <c r="ET29" s="98">
        <v>44762</v>
      </c>
      <c r="EU29" s="98"/>
      <c r="EV29" s="98"/>
      <c r="EW29" s="90"/>
      <c r="EX29" s="90"/>
      <c r="EY29" s="90"/>
      <c r="EZ29" s="90"/>
      <c r="FA29" s="90"/>
      <c r="FB29" s="90"/>
      <c r="FC29" s="90"/>
      <c r="FD29" s="90"/>
      <c r="FE29" s="90"/>
      <c r="FF29" s="90"/>
      <c r="FG29" s="90"/>
      <c r="FH29" s="90"/>
      <c r="FI29" s="99" t="str">
        <f t="shared" si="13"/>
        <v/>
      </c>
      <c r="FJ29" s="99" t="str">
        <f t="shared" si="14"/>
        <v/>
      </c>
      <c r="FK29" s="99" t="str">
        <f t="shared" si="15"/>
        <v/>
      </c>
      <c r="FL29" s="99" t="str">
        <f t="shared" si="16"/>
        <v/>
      </c>
      <c r="FM29" s="99" t="str">
        <f t="shared" si="17"/>
        <v/>
      </c>
      <c r="FN29" s="96"/>
      <c r="FO29" s="90"/>
      <c r="FP29" s="95"/>
      <c r="FQ29" s="90"/>
      <c r="FR29" s="95"/>
      <c r="FS29" s="95"/>
      <c r="FT29" s="95"/>
      <c r="FU29" s="95"/>
      <c r="FV29" s="95"/>
      <c r="FW29" s="95"/>
      <c r="FX29" s="93"/>
      <c r="FY29" s="90"/>
      <c r="FZ29" s="90"/>
      <c r="GA29" s="90"/>
      <c r="GB29" s="90"/>
      <c r="GC29" s="95"/>
      <c r="GD29" s="90"/>
      <c r="GE29" s="90"/>
      <c r="GF29" s="90"/>
      <c r="GG29" s="90"/>
      <c r="GH29" s="90"/>
      <c r="GI29" s="90"/>
      <c r="GJ29" s="90"/>
      <c r="GK29" s="90"/>
      <c r="GL29" s="90"/>
      <c r="GM29" s="90"/>
      <c r="GN29" s="90"/>
      <c r="GO29" s="90"/>
      <c r="GP29" s="90"/>
      <c r="GQ29" s="90"/>
      <c r="GR29" s="98">
        <v>44663</v>
      </c>
      <c r="GS29" s="98">
        <v>44762</v>
      </c>
      <c r="GT29" s="98"/>
      <c r="GU29" s="98"/>
      <c r="GV29" s="90"/>
      <c r="GW29" s="90"/>
      <c r="GX29" s="90"/>
      <c r="GY29" s="90"/>
      <c r="GZ29" s="90"/>
      <c r="HA29" s="90"/>
      <c r="HB29" s="90"/>
      <c r="HC29" s="90"/>
      <c r="HD29" s="90"/>
      <c r="HE29" s="90"/>
      <c r="HF29" s="90"/>
      <c r="HG29" s="90"/>
      <c r="HH29" s="99" t="str">
        <f t="shared" si="18"/>
        <v/>
      </c>
      <c r="HI29" s="99" t="str">
        <f t="shared" si="19"/>
        <v/>
      </c>
      <c r="HJ29" s="99" t="str">
        <f t="shared" si="20"/>
        <v/>
      </c>
      <c r="HK29" s="99" t="str">
        <f t="shared" si="21"/>
        <v/>
      </c>
      <c r="HL29" s="99" t="str">
        <f t="shared" si="22"/>
        <v/>
      </c>
      <c r="HM29" s="90"/>
      <c r="HN29" s="90"/>
      <c r="HO29" s="90">
        <f t="shared" si="23"/>
        <v>2</v>
      </c>
      <c r="HQ29" s="100" t="s">
        <v>3670</v>
      </c>
      <c r="HR29" s="100" t="s">
        <v>3671</v>
      </c>
      <c r="HS29" s="100"/>
      <c r="HT29" s="100"/>
      <c r="HU29" s="100" t="s">
        <v>3672</v>
      </c>
      <c r="HV29" s="100" t="s">
        <v>3672</v>
      </c>
      <c r="HW29" s="100"/>
      <c r="HX29" s="100"/>
      <c r="HY29" s="100"/>
      <c r="HZ29" s="100"/>
      <c r="IA29" s="100"/>
      <c r="IB29" s="100"/>
      <c r="IC29" s="100"/>
      <c r="ID29" s="100"/>
      <c r="IE29" s="100"/>
      <c r="IF29" s="100"/>
      <c r="IG29" t="s">
        <v>3673</v>
      </c>
      <c r="IH29" s="90" t="s">
        <v>3239</v>
      </c>
    </row>
    <row r="30" spans="1:242" ht="15" customHeight="1" x14ac:dyDescent="0.25">
      <c r="A30" t="s">
        <v>3674</v>
      </c>
      <c r="B30" t="s">
        <v>10</v>
      </c>
      <c r="C30" s="90" t="s">
        <v>3675</v>
      </c>
      <c r="D30" t="s">
        <v>1557</v>
      </c>
      <c r="E30" s="90" t="s">
        <v>3185</v>
      </c>
      <c r="F30" s="90" t="s">
        <v>3186</v>
      </c>
      <c r="G30" s="90" t="s">
        <v>3271</v>
      </c>
      <c r="H30" s="101" t="s">
        <v>3676</v>
      </c>
      <c r="I30" s="90" t="s">
        <v>3418</v>
      </c>
      <c r="J30" s="93">
        <v>1</v>
      </c>
      <c r="K30" s="93">
        <v>0.6</v>
      </c>
      <c r="L30" s="90" t="s">
        <v>3218</v>
      </c>
      <c r="M30" s="93">
        <v>0.36</v>
      </c>
      <c r="N30" s="93">
        <v>0.6</v>
      </c>
      <c r="O30" s="90" t="s">
        <v>3190</v>
      </c>
      <c r="P30" s="90" t="s">
        <v>3150</v>
      </c>
      <c r="Q30" s="94" t="s">
        <v>3677</v>
      </c>
      <c r="R30" s="90"/>
      <c r="S30" s="95" t="s">
        <v>3152</v>
      </c>
      <c r="T30" s="90" t="s">
        <v>3678</v>
      </c>
      <c r="U30" s="95" t="s">
        <v>3164</v>
      </c>
      <c r="V30" s="95" t="s">
        <v>3155</v>
      </c>
      <c r="W30" s="95" t="s">
        <v>3156</v>
      </c>
      <c r="X30" s="95"/>
      <c r="Y30" s="95" t="s">
        <v>3157</v>
      </c>
      <c r="Z30" s="95" t="s">
        <v>3158</v>
      </c>
      <c r="AA30" s="93">
        <v>0.4</v>
      </c>
      <c r="AB30" s="90"/>
      <c r="AC30" s="90"/>
      <c r="AD30" s="90"/>
      <c r="AE30" s="90"/>
      <c r="AF30" s="95" t="s">
        <v>33</v>
      </c>
      <c r="AG30" s="90" t="s">
        <v>3171</v>
      </c>
      <c r="AH30" s="90">
        <f t="shared" si="0"/>
        <v>1</v>
      </c>
      <c r="AI30" s="95">
        <v>0</v>
      </c>
      <c r="AJ30" s="95">
        <v>1</v>
      </c>
      <c r="AK30" s="95">
        <v>0</v>
      </c>
      <c r="AL30" s="95">
        <v>0</v>
      </c>
      <c r="AM30">
        <v>0</v>
      </c>
      <c r="AN30" t="s">
        <v>3679</v>
      </c>
      <c r="AO30">
        <v>1</v>
      </c>
      <c r="AP30" t="s">
        <v>3680</v>
      </c>
      <c r="AU30" s="104">
        <v>44663</v>
      </c>
      <c r="AV30" s="104">
        <v>44762</v>
      </c>
      <c r="AY30" t="s">
        <v>18</v>
      </c>
      <c r="AZ30" t="s">
        <v>20</v>
      </c>
      <c r="BC30" t="s">
        <v>18</v>
      </c>
      <c r="BD30" t="s">
        <v>20</v>
      </c>
      <c r="BG30" t="s">
        <v>3522</v>
      </c>
      <c r="BH30" t="s">
        <v>3681</v>
      </c>
      <c r="BK30" s="99" t="str">
        <f t="shared" si="1"/>
        <v/>
      </c>
      <c r="BL30" s="99">
        <f t="shared" si="2"/>
        <v>1</v>
      </c>
      <c r="BM30" s="99" t="str">
        <f t="shared" si="3"/>
        <v/>
      </c>
      <c r="BN30" s="99" t="str">
        <f t="shared" si="4"/>
        <v/>
      </c>
      <c r="BO30" s="99">
        <f t="shared" si="5"/>
        <v>1</v>
      </c>
      <c r="BP30" s="94" t="s">
        <v>3682</v>
      </c>
      <c r="BQ30" s="90"/>
      <c r="BR30" s="95" t="s">
        <v>3152</v>
      </c>
      <c r="BS30" s="90" t="s">
        <v>3683</v>
      </c>
      <c r="BT30" s="95" t="s">
        <v>3164</v>
      </c>
      <c r="BU30" s="95" t="s">
        <v>3155</v>
      </c>
      <c r="BV30" s="95" t="s">
        <v>3156</v>
      </c>
      <c r="BW30" s="95"/>
      <c r="BX30" s="95" t="s">
        <v>3157</v>
      </c>
      <c r="BY30" s="95" t="s">
        <v>3158</v>
      </c>
      <c r="BZ30" s="93">
        <v>0.4</v>
      </c>
      <c r="CA30" s="90"/>
      <c r="CB30" s="90"/>
      <c r="CC30" s="90"/>
      <c r="CD30" s="90"/>
      <c r="CE30" s="95" t="s">
        <v>33</v>
      </c>
      <c r="CF30" s="90" t="s">
        <v>3152</v>
      </c>
      <c r="CG30" s="90">
        <f t="shared" si="25"/>
        <v>10</v>
      </c>
      <c r="CH30" s="90">
        <v>1</v>
      </c>
      <c r="CI30" s="90">
        <v>3</v>
      </c>
      <c r="CJ30" s="90">
        <v>3</v>
      </c>
      <c r="CK30" s="90">
        <v>3</v>
      </c>
      <c r="CL30" s="90">
        <v>1</v>
      </c>
      <c r="CM30" s="90" t="s">
        <v>3684</v>
      </c>
      <c r="CN30" s="90">
        <v>3</v>
      </c>
      <c r="CO30" s="90" t="s">
        <v>3685</v>
      </c>
      <c r="CP30" s="90"/>
      <c r="CQ30" s="90"/>
      <c r="CR30" s="90"/>
      <c r="CS30" s="90"/>
      <c r="CT30" s="98">
        <v>44663</v>
      </c>
      <c r="CU30" s="98">
        <v>44762</v>
      </c>
      <c r="CV30" s="98"/>
      <c r="CW30" s="98"/>
      <c r="CX30" s="90" t="s">
        <v>20</v>
      </c>
      <c r="CY30" s="90" t="s">
        <v>20</v>
      </c>
      <c r="CZ30" s="90"/>
      <c r="DA30" s="90"/>
      <c r="DB30" s="90" t="s">
        <v>20</v>
      </c>
      <c r="DC30" s="90" t="s">
        <v>20</v>
      </c>
      <c r="DD30" s="90"/>
      <c r="DE30" s="90"/>
      <c r="DF30" s="90" t="s">
        <v>3686</v>
      </c>
      <c r="DG30" s="90" t="s">
        <v>3687</v>
      </c>
      <c r="DH30" s="90"/>
      <c r="DI30" s="90"/>
      <c r="DJ30" s="99">
        <f t="shared" si="7"/>
        <v>1</v>
      </c>
      <c r="DK30" s="99">
        <f t="shared" si="8"/>
        <v>1</v>
      </c>
      <c r="DL30" s="99">
        <f t="shared" si="9"/>
        <v>0</v>
      </c>
      <c r="DM30" s="99">
        <f t="shared" si="10"/>
        <v>0</v>
      </c>
      <c r="DN30" s="99">
        <f t="shared" si="11"/>
        <v>0.4</v>
      </c>
      <c r="DO30" s="91"/>
      <c r="DP30" s="90"/>
      <c r="DQ30" s="95"/>
      <c r="DR30" s="90"/>
      <c r="DS30" s="95"/>
      <c r="DT30" s="95"/>
      <c r="DU30" s="95"/>
      <c r="DV30" s="95"/>
      <c r="DW30" s="95"/>
      <c r="DX30" s="95"/>
      <c r="DY30" s="93"/>
      <c r="DZ30" s="90"/>
      <c r="EA30" s="90"/>
      <c r="EB30" s="90"/>
      <c r="EC30" s="90"/>
      <c r="ED30" s="95"/>
      <c r="EE30" s="90"/>
      <c r="EF30" s="90"/>
      <c r="EG30" s="90"/>
      <c r="EH30" s="90"/>
      <c r="EI30" s="90"/>
      <c r="EJ30" s="90"/>
      <c r="EK30" s="90"/>
      <c r="EL30" s="90"/>
      <c r="EM30" s="90"/>
      <c r="EN30" s="90"/>
      <c r="EO30" s="90"/>
      <c r="EP30" s="90"/>
      <c r="EQ30" s="90"/>
      <c r="ER30" s="90"/>
      <c r="ES30" s="98">
        <v>44663</v>
      </c>
      <c r="ET30" s="98">
        <v>44762</v>
      </c>
      <c r="EU30" s="98"/>
      <c r="EV30" s="98"/>
      <c r="EW30" s="90"/>
      <c r="EX30" s="90"/>
      <c r="EY30" s="90"/>
      <c r="EZ30" s="90"/>
      <c r="FA30" s="90"/>
      <c r="FB30" s="90"/>
      <c r="FC30" s="90"/>
      <c r="FD30" s="90"/>
      <c r="FE30" s="90"/>
      <c r="FF30" s="90"/>
      <c r="FG30" s="90"/>
      <c r="FH30" s="90"/>
      <c r="FI30" s="99" t="str">
        <f t="shared" si="13"/>
        <v/>
      </c>
      <c r="FJ30" s="99" t="str">
        <f t="shared" si="14"/>
        <v/>
      </c>
      <c r="FK30" s="99" t="str">
        <f t="shared" si="15"/>
        <v/>
      </c>
      <c r="FL30" s="99" t="str">
        <f t="shared" si="16"/>
        <v/>
      </c>
      <c r="FM30" s="99" t="str">
        <f t="shared" si="17"/>
        <v/>
      </c>
      <c r="FN30" s="90"/>
      <c r="FO30" s="90"/>
      <c r="FP30" s="90"/>
      <c r="FQ30" s="90"/>
      <c r="FR30" s="90"/>
      <c r="FS30" s="90"/>
      <c r="FT30" s="90"/>
      <c r="FU30" s="90"/>
      <c r="FV30" s="90"/>
      <c r="FW30" s="90"/>
      <c r="FX30" s="90"/>
      <c r="FY30" s="90"/>
      <c r="FZ30" s="90"/>
      <c r="GA30" s="90"/>
      <c r="GB30" s="90"/>
      <c r="GC30" s="90"/>
      <c r="GD30" s="90"/>
      <c r="GE30" s="90"/>
      <c r="GF30" s="90"/>
      <c r="GG30" s="90"/>
      <c r="GH30" s="90"/>
      <c r="GI30" s="90"/>
      <c r="GJ30" s="90"/>
      <c r="GK30" s="90"/>
      <c r="GL30" s="90"/>
      <c r="GM30" s="90"/>
      <c r="GN30" s="90"/>
      <c r="GO30" s="90"/>
      <c r="GP30" s="90"/>
      <c r="GQ30" s="90"/>
      <c r="GR30" s="98">
        <v>44663</v>
      </c>
      <c r="GS30" s="98">
        <v>44762</v>
      </c>
      <c r="GT30" s="98"/>
      <c r="GU30" s="98"/>
      <c r="GV30" s="90"/>
      <c r="GW30" s="90"/>
      <c r="GX30" s="90"/>
      <c r="GY30" s="90"/>
      <c r="GZ30" s="90"/>
      <c r="HA30" s="90"/>
      <c r="HB30" s="90"/>
      <c r="HC30" s="90"/>
      <c r="HD30" s="90"/>
      <c r="HE30" s="90"/>
      <c r="HF30" s="90"/>
      <c r="HG30" s="90"/>
      <c r="HH30" s="99" t="str">
        <f t="shared" si="18"/>
        <v/>
      </c>
      <c r="HI30" s="99" t="str">
        <f t="shared" si="19"/>
        <v/>
      </c>
      <c r="HJ30" s="99" t="str">
        <f t="shared" si="20"/>
        <v/>
      </c>
      <c r="HK30" s="99" t="str">
        <f t="shared" si="21"/>
        <v/>
      </c>
      <c r="HL30" s="99" t="str">
        <f t="shared" si="22"/>
        <v/>
      </c>
      <c r="HM30" s="90"/>
      <c r="HN30" s="90"/>
      <c r="HO30" s="90">
        <f t="shared" si="23"/>
        <v>2</v>
      </c>
      <c r="HQ30" s="100" t="s">
        <v>18</v>
      </c>
      <c r="HR30" s="100" t="s">
        <v>3688</v>
      </c>
      <c r="HS30" s="100"/>
      <c r="HT30" s="100"/>
      <c r="HU30" s="100" t="s">
        <v>3689</v>
      </c>
      <c r="HV30" s="100" t="s">
        <v>3690</v>
      </c>
      <c r="HW30" s="100"/>
      <c r="HX30" s="100"/>
      <c r="HY30" s="100"/>
      <c r="HZ30" s="100"/>
      <c r="IA30" s="100"/>
      <c r="IB30" s="100"/>
      <c r="IC30" s="100"/>
      <c r="ID30" s="100"/>
      <c r="IE30" s="100"/>
      <c r="IF30" s="100"/>
      <c r="IG30" t="s">
        <v>3691</v>
      </c>
      <c r="IH30" s="90" t="s">
        <v>3239</v>
      </c>
    </row>
    <row r="31" spans="1:242" ht="15" customHeight="1" x14ac:dyDescent="0.25">
      <c r="A31" t="s">
        <v>3692</v>
      </c>
      <c r="B31" t="s">
        <v>10</v>
      </c>
      <c r="C31" s="90" t="s">
        <v>3693</v>
      </c>
      <c r="D31" t="s">
        <v>1557</v>
      </c>
      <c r="E31" s="90" t="s">
        <v>3343</v>
      </c>
      <c r="F31" s="90" t="s">
        <v>3344</v>
      </c>
      <c r="G31" s="90" t="s">
        <v>3694</v>
      </c>
      <c r="H31" s="101" t="s">
        <v>3695</v>
      </c>
      <c r="I31" s="90" t="s">
        <v>3296</v>
      </c>
      <c r="J31" s="93">
        <v>0.6</v>
      </c>
      <c r="K31" s="93">
        <v>1</v>
      </c>
      <c r="L31" s="90" t="s">
        <v>3149</v>
      </c>
      <c r="M31" s="93">
        <v>0.13</v>
      </c>
      <c r="N31" s="93">
        <v>1</v>
      </c>
      <c r="O31" s="90" t="s">
        <v>3149</v>
      </c>
      <c r="P31" s="90" t="s">
        <v>3150</v>
      </c>
      <c r="Q31" s="94" t="s">
        <v>3696</v>
      </c>
      <c r="R31" s="90"/>
      <c r="S31" s="95" t="s">
        <v>3152</v>
      </c>
      <c r="T31" s="90" t="s">
        <v>3659</v>
      </c>
      <c r="U31" s="95" t="s">
        <v>3164</v>
      </c>
      <c r="V31" s="95" t="s">
        <v>3155</v>
      </c>
      <c r="W31" s="95" t="s">
        <v>3156</v>
      </c>
      <c r="X31" s="95"/>
      <c r="Y31" s="95" t="s">
        <v>3157</v>
      </c>
      <c r="Z31" s="95" t="s">
        <v>3158</v>
      </c>
      <c r="AA31" s="93">
        <v>0.4</v>
      </c>
      <c r="AB31" s="90"/>
      <c r="AC31" s="90"/>
      <c r="AD31" s="90"/>
      <c r="AE31" s="90"/>
      <c r="AF31" s="95" t="s">
        <v>33</v>
      </c>
      <c r="AG31" t="s">
        <v>3152</v>
      </c>
      <c r="AH31" s="90">
        <f t="shared" si="0"/>
        <v>10</v>
      </c>
      <c r="AI31" s="95">
        <v>1</v>
      </c>
      <c r="AJ31" s="95">
        <v>3</v>
      </c>
      <c r="AK31" s="95">
        <v>3</v>
      </c>
      <c r="AL31" s="95">
        <v>3</v>
      </c>
      <c r="AM31">
        <v>1</v>
      </c>
      <c r="AN31" t="s">
        <v>3697</v>
      </c>
      <c r="AO31">
        <v>3</v>
      </c>
      <c r="AP31" t="s">
        <v>3698</v>
      </c>
      <c r="AU31" s="104">
        <v>44663</v>
      </c>
      <c r="AV31" s="104">
        <v>44762</v>
      </c>
      <c r="AY31" t="s">
        <v>20</v>
      </c>
      <c r="AZ31" t="s">
        <v>20</v>
      </c>
      <c r="BC31" t="s">
        <v>20</v>
      </c>
      <c r="BD31" t="s">
        <v>20</v>
      </c>
      <c r="BG31" t="s">
        <v>3699</v>
      </c>
      <c r="BH31" t="s">
        <v>3700</v>
      </c>
      <c r="BK31" s="99">
        <f t="shared" si="1"/>
        <v>1</v>
      </c>
      <c r="BL31" s="99">
        <f t="shared" si="2"/>
        <v>1</v>
      </c>
      <c r="BM31" s="99">
        <f t="shared" si="3"/>
        <v>0</v>
      </c>
      <c r="BN31" s="99">
        <f t="shared" si="4"/>
        <v>0</v>
      </c>
      <c r="BO31" s="99">
        <f t="shared" si="5"/>
        <v>0.4</v>
      </c>
      <c r="BP31" s="94" t="s">
        <v>3701</v>
      </c>
      <c r="BQ31" s="90"/>
      <c r="BR31" s="95" t="s">
        <v>3152</v>
      </c>
      <c r="BS31" s="90" t="s">
        <v>3702</v>
      </c>
      <c r="BT31" s="95" t="s">
        <v>3164</v>
      </c>
      <c r="BU31" s="95" t="s">
        <v>3155</v>
      </c>
      <c r="BV31" s="95" t="s">
        <v>3156</v>
      </c>
      <c r="BW31" s="95"/>
      <c r="BX31" s="95" t="s">
        <v>3157</v>
      </c>
      <c r="BY31" s="95" t="s">
        <v>3158</v>
      </c>
      <c r="BZ31" s="93">
        <v>0.4</v>
      </c>
      <c r="CA31" s="90"/>
      <c r="CB31" s="90"/>
      <c r="CC31" s="90"/>
      <c r="CD31" s="90"/>
      <c r="CE31" s="95" t="s">
        <v>33</v>
      </c>
      <c r="CF31" s="90" t="s">
        <v>3152</v>
      </c>
      <c r="CG31" s="90">
        <f t="shared" si="25"/>
        <v>10</v>
      </c>
      <c r="CH31" s="90">
        <v>1</v>
      </c>
      <c r="CI31" s="90">
        <v>3</v>
      </c>
      <c r="CJ31" s="90">
        <v>3</v>
      </c>
      <c r="CK31" s="90">
        <v>3</v>
      </c>
      <c r="CL31" s="90">
        <v>1</v>
      </c>
      <c r="CM31" s="90" t="s">
        <v>3703</v>
      </c>
      <c r="CN31" s="90">
        <v>3</v>
      </c>
      <c r="CO31" s="90" t="s">
        <v>3704</v>
      </c>
      <c r="CP31" s="90"/>
      <c r="CQ31" s="90"/>
      <c r="CR31" s="90"/>
      <c r="CS31" s="90"/>
      <c r="CT31" s="98">
        <v>44663</v>
      </c>
      <c r="CU31" s="98">
        <v>44762</v>
      </c>
      <c r="CV31" s="98"/>
      <c r="CW31" s="98"/>
      <c r="CX31" s="90" t="s">
        <v>20</v>
      </c>
      <c r="CY31" s="90" t="s">
        <v>20</v>
      </c>
      <c r="CZ31" s="90"/>
      <c r="DA31" s="90"/>
      <c r="DB31" s="90" t="s">
        <v>20</v>
      </c>
      <c r="DC31" s="90" t="s">
        <v>20</v>
      </c>
      <c r="DD31" s="90"/>
      <c r="DE31" s="90"/>
      <c r="DF31" s="90" t="s">
        <v>3705</v>
      </c>
      <c r="DG31" s="90" t="s">
        <v>3706</v>
      </c>
      <c r="DH31" s="90"/>
      <c r="DI31" s="90"/>
      <c r="DJ31" s="99">
        <f t="shared" si="7"/>
        <v>1</v>
      </c>
      <c r="DK31" s="99">
        <f t="shared" si="8"/>
        <v>1</v>
      </c>
      <c r="DL31" s="99">
        <f t="shared" si="9"/>
        <v>0</v>
      </c>
      <c r="DM31" s="99">
        <f t="shared" si="10"/>
        <v>0</v>
      </c>
      <c r="DN31" s="99">
        <f t="shared" si="11"/>
        <v>0.4</v>
      </c>
      <c r="DO31" s="94" t="s">
        <v>3707</v>
      </c>
      <c r="DP31" s="90"/>
      <c r="DQ31" s="95" t="s">
        <v>3152</v>
      </c>
      <c r="DR31" s="90" t="s">
        <v>3708</v>
      </c>
      <c r="DS31" s="95" t="s">
        <v>3164</v>
      </c>
      <c r="DT31" s="95" t="s">
        <v>3155</v>
      </c>
      <c r="DU31" s="95" t="s">
        <v>3156</v>
      </c>
      <c r="DV31" s="95"/>
      <c r="DW31" s="95" t="s">
        <v>3157</v>
      </c>
      <c r="DX31" s="95" t="s">
        <v>3158</v>
      </c>
      <c r="DY31" s="93">
        <v>0.4</v>
      </c>
      <c r="DZ31" s="90"/>
      <c r="EA31" s="90"/>
      <c r="EB31" s="90"/>
      <c r="EC31" s="90"/>
      <c r="ED31" s="95" t="s">
        <v>33</v>
      </c>
      <c r="EE31" s="90" t="s">
        <v>3171</v>
      </c>
      <c r="EF31" s="90">
        <f t="shared" si="26"/>
        <v>1</v>
      </c>
      <c r="EG31" s="90">
        <v>1</v>
      </c>
      <c r="EH31" s="90">
        <v>0</v>
      </c>
      <c r="EI31" s="90">
        <v>0</v>
      </c>
      <c r="EJ31" s="90">
        <v>0</v>
      </c>
      <c r="EK31" s="90">
        <v>1</v>
      </c>
      <c r="EL31" s="90" t="s">
        <v>3709</v>
      </c>
      <c r="EM31" s="90">
        <v>0</v>
      </c>
      <c r="EN31" s="90" t="s">
        <v>3710</v>
      </c>
      <c r="EO31" s="90"/>
      <c r="EP31" s="90"/>
      <c r="EQ31" s="90"/>
      <c r="ER31" s="90"/>
      <c r="ES31" s="98">
        <v>44663</v>
      </c>
      <c r="ET31" s="98">
        <v>44762</v>
      </c>
      <c r="EU31" s="98"/>
      <c r="EV31" s="98"/>
      <c r="EW31" s="90" t="s">
        <v>20</v>
      </c>
      <c r="EX31" s="90" t="s">
        <v>18</v>
      </c>
      <c r="EY31" s="90"/>
      <c r="EZ31" s="90"/>
      <c r="FA31" s="90" t="s">
        <v>20</v>
      </c>
      <c r="FB31" s="90" t="s">
        <v>18</v>
      </c>
      <c r="FC31" s="90"/>
      <c r="FD31" s="90"/>
      <c r="FE31" s="90" t="s">
        <v>3711</v>
      </c>
      <c r="FF31" s="90" t="s">
        <v>3712</v>
      </c>
      <c r="FG31" s="90"/>
      <c r="FH31" s="90"/>
      <c r="FI31" s="99">
        <f t="shared" si="13"/>
        <v>1</v>
      </c>
      <c r="FJ31" s="99" t="str">
        <f t="shared" si="14"/>
        <v/>
      </c>
      <c r="FK31" s="99" t="str">
        <f t="shared" si="15"/>
        <v/>
      </c>
      <c r="FL31" s="99" t="str">
        <f t="shared" si="16"/>
        <v/>
      </c>
      <c r="FM31" s="99">
        <f t="shared" si="17"/>
        <v>1</v>
      </c>
      <c r="FN31" s="96" t="s">
        <v>3713</v>
      </c>
      <c r="FO31" s="90"/>
      <c r="FP31" s="95" t="s">
        <v>3152</v>
      </c>
      <c r="FQ31" s="90" t="s">
        <v>3714</v>
      </c>
      <c r="FR31" s="95" t="s">
        <v>3164</v>
      </c>
      <c r="FS31" s="95" t="s">
        <v>3155</v>
      </c>
      <c r="FT31" s="95" t="s">
        <v>3156</v>
      </c>
      <c r="FU31" s="95"/>
      <c r="FV31" s="95" t="s">
        <v>3157</v>
      </c>
      <c r="FW31" s="95" t="s">
        <v>3158</v>
      </c>
      <c r="FX31" s="93">
        <v>0.4</v>
      </c>
      <c r="FY31" s="90"/>
      <c r="FZ31" s="90"/>
      <c r="GA31" s="90"/>
      <c r="GB31" s="90"/>
      <c r="GC31" s="95" t="s">
        <v>33</v>
      </c>
      <c r="GD31" s="90" t="s">
        <v>3171</v>
      </c>
      <c r="GE31" s="90">
        <f>SUM(GF31:GI31)</f>
        <v>1</v>
      </c>
      <c r="GF31" s="90">
        <v>1</v>
      </c>
      <c r="GG31" s="90">
        <v>0</v>
      </c>
      <c r="GH31" s="90">
        <v>0</v>
      </c>
      <c r="GI31" s="90">
        <v>0</v>
      </c>
      <c r="GJ31" s="90">
        <v>1</v>
      </c>
      <c r="GK31" s="90" t="s">
        <v>3715</v>
      </c>
      <c r="GL31" s="90">
        <v>0</v>
      </c>
      <c r="GM31" s="90" t="s">
        <v>3716</v>
      </c>
      <c r="GN31" s="90"/>
      <c r="GO31" s="90"/>
      <c r="GP31" s="90"/>
      <c r="GQ31" s="90"/>
      <c r="GR31" s="98">
        <v>44663</v>
      </c>
      <c r="GS31" s="98">
        <v>44762</v>
      </c>
      <c r="GT31" s="98"/>
      <c r="GU31" s="98"/>
      <c r="GV31" s="90" t="s">
        <v>20</v>
      </c>
      <c r="GW31" s="90" t="s">
        <v>18</v>
      </c>
      <c r="GX31" s="90"/>
      <c r="GY31" s="90"/>
      <c r="GZ31" s="90" t="s">
        <v>20</v>
      </c>
      <c r="HA31" s="90" t="s">
        <v>18</v>
      </c>
      <c r="HB31" s="90"/>
      <c r="HC31" s="90"/>
      <c r="HD31" s="90" t="s">
        <v>3717</v>
      </c>
      <c r="HE31" s="90" t="s">
        <v>3712</v>
      </c>
      <c r="HF31" s="90"/>
      <c r="HG31" s="90"/>
      <c r="HH31" s="99">
        <f t="shared" si="18"/>
        <v>1</v>
      </c>
      <c r="HI31" s="99" t="str">
        <f t="shared" si="19"/>
        <v/>
      </c>
      <c r="HJ31" s="99" t="str">
        <f t="shared" si="20"/>
        <v/>
      </c>
      <c r="HK31" s="99" t="str">
        <f t="shared" si="21"/>
        <v/>
      </c>
      <c r="HL31" s="99">
        <f t="shared" si="22"/>
        <v>1</v>
      </c>
      <c r="HM31" s="90"/>
      <c r="HN31" s="90"/>
      <c r="HO31" s="90">
        <f t="shared" si="23"/>
        <v>4</v>
      </c>
      <c r="HQ31" s="100" t="s">
        <v>3718</v>
      </c>
      <c r="HR31" s="100" t="s">
        <v>3719</v>
      </c>
      <c r="HS31" s="100"/>
      <c r="HT31" s="100"/>
      <c r="HU31" s="100" t="s">
        <v>3720</v>
      </c>
      <c r="HV31" s="100" t="s">
        <v>3721</v>
      </c>
      <c r="HW31" s="100"/>
      <c r="HX31" s="100"/>
      <c r="HY31" s="100" t="s">
        <v>3722</v>
      </c>
      <c r="HZ31" s="100" t="s">
        <v>1281</v>
      </c>
      <c r="IA31" s="100"/>
      <c r="IB31" s="100"/>
      <c r="IC31" s="100" t="s">
        <v>3723</v>
      </c>
      <c r="ID31" s="100" t="s">
        <v>1281</v>
      </c>
      <c r="IE31" s="100"/>
      <c r="IF31" s="100"/>
      <c r="IG31" t="s">
        <v>3724</v>
      </c>
      <c r="IH31" s="90" t="s">
        <v>3355</v>
      </c>
    </row>
    <row r="32" spans="1:242" ht="15" customHeight="1" x14ac:dyDescent="0.25">
      <c r="A32" t="s">
        <v>3725</v>
      </c>
      <c r="B32" t="s">
        <v>10</v>
      </c>
      <c r="C32" s="90" t="s">
        <v>3726</v>
      </c>
      <c r="D32" t="s">
        <v>1726</v>
      </c>
      <c r="E32" s="90" t="s">
        <v>3185</v>
      </c>
      <c r="F32" s="90" t="s">
        <v>3186</v>
      </c>
      <c r="G32" s="90" t="s">
        <v>3271</v>
      </c>
      <c r="H32" s="101" t="s">
        <v>3727</v>
      </c>
      <c r="I32" s="90" t="s">
        <v>3359</v>
      </c>
      <c r="J32" s="93">
        <v>0.2</v>
      </c>
      <c r="K32" s="93">
        <v>1</v>
      </c>
      <c r="L32" s="90" t="s">
        <v>3149</v>
      </c>
      <c r="M32" s="93">
        <v>7.0000000000000007E-2</v>
      </c>
      <c r="N32" s="93">
        <v>1</v>
      </c>
      <c r="O32" s="90" t="s">
        <v>3149</v>
      </c>
      <c r="P32" s="90" t="s">
        <v>3150</v>
      </c>
      <c r="Q32" s="94" t="s">
        <v>3728</v>
      </c>
      <c r="R32" s="90"/>
      <c r="S32" s="95" t="s">
        <v>3152</v>
      </c>
      <c r="T32" s="90" t="s">
        <v>3729</v>
      </c>
      <c r="U32" s="95" t="s">
        <v>3164</v>
      </c>
      <c r="V32" s="95" t="s">
        <v>3155</v>
      </c>
      <c r="W32" s="95" t="s">
        <v>3156</v>
      </c>
      <c r="X32" s="95"/>
      <c r="Y32" s="95" t="s">
        <v>3157</v>
      </c>
      <c r="Z32" s="95" t="s">
        <v>3158</v>
      </c>
      <c r="AA32" s="93">
        <v>0.4</v>
      </c>
      <c r="AB32" s="90"/>
      <c r="AC32" s="90"/>
      <c r="AD32" s="90"/>
      <c r="AE32" s="90"/>
      <c r="AF32" s="95" t="s">
        <v>33</v>
      </c>
      <c r="AG32" s="90" t="s">
        <v>3171</v>
      </c>
      <c r="AH32" s="90">
        <f t="shared" si="0"/>
        <v>1</v>
      </c>
      <c r="AI32" s="95">
        <v>0</v>
      </c>
      <c r="AJ32" s="95">
        <v>1</v>
      </c>
      <c r="AK32" s="95">
        <v>0</v>
      </c>
      <c r="AL32" s="95">
        <v>0</v>
      </c>
      <c r="AO32">
        <v>1</v>
      </c>
      <c r="AP32" s="100" t="s">
        <v>3730</v>
      </c>
      <c r="AU32" s="104"/>
      <c r="AV32" s="104">
        <v>44762</v>
      </c>
      <c r="AZ32" t="s">
        <v>20</v>
      </c>
      <c r="BD32" t="s">
        <v>20</v>
      </c>
      <c r="BH32" t="s">
        <v>3731</v>
      </c>
      <c r="BK32" s="99"/>
      <c r="BL32" s="99"/>
      <c r="BM32" s="99"/>
      <c r="BN32" s="99"/>
      <c r="BO32" s="99"/>
      <c r="BP32" s="94" t="s">
        <v>3732</v>
      </c>
      <c r="BQ32" s="90"/>
      <c r="BR32" s="95" t="s">
        <v>3152</v>
      </c>
      <c r="BS32" s="90" t="s">
        <v>3733</v>
      </c>
      <c r="BT32" s="95" t="s">
        <v>3164</v>
      </c>
      <c r="BU32" s="95" t="s">
        <v>3155</v>
      </c>
      <c r="BV32" s="95" t="s">
        <v>3156</v>
      </c>
      <c r="BW32" s="95"/>
      <c r="BX32" s="95" t="s">
        <v>3157</v>
      </c>
      <c r="BY32" s="95" t="s">
        <v>3158</v>
      </c>
      <c r="BZ32" s="93">
        <v>0.4</v>
      </c>
      <c r="CA32" s="90"/>
      <c r="CB32" s="90"/>
      <c r="CC32" s="90"/>
      <c r="CD32" s="90"/>
      <c r="CE32" s="95" t="s">
        <v>33</v>
      </c>
      <c r="CF32" s="90" t="s">
        <v>3171</v>
      </c>
      <c r="CG32" s="90">
        <f t="shared" si="25"/>
        <v>1</v>
      </c>
      <c r="CH32" s="90">
        <v>0</v>
      </c>
      <c r="CI32" s="90">
        <v>1</v>
      </c>
      <c r="CJ32" s="90">
        <v>0</v>
      </c>
      <c r="CK32" s="90">
        <v>0</v>
      </c>
      <c r="CL32" s="90"/>
      <c r="CM32" s="90"/>
      <c r="CN32" s="90">
        <v>1</v>
      </c>
      <c r="CO32" s="96" t="s">
        <v>3734</v>
      </c>
      <c r="CP32" s="90"/>
      <c r="CQ32" s="90"/>
      <c r="CR32" s="90"/>
      <c r="CS32" s="90"/>
      <c r="CT32" s="98"/>
      <c r="CU32" s="98">
        <v>44762</v>
      </c>
      <c r="CV32" s="98"/>
      <c r="CW32" s="98"/>
      <c r="CX32" s="90"/>
      <c r="CY32" s="90" t="s">
        <v>20</v>
      </c>
      <c r="CZ32" s="90"/>
      <c r="DA32" s="90"/>
      <c r="DB32" s="90"/>
      <c r="DC32" s="90" t="s">
        <v>20</v>
      </c>
      <c r="DD32" s="90"/>
      <c r="DE32" s="90"/>
      <c r="DF32" s="90"/>
      <c r="DG32" s="90" t="s">
        <v>3559</v>
      </c>
      <c r="DH32" s="90"/>
      <c r="DI32" s="90"/>
      <c r="DJ32" s="99"/>
      <c r="DK32" s="99"/>
      <c r="DL32" s="99"/>
      <c r="DM32" s="99"/>
      <c r="DN32" s="99"/>
      <c r="DO32" s="94"/>
      <c r="DP32" s="90"/>
      <c r="DQ32" s="95"/>
      <c r="DR32" s="90"/>
      <c r="DS32" s="95"/>
      <c r="DT32" s="95"/>
      <c r="DU32" s="95"/>
      <c r="DV32" s="95"/>
      <c r="DW32" s="95"/>
      <c r="DX32" s="95"/>
      <c r="DY32" s="93"/>
      <c r="DZ32" s="90"/>
      <c r="EA32" s="90"/>
      <c r="EB32" s="90"/>
      <c r="EC32" s="90"/>
      <c r="ED32" s="95"/>
      <c r="EE32" s="90"/>
      <c r="EF32" s="90"/>
      <c r="EG32" s="90"/>
      <c r="EH32" s="90"/>
      <c r="EI32" s="90"/>
      <c r="EJ32" s="90"/>
      <c r="EK32" s="90"/>
      <c r="EL32" s="90"/>
      <c r="EM32" s="90"/>
      <c r="EN32" s="90"/>
      <c r="EO32" s="90"/>
      <c r="EP32" s="90"/>
      <c r="EQ32" s="90"/>
      <c r="ER32" s="90"/>
      <c r="ES32" s="98"/>
      <c r="ET32" s="98">
        <v>44762</v>
      </c>
      <c r="EU32" s="98"/>
      <c r="EV32" s="98"/>
      <c r="EW32" s="90"/>
      <c r="EX32" s="90"/>
      <c r="EY32" s="90"/>
      <c r="EZ32" s="90"/>
      <c r="FA32" s="90"/>
      <c r="FB32" s="90"/>
      <c r="FC32" s="90"/>
      <c r="FD32" s="90"/>
      <c r="FE32" s="90"/>
      <c r="FF32" s="90"/>
      <c r="FG32" s="90"/>
      <c r="FH32" s="90"/>
      <c r="FI32" s="99"/>
      <c r="FJ32" s="99"/>
      <c r="FK32" s="99"/>
      <c r="FL32" s="99"/>
      <c r="FM32" s="99"/>
      <c r="FN32" s="96"/>
      <c r="FO32" s="90"/>
      <c r="FP32" s="95"/>
      <c r="FQ32" s="90"/>
      <c r="FR32" s="95"/>
      <c r="FS32" s="95"/>
      <c r="FT32" s="95"/>
      <c r="FU32" s="95"/>
      <c r="FV32" s="95"/>
      <c r="FW32" s="95"/>
      <c r="FX32" s="93"/>
      <c r="FY32" s="90"/>
      <c r="FZ32" s="90"/>
      <c r="GA32" s="90"/>
      <c r="GB32" s="90"/>
      <c r="GC32" s="95"/>
      <c r="GD32" s="90"/>
      <c r="GE32" s="90"/>
      <c r="GF32" s="90"/>
      <c r="GG32" s="90"/>
      <c r="GH32" s="90"/>
      <c r="GI32" s="90"/>
      <c r="GJ32" s="90"/>
      <c r="GK32" s="90"/>
      <c r="GL32" s="90"/>
      <c r="GM32" s="90"/>
      <c r="GN32" s="90"/>
      <c r="GO32" s="90"/>
      <c r="GP32" s="90"/>
      <c r="GQ32" s="90"/>
      <c r="GR32" s="98"/>
      <c r="GS32" s="98">
        <v>44762</v>
      </c>
      <c r="GT32" s="98"/>
      <c r="GU32" s="98"/>
      <c r="GV32" s="90"/>
      <c r="GW32" s="90"/>
      <c r="GX32" s="90"/>
      <c r="GY32" s="90"/>
      <c r="GZ32" s="90"/>
      <c r="HA32" s="90"/>
      <c r="HB32" s="90"/>
      <c r="HC32" s="90"/>
      <c r="HD32" s="90"/>
      <c r="HE32" s="90"/>
      <c r="HF32" s="90"/>
      <c r="HG32" s="90"/>
      <c r="HH32" s="99"/>
      <c r="HI32" s="99"/>
      <c r="HJ32" s="99"/>
      <c r="HK32" s="99"/>
      <c r="HL32" s="99"/>
      <c r="HM32" s="90"/>
      <c r="HN32" s="90"/>
      <c r="HO32" s="90"/>
      <c r="HQ32" s="100"/>
      <c r="HR32" s="100" t="s">
        <v>1580</v>
      </c>
      <c r="HS32" s="100"/>
      <c r="HT32" s="100"/>
      <c r="HU32" s="100"/>
      <c r="HV32" s="100" t="s">
        <v>1580</v>
      </c>
      <c r="HW32" s="100"/>
      <c r="HX32" s="100"/>
      <c r="HY32" s="100"/>
      <c r="HZ32" s="100"/>
      <c r="IA32" s="100"/>
      <c r="IB32" s="100"/>
      <c r="IC32" s="100"/>
      <c r="ID32" s="100"/>
      <c r="IE32" s="100"/>
      <c r="IF32" s="100"/>
      <c r="IG32" t="s">
        <v>3735</v>
      </c>
      <c r="IH32" s="90" t="s">
        <v>3239</v>
      </c>
    </row>
    <row r="33" spans="1:242" ht="15" customHeight="1" x14ac:dyDescent="0.25">
      <c r="A33" t="s">
        <v>3736</v>
      </c>
      <c r="B33" t="s">
        <v>9</v>
      </c>
      <c r="C33" s="90" t="s">
        <v>3737</v>
      </c>
      <c r="D33" s="102" t="s">
        <v>1459</v>
      </c>
      <c r="E33" s="90" t="s">
        <v>3185</v>
      </c>
      <c r="F33" s="90" t="s">
        <v>3186</v>
      </c>
      <c r="G33" s="90" t="s">
        <v>3271</v>
      </c>
      <c r="H33" s="101" t="s">
        <v>3738</v>
      </c>
      <c r="I33" s="90" t="s">
        <v>3359</v>
      </c>
      <c r="J33" s="93">
        <v>0.6</v>
      </c>
      <c r="K33" s="93">
        <v>0.8</v>
      </c>
      <c r="L33" s="90" t="s">
        <v>3218</v>
      </c>
      <c r="M33" s="93">
        <v>0.13</v>
      </c>
      <c r="N33" s="93">
        <v>0.8</v>
      </c>
      <c r="O33" s="90" t="s">
        <v>3218</v>
      </c>
      <c r="P33" s="90" t="s">
        <v>3150</v>
      </c>
      <c r="Q33" s="94" t="s">
        <v>3739</v>
      </c>
      <c r="R33" s="90"/>
      <c r="S33" s="95" t="s">
        <v>3152</v>
      </c>
      <c r="T33" s="90" t="s">
        <v>3740</v>
      </c>
      <c r="U33" s="95" t="s">
        <v>3164</v>
      </c>
      <c r="V33" s="95" t="s">
        <v>3155</v>
      </c>
      <c r="W33" s="95" t="s">
        <v>3156</v>
      </c>
      <c r="X33" s="95"/>
      <c r="Y33" s="95" t="s">
        <v>3157</v>
      </c>
      <c r="Z33" s="95" t="s">
        <v>3158</v>
      </c>
      <c r="AA33" s="93">
        <v>0.4</v>
      </c>
      <c r="AB33" s="90"/>
      <c r="AC33" s="90"/>
      <c r="AD33" s="90"/>
      <c r="AE33" s="90"/>
      <c r="AF33" s="95" t="s">
        <v>33</v>
      </c>
      <c r="AG33" s="90" t="s">
        <v>3171</v>
      </c>
      <c r="AH33" s="90">
        <f t="shared" si="0"/>
        <v>9</v>
      </c>
      <c r="AI33" s="90">
        <v>5</v>
      </c>
      <c r="AJ33" s="90">
        <v>4</v>
      </c>
      <c r="AK33" s="90">
        <v>0</v>
      </c>
      <c r="AL33" s="90">
        <v>0</v>
      </c>
      <c r="AM33" s="90">
        <v>5</v>
      </c>
      <c r="AN33" s="90" t="s">
        <v>3741</v>
      </c>
      <c r="AO33" s="90">
        <v>4</v>
      </c>
      <c r="AP33" s="90" t="s">
        <v>3742</v>
      </c>
      <c r="AQ33" s="90"/>
      <c r="AR33" s="90"/>
      <c r="AS33" s="90"/>
      <c r="AT33" s="90"/>
      <c r="AU33" s="98">
        <v>44663</v>
      </c>
      <c r="AV33" s="98">
        <v>44761</v>
      </c>
      <c r="AW33" s="98"/>
      <c r="AX33" s="98"/>
      <c r="AY33" s="90" t="s">
        <v>20</v>
      </c>
      <c r="AZ33" s="90" t="s">
        <v>20</v>
      </c>
      <c r="BA33" s="90"/>
      <c r="BB33" s="90"/>
      <c r="BC33" s="90" t="s">
        <v>20</v>
      </c>
      <c r="BD33" s="90" t="s">
        <v>20</v>
      </c>
      <c r="BE33" s="90"/>
      <c r="BF33" s="90"/>
      <c r="BG33" s="90" t="s">
        <v>1414</v>
      </c>
      <c r="BH33" s="90" t="s">
        <v>1413</v>
      </c>
      <c r="BI33" s="90"/>
      <c r="BJ33" s="90"/>
      <c r="BK33" s="99">
        <f t="shared" ref="BK33:BK34" si="27">IFERROR(IF(AI33=0,"",IF((AM33/AI33)&gt;1,1,(AM33/AI33))),"")</f>
        <v>1</v>
      </c>
      <c r="BL33" s="99">
        <f t="shared" ref="BL33:BL34" si="28">IFERROR(IF(AJ33=0,"",IF((AO33/AJ33)&gt;1,1,(AO33/AJ33))),"")</f>
        <v>1</v>
      </c>
      <c r="BM33" s="99" t="str">
        <f t="shared" ref="BM33:BM34" si="29">IFERROR(IF(AK33=0,"",IF((AQ33/AK33)&gt;1,1,(AQ33/AK33))),"")</f>
        <v/>
      </c>
      <c r="BN33" s="99" t="str">
        <f t="shared" ref="BN33:BN34" si="30">IFERROR(IF(AL33=0,"",IF((AS33/AL33)&gt;1,1,(AS33/AL33))),"")</f>
        <v/>
      </c>
      <c r="BO33" s="99">
        <f t="shared" ref="BO33:BO34" si="31">IFERROR(IF((AM33+AO33+AQ33+AS33)/AH33&gt;1,1,(AM33+AO33+AQ33+AS33)/AH33),"")</f>
        <v>1</v>
      </c>
      <c r="BP33" s="94" t="s">
        <v>3743</v>
      </c>
      <c r="BQ33" s="90"/>
      <c r="BR33" s="95" t="s">
        <v>3152</v>
      </c>
      <c r="BS33" s="90" t="s">
        <v>3744</v>
      </c>
      <c r="BT33" s="95" t="s">
        <v>3164</v>
      </c>
      <c r="BU33" s="95" t="s">
        <v>3155</v>
      </c>
      <c r="BV33" s="95" t="s">
        <v>3156</v>
      </c>
      <c r="BW33" s="95"/>
      <c r="BX33" s="95" t="s">
        <v>3157</v>
      </c>
      <c r="BY33" s="95" t="s">
        <v>3158</v>
      </c>
      <c r="BZ33" s="93">
        <v>0.4</v>
      </c>
      <c r="CA33" s="90"/>
      <c r="CB33" s="90"/>
      <c r="CC33" s="90"/>
      <c r="CD33" s="90"/>
      <c r="CE33" s="95" t="s">
        <v>33</v>
      </c>
      <c r="CF33" s="90" t="s">
        <v>3171</v>
      </c>
      <c r="CG33" s="90">
        <f>SUM(CH33:CK33)</f>
        <v>7</v>
      </c>
      <c r="CH33" s="90">
        <v>5</v>
      </c>
      <c r="CI33" s="90">
        <v>2</v>
      </c>
      <c r="CJ33" s="90">
        <v>0</v>
      </c>
      <c r="CK33" s="90">
        <v>0</v>
      </c>
      <c r="CL33" s="90">
        <v>5</v>
      </c>
      <c r="CM33" s="90" t="s">
        <v>3745</v>
      </c>
      <c r="CN33" s="90">
        <v>2</v>
      </c>
      <c r="CO33" s="90" t="s">
        <v>3746</v>
      </c>
      <c r="CP33" s="90"/>
      <c r="CQ33" s="90"/>
      <c r="CR33" s="90"/>
      <c r="CS33" s="90"/>
      <c r="CT33" s="98">
        <v>44663</v>
      </c>
      <c r="CU33" s="98">
        <v>44761</v>
      </c>
      <c r="CV33" s="98"/>
      <c r="CW33" s="98"/>
      <c r="CX33" s="90" t="s">
        <v>20</v>
      </c>
      <c r="CY33" s="90" t="s">
        <v>20</v>
      </c>
      <c r="CZ33" s="90"/>
      <c r="DA33" s="90"/>
      <c r="DB33" s="90" t="s">
        <v>20</v>
      </c>
      <c r="DC33" s="90" t="s">
        <v>20</v>
      </c>
      <c r="DD33" s="90"/>
      <c r="DE33" s="90"/>
      <c r="DF33" s="90" t="s">
        <v>3747</v>
      </c>
      <c r="DG33" s="90" t="s">
        <v>3748</v>
      </c>
      <c r="DH33" s="90"/>
      <c r="DI33" s="90"/>
      <c r="DJ33" s="99">
        <f t="shared" ref="DJ33:DJ34" si="32">IFERROR(IF(CH33=0,"",IF((CL33/CH33)&gt;1,1,(CL33/CH33))),"")</f>
        <v>1</v>
      </c>
      <c r="DK33" s="99">
        <f t="shared" ref="DK33:DK34" si="33">IFERROR(IF(CI33=0,"",IF((CN33/CI33)&gt;1,1,(CN33/CI33))),"")</f>
        <v>1</v>
      </c>
      <c r="DL33" s="99" t="str">
        <f t="shared" ref="DL33:DL34" si="34">IFERROR(IF(CJ33=0,"",IF((CP33/CJ33)&gt;1,1,(CP33/CJ33))),"")</f>
        <v/>
      </c>
      <c r="DM33" s="99" t="str">
        <f t="shared" ref="DM33:DM34" si="35">IFERROR(IF(CK33=0,"",IF((CR33/CK33)&gt;1,1,(CR33/CK33))),"")</f>
        <v/>
      </c>
      <c r="DN33" s="99">
        <f t="shared" ref="DN33:DN34" si="36">IFERROR(IF((CL33+CN33+CP33+CR33)/CG33&gt;1,1,(CL33+CN33+CP33+CR33)/CG33),"")</f>
        <v>1</v>
      </c>
      <c r="DO33" s="94" t="s">
        <v>3749</v>
      </c>
      <c r="DP33" s="90"/>
      <c r="DQ33" s="95" t="s">
        <v>3152</v>
      </c>
      <c r="DR33" s="90" t="s">
        <v>3750</v>
      </c>
      <c r="DS33" s="95" t="s">
        <v>3164</v>
      </c>
      <c r="DT33" s="95" t="s">
        <v>3155</v>
      </c>
      <c r="DU33" s="95" t="s">
        <v>3156</v>
      </c>
      <c r="DV33" s="95"/>
      <c r="DW33" s="95" t="s">
        <v>3157</v>
      </c>
      <c r="DX33" s="95" t="s">
        <v>3158</v>
      </c>
      <c r="DY33" s="93">
        <v>0.4</v>
      </c>
      <c r="DZ33" s="90"/>
      <c r="EA33" s="90"/>
      <c r="EB33" s="90"/>
      <c r="EC33" s="90"/>
      <c r="ED33" s="95" t="s">
        <v>33</v>
      </c>
      <c r="EE33" s="90" t="s">
        <v>3171</v>
      </c>
      <c r="EF33" s="90">
        <f>SUM(EG33:EJ33)</f>
        <v>5</v>
      </c>
      <c r="EG33" s="90">
        <v>3</v>
      </c>
      <c r="EH33" s="90">
        <v>2</v>
      </c>
      <c r="EI33" s="90">
        <v>0</v>
      </c>
      <c r="EJ33" s="90">
        <v>0</v>
      </c>
      <c r="EK33" s="90">
        <v>3</v>
      </c>
      <c r="EL33" s="90" t="s">
        <v>3751</v>
      </c>
      <c r="EM33" s="90">
        <v>2</v>
      </c>
      <c r="EN33" s="90" t="s">
        <v>3752</v>
      </c>
      <c r="EO33" s="90"/>
      <c r="EP33" s="90"/>
      <c r="EQ33" s="90"/>
      <c r="ER33" s="90"/>
      <c r="ES33" s="98">
        <v>44663</v>
      </c>
      <c r="ET33" s="98">
        <v>44761</v>
      </c>
      <c r="EU33" s="98"/>
      <c r="EV33" s="98"/>
      <c r="EW33" s="90" t="s">
        <v>20</v>
      </c>
      <c r="EX33" s="90" t="s">
        <v>20</v>
      </c>
      <c r="EY33" s="90"/>
      <c r="EZ33" s="90"/>
      <c r="FA33" s="90" t="s">
        <v>20</v>
      </c>
      <c r="FB33" s="90" t="s">
        <v>20</v>
      </c>
      <c r="FC33" s="90"/>
      <c r="FD33" s="90"/>
      <c r="FE33" s="90" t="s">
        <v>3753</v>
      </c>
      <c r="FF33" s="90" t="s">
        <v>3754</v>
      </c>
      <c r="FG33" s="90"/>
      <c r="FH33" s="90"/>
      <c r="FI33" s="99">
        <f t="shared" ref="FI33:FI34" si="37">IFERROR(IF(EG33=0,"",IF((EK33/EG33)&gt;1,1,(EK33/EG33))),"")</f>
        <v>1</v>
      </c>
      <c r="FJ33" s="99">
        <f t="shared" ref="FJ33:FJ34" si="38">IFERROR(IF(EH33=0,"",IF((EM33/EH33)&gt;1,1,(EM33/EH33))),"")</f>
        <v>1</v>
      </c>
      <c r="FK33" s="99" t="str">
        <f t="shared" ref="FK33:FK34" si="39">IFERROR(IF(EI33=0,"",IF((EO33/EI33)&gt;1,1,(EO33/EI33))),"")</f>
        <v/>
      </c>
      <c r="FL33" s="99" t="str">
        <f t="shared" ref="FL33:FL34" si="40">IFERROR(IF(EJ33=0,"",IF((EQ33/EJ33)&gt;1,1,(EQ33/EJ33))),"")</f>
        <v/>
      </c>
      <c r="FM33" s="99">
        <f t="shared" ref="FM33:FM34" si="41">IFERROR(IF((EK33+EM33+EO33+EQ33)/EF33&gt;1,1,(EK33+EM33+EO33+EQ33)/EF33),"")</f>
        <v>1</v>
      </c>
      <c r="FN33" s="90"/>
      <c r="FO33" s="90"/>
      <c r="FP33" s="90"/>
      <c r="FQ33" s="90"/>
      <c r="FR33" s="90"/>
      <c r="FS33" s="90"/>
      <c r="FT33" s="90"/>
      <c r="FU33" s="90"/>
      <c r="FV33" s="90"/>
      <c r="FW33" s="90"/>
      <c r="FX33" s="90"/>
      <c r="FY33" s="90"/>
      <c r="FZ33" s="90"/>
      <c r="GA33" s="90"/>
      <c r="GB33" s="90"/>
      <c r="GC33" s="90"/>
      <c r="GD33" s="90"/>
      <c r="GE33" s="90"/>
      <c r="GF33" s="90"/>
      <c r="GG33" s="90"/>
      <c r="GH33" s="90"/>
      <c r="GI33" s="90"/>
      <c r="GJ33" s="90"/>
      <c r="GK33" s="90"/>
      <c r="GL33" s="90"/>
      <c r="GM33" s="90"/>
      <c r="GN33" s="90"/>
      <c r="GO33" s="90"/>
      <c r="GP33" s="90"/>
      <c r="GQ33" s="90"/>
      <c r="GR33" s="98">
        <v>44663</v>
      </c>
      <c r="GS33" s="98">
        <v>44761</v>
      </c>
      <c r="GT33" s="98"/>
      <c r="GU33" s="98"/>
      <c r="GV33" s="90"/>
      <c r="GW33" s="90"/>
      <c r="GX33" s="90"/>
      <c r="GY33" s="90"/>
      <c r="GZ33" s="90"/>
      <c r="HA33" s="90"/>
      <c r="HB33" s="90"/>
      <c r="HC33" s="90"/>
      <c r="HD33" s="90"/>
      <c r="HE33" s="90"/>
      <c r="HF33" s="90"/>
      <c r="HG33" s="90"/>
      <c r="HH33" s="99" t="str">
        <f t="shared" ref="HH33:HH34" si="42">IFERROR(IF(GF33=0,"",IF((GJ33/GF33)&gt;1,1,(GJ33/GF33))),"")</f>
        <v/>
      </c>
      <c r="HI33" s="99" t="str">
        <f t="shared" ref="HI33:HI34" si="43">IFERROR(IF(GG33=0,"",IF((GL33/GG33)&gt;1,1,(GL33/GG33))),"")</f>
        <v/>
      </c>
      <c r="HJ33" s="99" t="str">
        <f t="shared" ref="HJ33:HJ34" si="44">IFERROR(IF(GH33=0,"",IF((GN33/GH33)&gt;1,1,(GN33/GH33))),"")</f>
        <v/>
      </c>
      <c r="HK33" s="99" t="str">
        <f t="shared" ref="HK33:HK34" si="45">IFERROR(IF(GI33=0,"",IF((GP33/GI33)&gt;1,1,(GP33/GI33))),"")</f>
        <v/>
      </c>
      <c r="HL33" s="99" t="str">
        <f t="shared" ref="HL33:HL34" si="46">IFERROR(IF((GJ33+GL33+GN33+GP33)/GE33&gt;1,1,(GJ33+GL33+GN33+GP33)/GE33),"")</f>
        <v/>
      </c>
      <c r="HM33" s="90"/>
      <c r="HN33" s="90"/>
      <c r="HO33" s="90">
        <f t="shared" ref="HO33:HO65" si="47">IF(Q33&lt;&gt;"",1,0)+IF(BP33&lt;&gt;"",1,0)+IF(DO33&lt;&gt;"",1,0)+IF(FN33&lt;&gt;"",1,0)</f>
        <v>3</v>
      </c>
      <c r="HP33" s="90"/>
      <c r="HQ33" s="96" t="s">
        <v>381</v>
      </c>
      <c r="HR33" s="96" t="s">
        <v>3755</v>
      </c>
      <c r="HS33" s="96"/>
      <c r="HT33" s="96"/>
      <c r="HU33" s="96" t="s">
        <v>320</v>
      </c>
      <c r="HV33" s="96" t="s">
        <v>3756</v>
      </c>
      <c r="HW33" s="96"/>
      <c r="HX33" s="96"/>
      <c r="HY33" s="96" t="s">
        <v>320</v>
      </c>
      <c r="HZ33" s="96" t="s">
        <v>3757</v>
      </c>
      <c r="IA33" s="100"/>
      <c r="IB33" s="100"/>
      <c r="IC33" s="100"/>
      <c r="ID33" s="100"/>
      <c r="IE33" s="100"/>
      <c r="IF33" s="100"/>
      <c r="IG33" t="s">
        <v>3758</v>
      </c>
      <c r="IH33" s="90" t="s">
        <v>3370</v>
      </c>
    </row>
    <row r="34" spans="1:242" ht="15" customHeight="1" x14ac:dyDescent="0.25">
      <c r="A34" t="s">
        <v>3759</v>
      </c>
      <c r="B34" t="s">
        <v>9</v>
      </c>
      <c r="C34" s="90" t="s">
        <v>3760</v>
      </c>
      <c r="D34" s="102" t="s">
        <v>1459</v>
      </c>
      <c r="E34" s="90" t="s">
        <v>3185</v>
      </c>
      <c r="F34" s="90" t="s">
        <v>3186</v>
      </c>
      <c r="G34" s="90" t="s">
        <v>3271</v>
      </c>
      <c r="H34" s="105" t="s">
        <v>3761</v>
      </c>
      <c r="I34" s="90" t="s">
        <v>3359</v>
      </c>
      <c r="J34" s="93">
        <v>0.4</v>
      </c>
      <c r="K34" s="93">
        <v>0.8</v>
      </c>
      <c r="L34" s="90" t="s">
        <v>3218</v>
      </c>
      <c r="M34" s="93">
        <v>0.24</v>
      </c>
      <c r="N34" s="93">
        <v>0.6</v>
      </c>
      <c r="O34" s="90" t="s">
        <v>3190</v>
      </c>
      <c r="P34" s="90" t="s">
        <v>3150</v>
      </c>
      <c r="Q34" s="94" t="s">
        <v>3762</v>
      </c>
      <c r="R34" s="90"/>
      <c r="S34" s="95" t="s">
        <v>3152</v>
      </c>
      <c r="T34" s="90" t="s">
        <v>3744</v>
      </c>
      <c r="U34" s="95" t="s">
        <v>3164</v>
      </c>
      <c r="V34" s="95" t="s">
        <v>3155</v>
      </c>
      <c r="W34" s="95" t="s">
        <v>3156</v>
      </c>
      <c r="X34" s="95"/>
      <c r="Y34" s="95" t="s">
        <v>3157</v>
      </c>
      <c r="Z34" s="95" t="s">
        <v>3158</v>
      </c>
      <c r="AA34" s="93">
        <v>0.4</v>
      </c>
      <c r="AB34" s="90"/>
      <c r="AC34" s="90"/>
      <c r="AD34" s="90"/>
      <c r="AE34" s="90"/>
      <c r="AF34" s="95" t="s">
        <v>33</v>
      </c>
      <c r="AG34" s="90" t="s">
        <v>3171</v>
      </c>
      <c r="AH34" s="90">
        <f t="shared" si="0"/>
        <v>7</v>
      </c>
      <c r="AI34" s="90">
        <v>5</v>
      </c>
      <c r="AJ34" s="90">
        <v>2</v>
      </c>
      <c r="AK34" s="90">
        <v>0</v>
      </c>
      <c r="AL34" s="90">
        <v>0</v>
      </c>
      <c r="AM34" s="90">
        <v>5</v>
      </c>
      <c r="AN34" s="90" t="s">
        <v>3745</v>
      </c>
      <c r="AO34" s="90">
        <v>2</v>
      </c>
      <c r="AP34" s="90" t="s">
        <v>3746</v>
      </c>
      <c r="AQ34" s="90"/>
      <c r="AR34" s="90"/>
      <c r="AS34" s="90"/>
      <c r="AT34" s="90"/>
      <c r="AU34" s="98">
        <v>44663</v>
      </c>
      <c r="AV34" s="98">
        <v>44761</v>
      </c>
      <c r="AW34" s="98"/>
      <c r="AX34" s="98"/>
      <c r="AY34" s="90" t="s">
        <v>20</v>
      </c>
      <c r="AZ34" s="90" t="s">
        <v>20</v>
      </c>
      <c r="BA34" s="90"/>
      <c r="BB34" s="90"/>
      <c r="BC34" s="90" t="s">
        <v>20</v>
      </c>
      <c r="BD34" s="90" t="s">
        <v>20</v>
      </c>
      <c r="BE34" s="90"/>
      <c r="BF34" s="90"/>
      <c r="BG34" s="90" t="s">
        <v>3763</v>
      </c>
      <c r="BH34" s="90" t="s">
        <v>3748</v>
      </c>
      <c r="BI34" s="90"/>
      <c r="BJ34" s="90"/>
      <c r="BK34" s="99">
        <f t="shared" si="27"/>
        <v>1</v>
      </c>
      <c r="BL34" s="99">
        <f t="shared" si="28"/>
        <v>1</v>
      </c>
      <c r="BM34" s="99" t="str">
        <f t="shared" si="29"/>
        <v/>
      </c>
      <c r="BN34" s="99" t="str">
        <f t="shared" si="30"/>
        <v/>
      </c>
      <c r="BO34" s="99">
        <f t="shared" si="31"/>
        <v>1</v>
      </c>
      <c r="BP34" s="94" t="s">
        <v>3764</v>
      </c>
      <c r="BQ34" s="90"/>
      <c r="BR34" s="95" t="s">
        <v>3152</v>
      </c>
      <c r="BS34" s="90" t="s">
        <v>3765</v>
      </c>
      <c r="BT34" s="95" t="s">
        <v>3457</v>
      </c>
      <c r="BU34" s="95" t="s">
        <v>3155</v>
      </c>
      <c r="BV34" s="95" t="s">
        <v>3156</v>
      </c>
      <c r="BW34" s="95"/>
      <c r="BX34" s="95" t="s">
        <v>3157</v>
      </c>
      <c r="BY34" s="95" t="s">
        <v>3158</v>
      </c>
      <c r="BZ34" s="93">
        <v>0.25</v>
      </c>
      <c r="CA34" s="90"/>
      <c r="CB34" s="90"/>
      <c r="CC34" s="90"/>
      <c r="CD34" s="90"/>
      <c r="CE34" s="95" t="s">
        <v>33</v>
      </c>
      <c r="CF34" s="90" t="s">
        <v>3171</v>
      </c>
      <c r="CG34" s="90">
        <f>SUM(CH34:CK34)</f>
        <v>0</v>
      </c>
      <c r="CH34" s="90">
        <v>0</v>
      </c>
      <c r="CI34" s="90">
        <v>0</v>
      </c>
      <c r="CJ34" s="90">
        <v>0</v>
      </c>
      <c r="CK34" s="90">
        <v>0</v>
      </c>
      <c r="CL34" s="90">
        <v>0</v>
      </c>
      <c r="CM34" s="90" t="s">
        <v>3766</v>
      </c>
      <c r="CN34" s="90">
        <v>0</v>
      </c>
      <c r="CO34" s="90" t="s">
        <v>3766</v>
      </c>
      <c r="CP34" s="90"/>
      <c r="CQ34" s="90"/>
      <c r="CR34" s="90"/>
      <c r="CS34" s="90"/>
      <c r="CT34" s="98">
        <v>44663</v>
      </c>
      <c r="CU34" s="98">
        <v>44761</v>
      </c>
      <c r="CV34" s="98"/>
      <c r="CW34" s="98"/>
      <c r="CX34" s="90" t="s">
        <v>18</v>
      </c>
      <c r="CY34" s="90" t="s">
        <v>20</v>
      </c>
      <c r="CZ34" s="90"/>
      <c r="DA34" s="90"/>
      <c r="DB34" s="90" t="s">
        <v>18</v>
      </c>
      <c r="DC34" s="90" t="s">
        <v>20</v>
      </c>
      <c r="DD34" s="90"/>
      <c r="DE34" s="90"/>
      <c r="DF34" s="90" t="s">
        <v>302</v>
      </c>
      <c r="DG34" s="90" t="s">
        <v>3767</v>
      </c>
      <c r="DH34" s="90"/>
      <c r="DI34" s="90"/>
      <c r="DJ34" s="99" t="str">
        <f t="shared" si="32"/>
        <v/>
      </c>
      <c r="DK34" s="99" t="str">
        <f t="shared" si="33"/>
        <v/>
      </c>
      <c r="DL34" s="99" t="str">
        <f t="shared" si="34"/>
        <v/>
      </c>
      <c r="DM34" s="99" t="str">
        <f t="shared" si="35"/>
        <v/>
      </c>
      <c r="DN34" s="99" t="str">
        <f t="shared" si="36"/>
        <v/>
      </c>
      <c r="DO34" s="91"/>
      <c r="DP34" s="90"/>
      <c r="DQ34" s="95"/>
      <c r="DR34" s="90"/>
      <c r="DS34" s="95"/>
      <c r="DT34" s="95"/>
      <c r="DU34" s="95"/>
      <c r="DV34" s="95"/>
      <c r="DW34" s="95"/>
      <c r="DX34" s="95"/>
      <c r="DY34" s="93"/>
      <c r="DZ34" s="90"/>
      <c r="EA34" s="90"/>
      <c r="EB34" s="90"/>
      <c r="EC34" s="90"/>
      <c r="ED34" s="95"/>
      <c r="EE34" s="90"/>
      <c r="EF34" s="90"/>
      <c r="EG34" s="90"/>
      <c r="EH34" s="90"/>
      <c r="EI34" s="90"/>
      <c r="EJ34" s="90"/>
      <c r="EK34" s="90"/>
      <c r="EL34" s="90"/>
      <c r="EM34" s="90"/>
      <c r="EN34" s="90"/>
      <c r="EO34" s="90"/>
      <c r="EP34" s="90"/>
      <c r="EQ34" s="90"/>
      <c r="ER34" s="90"/>
      <c r="ES34" s="98">
        <v>44663</v>
      </c>
      <c r="ET34" s="98">
        <v>44761</v>
      </c>
      <c r="EU34" s="98"/>
      <c r="EV34" s="98"/>
      <c r="EW34" s="90"/>
      <c r="EX34" s="90"/>
      <c r="EY34" s="90"/>
      <c r="EZ34" s="90"/>
      <c r="FA34" s="90"/>
      <c r="FB34" s="90"/>
      <c r="FC34" s="90"/>
      <c r="FD34" s="90"/>
      <c r="FE34" s="90"/>
      <c r="FF34" s="90"/>
      <c r="FG34" s="90"/>
      <c r="FH34" s="90"/>
      <c r="FI34" s="99" t="str">
        <f t="shared" si="37"/>
        <v/>
      </c>
      <c r="FJ34" s="99" t="str">
        <f t="shared" si="38"/>
        <v/>
      </c>
      <c r="FK34" s="99" t="str">
        <f t="shared" si="39"/>
        <v/>
      </c>
      <c r="FL34" s="99" t="str">
        <f t="shared" si="40"/>
        <v/>
      </c>
      <c r="FM34" s="99" t="str">
        <f t="shared" si="41"/>
        <v/>
      </c>
      <c r="FN34" s="90"/>
      <c r="FO34" s="90"/>
      <c r="FP34" s="90"/>
      <c r="FQ34" s="90"/>
      <c r="FR34" s="90"/>
      <c r="FS34" s="90"/>
      <c r="FT34" s="90"/>
      <c r="FU34" s="90"/>
      <c r="FV34" s="90"/>
      <c r="FW34" s="90"/>
      <c r="FX34" s="90"/>
      <c r="FY34" s="90"/>
      <c r="FZ34" s="90"/>
      <c r="GA34" s="90"/>
      <c r="GB34" s="90"/>
      <c r="GC34" s="90"/>
      <c r="GD34" s="90"/>
      <c r="GE34" s="90"/>
      <c r="GF34" s="90"/>
      <c r="GG34" s="90"/>
      <c r="GH34" s="90"/>
      <c r="GI34" s="90"/>
      <c r="GJ34" s="90"/>
      <c r="GK34" s="90"/>
      <c r="GL34" s="90"/>
      <c r="GM34" s="90"/>
      <c r="GN34" s="90"/>
      <c r="GO34" s="90"/>
      <c r="GP34" s="90"/>
      <c r="GQ34" s="90"/>
      <c r="GR34" s="98">
        <v>44663</v>
      </c>
      <c r="GS34" s="98">
        <v>44761</v>
      </c>
      <c r="GT34" s="98"/>
      <c r="GU34" s="98"/>
      <c r="GV34" s="90"/>
      <c r="GW34" s="90"/>
      <c r="GX34" s="90"/>
      <c r="GY34" s="90"/>
      <c r="GZ34" s="90"/>
      <c r="HA34" s="90"/>
      <c r="HB34" s="90"/>
      <c r="HC34" s="90"/>
      <c r="HD34" s="90"/>
      <c r="HE34" s="90"/>
      <c r="HF34" s="90"/>
      <c r="HG34" s="90"/>
      <c r="HH34" s="99" t="str">
        <f t="shared" si="42"/>
        <v/>
      </c>
      <c r="HI34" s="99" t="str">
        <f t="shared" si="43"/>
        <v/>
      </c>
      <c r="HJ34" s="99" t="str">
        <f t="shared" si="44"/>
        <v/>
      </c>
      <c r="HK34" s="99" t="str">
        <f t="shared" si="45"/>
        <v/>
      </c>
      <c r="HL34" s="99" t="str">
        <f t="shared" si="46"/>
        <v/>
      </c>
      <c r="HM34" s="90"/>
      <c r="HN34" s="90"/>
      <c r="HO34" s="90">
        <f t="shared" si="47"/>
        <v>2</v>
      </c>
      <c r="HP34" s="90"/>
      <c r="HQ34" s="96" t="s">
        <v>839</v>
      </c>
      <c r="HR34" s="96" t="s">
        <v>359</v>
      </c>
      <c r="HS34" s="96"/>
      <c r="HT34" s="96"/>
      <c r="HU34" s="96" t="s">
        <v>18</v>
      </c>
      <c r="HV34" s="96" t="s">
        <v>3768</v>
      </c>
      <c r="HW34" s="96"/>
      <c r="HX34" s="96"/>
      <c r="HY34" s="96"/>
      <c r="HZ34" s="96"/>
      <c r="IA34" s="100"/>
      <c r="IB34" s="100"/>
      <c r="IC34" s="100"/>
      <c r="ID34" s="100"/>
      <c r="IE34" s="100"/>
      <c r="IF34" s="100"/>
      <c r="IG34" t="s">
        <v>3769</v>
      </c>
      <c r="IH34" s="90" t="s">
        <v>3370</v>
      </c>
    </row>
    <row r="35" spans="1:242" ht="15" customHeight="1" x14ac:dyDescent="0.25">
      <c r="A35" t="s">
        <v>3770</v>
      </c>
      <c r="B35" t="s">
        <v>9</v>
      </c>
      <c r="C35" s="90" t="s">
        <v>3771</v>
      </c>
      <c r="D35" s="102" t="s">
        <v>1485</v>
      </c>
      <c r="E35" s="90" t="s">
        <v>3185</v>
      </c>
      <c r="F35" s="90" t="s">
        <v>3186</v>
      </c>
      <c r="G35" s="90" t="s">
        <v>3271</v>
      </c>
      <c r="H35" s="105" t="s">
        <v>3772</v>
      </c>
      <c r="I35" s="90" t="s">
        <v>3359</v>
      </c>
      <c r="J35" s="93">
        <v>0.6</v>
      </c>
      <c r="K35" s="93">
        <v>1</v>
      </c>
      <c r="L35" s="90" t="s">
        <v>3149</v>
      </c>
      <c r="M35" s="93">
        <v>0.36</v>
      </c>
      <c r="N35" s="93">
        <v>1</v>
      </c>
      <c r="O35" s="90" t="s">
        <v>3149</v>
      </c>
      <c r="P35" s="90" t="s">
        <v>3150</v>
      </c>
      <c r="Q35" s="94" t="s">
        <v>3773</v>
      </c>
      <c r="R35" s="90"/>
      <c r="S35" s="95" t="s">
        <v>3152</v>
      </c>
      <c r="T35" s="90" t="s">
        <v>3774</v>
      </c>
      <c r="U35" s="95" t="s">
        <v>3164</v>
      </c>
      <c r="V35" s="95" t="s">
        <v>3155</v>
      </c>
      <c r="W35" s="95" t="s">
        <v>3156</v>
      </c>
      <c r="X35" s="95"/>
      <c r="Y35" s="95" t="s">
        <v>3157</v>
      </c>
      <c r="Z35" s="95" t="s">
        <v>3158</v>
      </c>
      <c r="AA35" s="93">
        <v>0.4</v>
      </c>
      <c r="AB35" s="90"/>
      <c r="AC35" s="90"/>
      <c r="AD35" s="90"/>
      <c r="AE35" s="90"/>
      <c r="AF35" s="95" t="s">
        <v>33</v>
      </c>
      <c r="AG35" s="90" t="s">
        <v>3171</v>
      </c>
      <c r="AH35" s="90">
        <f t="shared" si="0"/>
        <v>3</v>
      </c>
      <c r="AI35" s="90">
        <v>0</v>
      </c>
      <c r="AJ35" s="90">
        <v>3</v>
      </c>
      <c r="AK35" s="90">
        <v>0</v>
      </c>
      <c r="AL35" s="90">
        <v>0</v>
      </c>
      <c r="AM35" s="90"/>
      <c r="AN35" s="90"/>
      <c r="AO35" s="90">
        <v>3</v>
      </c>
      <c r="AP35" s="90" t="s">
        <v>3775</v>
      </c>
      <c r="AQ35" s="90"/>
      <c r="AR35" s="90"/>
      <c r="AS35" s="90"/>
      <c r="AT35" s="90"/>
      <c r="AU35" s="98"/>
      <c r="AV35" s="98">
        <v>44760</v>
      </c>
      <c r="AW35" s="98"/>
      <c r="AX35" s="98"/>
      <c r="AY35" s="90"/>
      <c r="AZ35" s="90" t="s">
        <v>20</v>
      </c>
      <c r="BA35" s="90"/>
      <c r="BB35" s="90"/>
      <c r="BC35" s="90"/>
      <c r="BD35" s="90" t="s">
        <v>20</v>
      </c>
      <c r="BE35" s="90"/>
      <c r="BF35" s="90"/>
      <c r="BG35" s="90"/>
      <c r="BH35" s="90" t="s">
        <v>3776</v>
      </c>
      <c r="BI35" s="90"/>
      <c r="BJ35" s="90"/>
      <c r="BK35" s="99"/>
      <c r="BL35" s="99"/>
      <c r="BM35" s="99"/>
      <c r="BN35" s="99"/>
      <c r="BO35" s="99"/>
      <c r="BP35" s="94"/>
      <c r="BQ35" s="90"/>
      <c r="BR35" s="95"/>
      <c r="BS35" s="90"/>
      <c r="BT35" s="95"/>
      <c r="BU35" s="95"/>
      <c r="BV35" s="95"/>
      <c r="BW35" s="95"/>
      <c r="BX35" s="95"/>
      <c r="BY35" s="95"/>
      <c r="BZ35" s="93"/>
      <c r="CA35" s="90"/>
      <c r="CB35" s="90"/>
      <c r="CC35" s="90"/>
      <c r="CD35" s="90"/>
      <c r="CE35" s="95"/>
      <c r="CF35" s="90"/>
      <c r="CG35" s="90"/>
      <c r="CH35" s="90"/>
      <c r="CI35" s="90"/>
      <c r="CJ35" s="90"/>
      <c r="CK35" s="90"/>
      <c r="CL35" s="90"/>
      <c r="CM35" s="90"/>
      <c r="CN35" s="90"/>
      <c r="CO35" s="90"/>
      <c r="CP35" s="90"/>
      <c r="CQ35" s="90"/>
      <c r="CR35" s="90"/>
      <c r="CS35" s="90"/>
      <c r="CT35" s="98"/>
      <c r="CU35" s="98">
        <v>44760</v>
      </c>
      <c r="CV35" s="98"/>
      <c r="CW35" s="98"/>
      <c r="CX35" s="90"/>
      <c r="CY35" s="90"/>
      <c r="CZ35" s="90"/>
      <c r="DA35" s="90"/>
      <c r="DB35" s="90"/>
      <c r="DC35" s="90"/>
      <c r="DD35" s="90"/>
      <c r="DE35" s="90"/>
      <c r="DF35" s="90"/>
      <c r="DG35" s="90"/>
      <c r="DH35" s="90"/>
      <c r="DI35" s="90"/>
      <c r="DJ35" s="99"/>
      <c r="DK35" s="99"/>
      <c r="DL35" s="99"/>
      <c r="DM35" s="99"/>
      <c r="DN35" s="99"/>
      <c r="DO35" s="91"/>
      <c r="DP35" s="90"/>
      <c r="DQ35" s="95"/>
      <c r="DR35" s="90"/>
      <c r="DS35" s="95"/>
      <c r="DT35" s="95"/>
      <c r="DU35" s="95"/>
      <c r="DV35" s="95"/>
      <c r="DW35" s="95"/>
      <c r="DX35" s="95"/>
      <c r="DY35" s="93"/>
      <c r="DZ35" s="90"/>
      <c r="EA35" s="90"/>
      <c r="EB35" s="90"/>
      <c r="EC35" s="90"/>
      <c r="ED35" s="95"/>
      <c r="EE35" s="90"/>
      <c r="EF35" s="90"/>
      <c r="EG35" s="90"/>
      <c r="EH35" s="90"/>
      <c r="EI35" s="90"/>
      <c r="EJ35" s="90"/>
      <c r="EK35" s="90"/>
      <c r="EL35" s="90"/>
      <c r="EM35" s="90"/>
      <c r="EN35" s="90"/>
      <c r="EO35" s="90"/>
      <c r="EP35" s="90"/>
      <c r="EQ35" s="90"/>
      <c r="ER35" s="90"/>
      <c r="ES35" s="98"/>
      <c r="ET35" s="98">
        <v>44760</v>
      </c>
      <c r="EU35" s="98"/>
      <c r="EV35" s="98"/>
      <c r="EW35" s="90"/>
      <c r="EX35" s="90"/>
      <c r="EY35" s="90"/>
      <c r="EZ35" s="90"/>
      <c r="FA35" s="90"/>
      <c r="FB35" s="90"/>
      <c r="FC35" s="90"/>
      <c r="FD35" s="90"/>
      <c r="FE35" s="90"/>
      <c r="FF35" s="90"/>
      <c r="FG35" s="90"/>
      <c r="FH35" s="90"/>
      <c r="FI35" s="99"/>
      <c r="FJ35" s="99"/>
      <c r="FK35" s="99"/>
      <c r="FL35" s="99"/>
      <c r="FM35" s="99"/>
      <c r="FN35" s="90"/>
      <c r="FO35" s="90"/>
      <c r="FP35" s="90"/>
      <c r="FQ35" s="90"/>
      <c r="FR35" s="90"/>
      <c r="FS35" s="90"/>
      <c r="FT35" s="90"/>
      <c r="FU35" s="90"/>
      <c r="FV35" s="90"/>
      <c r="FW35" s="90"/>
      <c r="FX35" s="90"/>
      <c r="FY35" s="90"/>
      <c r="FZ35" s="90"/>
      <c r="GA35" s="90"/>
      <c r="GB35" s="90"/>
      <c r="GC35" s="90"/>
      <c r="GD35" s="90"/>
      <c r="GE35" s="90"/>
      <c r="GF35" s="90"/>
      <c r="GG35" s="90"/>
      <c r="GH35" s="90"/>
      <c r="GI35" s="90"/>
      <c r="GJ35" s="90"/>
      <c r="GK35" s="90"/>
      <c r="GL35" s="90"/>
      <c r="GM35" s="90"/>
      <c r="GN35" s="90"/>
      <c r="GO35" s="90"/>
      <c r="GP35" s="90"/>
      <c r="GQ35" s="90"/>
      <c r="GR35" s="98"/>
      <c r="GS35" s="98">
        <v>44760</v>
      </c>
      <c r="GT35" s="98"/>
      <c r="GU35" s="98"/>
      <c r="GV35" s="90"/>
      <c r="GW35" s="90"/>
      <c r="GX35" s="90"/>
      <c r="GY35" s="90"/>
      <c r="GZ35" s="90"/>
      <c r="HA35" s="90"/>
      <c r="HB35" s="90"/>
      <c r="HC35" s="90"/>
      <c r="HD35" s="90"/>
      <c r="HE35" s="90"/>
      <c r="HF35" s="90"/>
      <c r="HG35" s="90"/>
      <c r="HH35" s="99"/>
      <c r="HI35" s="99"/>
      <c r="HJ35" s="99"/>
      <c r="HK35" s="99"/>
      <c r="HL35" s="99"/>
      <c r="HM35" s="90"/>
      <c r="HN35" s="90"/>
      <c r="HO35" s="90">
        <f t="shared" si="47"/>
        <v>1</v>
      </c>
      <c r="HP35" s="90"/>
      <c r="HQ35" s="96"/>
      <c r="HR35" s="96" t="s">
        <v>359</v>
      </c>
      <c r="HS35" s="96"/>
      <c r="HT35" s="96"/>
      <c r="HU35" s="96"/>
      <c r="HV35" s="96"/>
      <c r="HW35" s="96"/>
      <c r="HX35" s="96"/>
      <c r="HY35" s="96"/>
      <c r="HZ35" s="96"/>
      <c r="IA35" s="100"/>
      <c r="IB35" s="100"/>
      <c r="IC35" s="100"/>
      <c r="ID35" s="100"/>
      <c r="IE35" s="100"/>
      <c r="IF35" s="100"/>
      <c r="IG35" t="s">
        <v>3777</v>
      </c>
      <c r="IH35" s="90" t="s">
        <v>3370</v>
      </c>
    </row>
    <row r="36" spans="1:242" ht="15" customHeight="1" x14ac:dyDescent="0.25">
      <c r="A36" t="s">
        <v>3778</v>
      </c>
      <c r="B36" t="s">
        <v>9</v>
      </c>
      <c r="C36" s="90" t="s">
        <v>3779</v>
      </c>
      <c r="D36" s="102" t="s">
        <v>1485</v>
      </c>
      <c r="E36" s="90" t="s">
        <v>3185</v>
      </c>
      <c r="F36" s="90" t="s">
        <v>3344</v>
      </c>
      <c r="G36" s="90" t="s">
        <v>3694</v>
      </c>
      <c r="H36" s="105" t="s">
        <v>3780</v>
      </c>
      <c r="I36" s="90" t="s">
        <v>3359</v>
      </c>
      <c r="J36" s="93">
        <v>0.6</v>
      </c>
      <c r="K36" s="93">
        <v>1</v>
      </c>
      <c r="L36" s="90" t="s">
        <v>3149</v>
      </c>
      <c r="M36" s="93">
        <v>0.36</v>
      </c>
      <c r="N36" s="93">
        <v>1</v>
      </c>
      <c r="O36" s="90" t="s">
        <v>3149</v>
      </c>
      <c r="P36" s="90" t="s">
        <v>3150</v>
      </c>
      <c r="Q36" s="94" t="s">
        <v>3781</v>
      </c>
      <c r="R36" s="90"/>
      <c r="S36" s="95" t="s">
        <v>3152</v>
      </c>
      <c r="T36" s="90" t="s">
        <v>3782</v>
      </c>
      <c r="U36" s="95" t="s">
        <v>3164</v>
      </c>
      <c r="V36" s="95" t="s">
        <v>3155</v>
      </c>
      <c r="W36" s="95" t="s">
        <v>3156</v>
      </c>
      <c r="X36" s="95"/>
      <c r="Y36" s="95" t="s">
        <v>3157</v>
      </c>
      <c r="Z36" s="95" t="s">
        <v>3158</v>
      </c>
      <c r="AA36" s="93">
        <v>0.4</v>
      </c>
      <c r="AB36" s="90"/>
      <c r="AC36" s="90"/>
      <c r="AD36" s="90"/>
      <c r="AE36" s="90"/>
      <c r="AF36" s="95" t="s">
        <v>33</v>
      </c>
      <c r="AG36" s="90" t="s">
        <v>3171</v>
      </c>
      <c r="AH36" s="90">
        <f t="shared" si="0"/>
        <v>7</v>
      </c>
      <c r="AI36" s="90">
        <v>0</v>
      </c>
      <c r="AJ36" s="90">
        <v>7</v>
      </c>
      <c r="AK36" s="90">
        <v>0</v>
      </c>
      <c r="AL36" s="90">
        <v>0</v>
      </c>
      <c r="AM36" s="90"/>
      <c r="AN36" s="90"/>
      <c r="AO36" s="90">
        <v>7</v>
      </c>
      <c r="AP36" s="90" t="s">
        <v>3783</v>
      </c>
      <c r="AQ36" s="90"/>
      <c r="AR36" s="90"/>
      <c r="AS36" s="90"/>
      <c r="AT36" s="90"/>
      <c r="AU36" s="98"/>
      <c r="AV36" s="98">
        <v>44760</v>
      </c>
      <c r="AW36" s="98"/>
      <c r="AX36" s="98"/>
      <c r="AY36" s="90"/>
      <c r="AZ36" s="90" t="s">
        <v>20</v>
      </c>
      <c r="BA36" s="90"/>
      <c r="BB36" s="90"/>
      <c r="BC36" s="90"/>
      <c r="BD36" s="90" t="s">
        <v>20</v>
      </c>
      <c r="BE36" s="90"/>
      <c r="BF36" s="90"/>
      <c r="BG36" s="90"/>
      <c r="BH36" s="90" t="s">
        <v>3784</v>
      </c>
      <c r="BI36" s="90"/>
      <c r="BJ36" s="90"/>
      <c r="BK36" s="99"/>
      <c r="BL36" s="99"/>
      <c r="BM36" s="99"/>
      <c r="BN36" s="99"/>
      <c r="BO36" s="99"/>
      <c r="BP36" s="94"/>
      <c r="BQ36" s="90"/>
      <c r="BR36" s="95"/>
      <c r="BS36" s="90"/>
      <c r="BT36" s="95"/>
      <c r="BU36" s="95"/>
      <c r="BV36" s="95"/>
      <c r="BW36" s="95"/>
      <c r="BX36" s="95"/>
      <c r="BY36" s="95"/>
      <c r="BZ36" s="93"/>
      <c r="CA36" s="90"/>
      <c r="CB36" s="90"/>
      <c r="CC36" s="90"/>
      <c r="CD36" s="90"/>
      <c r="CE36" s="95"/>
      <c r="CF36" s="90"/>
      <c r="CG36" s="90"/>
      <c r="CH36" s="90"/>
      <c r="CI36" s="90"/>
      <c r="CJ36" s="90"/>
      <c r="CK36" s="90"/>
      <c r="CL36" s="90"/>
      <c r="CM36" s="90"/>
      <c r="CN36" s="90"/>
      <c r="CO36" s="90"/>
      <c r="CP36" s="90"/>
      <c r="CQ36" s="90"/>
      <c r="CR36" s="90"/>
      <c r="CS36" s="90"/>
      <c r="CT36" s="98"/>
      <c r="CU36" s="98">
        <v>44760</v>
      </c>
      <c r="CV36" s="98"/>
      <c r="CW36" s="98"/>
      <c r="CX36" s="90"/>
      <c r="CY36" s="90"/>
      <c r="CZ36" s="90"/>
      <c r="DA36" s="90"/>
      <c r="DB36" s="90"/>
      <c r="DC36" s="90"/>
      <c r="DD36" s="90"/>
      <c r="DE36" s="90"/>
      <c r="DF36" s="90"/>
      <c r="DG36" s="90"/>
      <c r="DH36" s="90"/>
      <c r="DI36" s="90"/>
      <c r="DJ36" s="99"/>
      <c r="DK36" s="99"/>
      <c r="DL36" s="99"/>
      <c r="DM36" s="99"/>
      <c r="DN36" s="99"/>
      <c r="DO36" s="91"/>
      <c r="DP36" s="90"/>
      <c r="DQ36" s="95"/>
      <c r="DR36" s="90"/>
      <c r="DS36" s="95"/>
      <c r="DT36" s="95"/>
      <c r="DU36" s="95"/>
      <c r="DV36" s="95"/>
      <c r="DW36" s="95"/>
      <c r="DX36" s="95"/>
      <c r="DY36" s="93"/>
      <c r="DZ36" s="90"/>
      <c r="EA36" s="90"/>
      <c r="EB36" s="90"/>
      <c r="EC36" s="90"/>
      <c r="ED36" s="95"/>
      <c r="EE36" s="90"/>
      <c r="EF36" s="90"/>
      <c r="EG36" s="90"/>
      <c r="EH36" s="90"/>
      <c r="EI36" s="90"/>
      <c r="EJ36" s="90"/>
      <c r="EK36" s="90"/>
      <c r="EL36" s="90"/>
      <c r="EM36" s="90"/>
      <c r="EN36" s="90"/>
      <c r="EO36" s="90"/>
      <c r="EP36" s="90"/>
      <c r="EQ36" s="90"/>
      <c r="ER36" s="90"/>
      <c r="ES36" s="98"/>
      <c r="ET36" s="98">
        <v>44760</v>
      </c>
      <c r="EU36" s="98"/>
      <c r="EV36" s="98"/>
      <c r="EW36" s="90"/>
      <c r="EX36" s="90"/>
      <c r="EY36" s="90"/>
      <c r="EZ36" s="90"/>
      <c r="FA36" s="90"/>
      <c r="FB36" s="90"/>
      <c r="FC36" s="90"/>
      <c r="FD36" s="90"/>
      <c r="FE36" s="90"/>
      <c r="FF36" s="90"/>
      <c r="FG36" s="90"/>
      <c r="FH36" s="90"/>
      <c r="FI36" s="99"/>
      <c r="FJ36" s="99"/>
      <c r="FK36" s="99"/>
      <c r="FL36" s="99"/>
      <c r="FM36" s="99"/>
      <c r="FN36" s="90"/>
      <c r="FO36" s="90"/>
      <c r="FP36" s="90"/>
      <c r="FQ36" s="90"/>
      <c r="FR36" s="90"/>
      <c r="FS36" s="90"/>
      <c r="FT36" s="90"/>
      <c r="FU36" s="90"/>
      <c r="FV36" s="90"/>
      <c r="FW36" s="90"/>
      <c r="FX36" s="90"/>
      <c r="FY36" s="90"/>
      <c r="FZ36" s="90"/>
      <c r="GA36" s="90"/>
      <c r="GB36" s="90"/>
      <c r="GC36" s="90"/>
      <c r="GD36" s="90"/>
      <c r="GE36" s="90"/>
      <c r="GF36" s="90"/>
      <c r="GG36" s="90"/>
      <c r="GH36" s="90"/>
      <c r="GI36" s="90"/>
      <c r="GJ36" s="90"/>
      <c r="GK36" s="90"/>
      <c r="GL36" s="90"/>
      <c r="GM36" s="90"/>
      <c r="GN36" s="90"/>
      <c r="GO36" s="90"/>
      <c r="GP36" s="90"/>
      <c r="GQ36" s="90"/>
      <c r="GR36" s="98"/>
      <c r="GS36" s="98">
        <v>44760</v>
      </c>
      <c r="GT36" s="98"/>
      <c r="GU36" s="98"/>
      <c r="GV36" s="90"/>
      <c r="GW36" s="90"/>
      <c r="GX36" s="90"/>
      <c r="GY36" s="90"/>
      <c r="GZ36" s="90"/>
      <c r="HA36" s="90"/>
      <c r="HB36" s="90"/>
      <c r="HC36" s="90"/>
      <c r="HD36" s="90"/>
      <c r="HE36" s="90"/>
      <c r="HF36" s="90"/>
      <c r="HG36" s="90"/>
      <c r="HH36" s="99"/>
      <c r="HI36" s="99"/>
      <c r="HJ36" s="99"/>
      <c r="HK36" s="99"/>
      <c r="HL36" s="99"/>
      <c r="HM36" s="90"/>
      <c r="HN36" s="90"/>
      <c r="HO36" s="90">
        <f t="shared" si="47"/>
        <v>1</v>
      </c>
      <c r="HP36" s="90"/>
      <c r="HQ36" s="96"/>
      <c r="HR36" s="96" t="s">
        <v>359</v>
      </c>
      <c r="HS36" s="96"/>
      <c r="HT36" s="96"/>
      <c r="HU36" s="96"/>
      <c r="HV36" s="96"/>
      <c r="HW36" s="96"/>
      <c r="HX36" s="96"/>
      <c r="HY36" s="96"/>
      <c r="HZ36" s="96"/>
      <c r="IA36" s="100"/>
      <c r="IB36" s="100"/>
      <c r="IC36" s="100"/>
      <c r="ID36" s="100"/>
      <c r="IE36" s="100"/>
      <c r="IF36" s="100"/>
      <c r="IG36" t="s">
        <v>3785</v>
      </c>
      <c r="IH36" s="90" t="s">
        <v>3355</v>
      </c>
    </row>
    <row r="37" spans="1:242" ht="15" customHeight="1" x14ac:dyDescent="0.25">
      <c r="A37" t="s">
        <v>3786</v>
      </c>
      <c r="B37" t="s">
        <v>8</v>
      </c>
      <c r="C37" s="90" t="s">
        <v>3787</v>
      </c>
      <c r="D37" t="s">
        <v>1321</v>
      </c>
      <c r="E37" s="90" t="s">
        <v>3185</v>
      </c>
      <c r="F37" s="90" t="s">
        <v>3788</v>
      </c>
      <c r="G37" s="90" t="s">
        <v>3187</v>
      </c>
      <c r="H37" s="90" t="s">
        <v>3789</v>
      </c>
      <c r="I37" s="90" t="s">
        <v>3359</v>
      </c>
      <c r="J37" s="93">
        <v>1</v>
      </c>
      <c r="K37" s="93">
        <v>0.8</v>
      </c>
      <c r="L37" s="90" t="s">
        <v>3218</v>
      </c>
      <c r="M37" s="93">
        <v>0.36</v>
      </c>
      <c r="N37" s="93">
        <v>0.8</v>
      </c>
      <c r="O37" s="90" t="s">
        <v>3218</v>
      </c>
      <c r="P37" s="90" t="s">
        <v>3150</v>
      </c>
      <c r="Q37" s="94" t="s">
        <v>3790</v>
      </c>
      <c r="R37" s="90"/>
      <c r="S37" s="95" t="s">
        <v>3152</v>
      </c>
      <c r="T37" s="90" t="s">
        <v>3791</v>
      </c>
      <c r="U37" s="95" t="s">
        <v>3164</v>
      </c>
      <c r="V37" s="95" t="s">
        <v>3155</v>
      </c>
      <c r="W37" s="95" t="s">
        <v>3156</v>
      </c>
      <c r="X37" s="95"/>
      <c r="Y37" s="95" t="s">
        <v>3157</v>
      </c>
      <c r="Z37" s="95" t="s">
        <v>3158</v>
      </c>
      <c r="AA37" s="93">
        <v>0.4</v>
      </c>
      <c r="AB37" s="90"/>
      <c r="AC37" s="90"/>
      <c r="AD37" s="90"/>
      <c r="AE37" s="90"/>
      <c r="AF37" s="95" t="s">
        <v>33</v>
      </c>
      <c r="AG37" s="90" t="s">
        <v>3152</v>
      </c>
      <c r="AH37" s="90">
        <f t="shared" si="0"/>
        <v>12</v>
      </c>
      <c r="AI37" s="90">
        <v>3</v>
      </c>
      <c r="AJ37" s="90">
        <v>3</v>
      </c>
      <c r="AK37" s="90">
        <v>3</v>
      </c>
      <c r="AL37" s="90">
        <v>3</v>
      </c>
      <c r="AM37" s="90">
        <v>3</v>
      </c>
      <c r="AN37" s="90" t="s">
        <v>3792</v>
      </c>
      <c r="AO37" s="90">
        <v>3</v>
      </c>
      <c r="AP37" s="96" t="s">
        <v>3793</v>
      </c>
      <c r="AQ37" s="90"/>
      <c r="AR37" s="90"/>
      <c r="AS37" s="90"/>
      <c r="AT37" s="90"/>
      <c r="AU37" s="98">
        <v>44670</v>
      </c>
      <c r="AV37" s="98">
        <v>44761</v>
      </c>
      <c r="AW37" s="98"/>
      <c r="AX37" s="98"/>
      <c r="AY37" s="90" t="s">
        <v>20</v>
      </c>
      <c r="AZ37" s="90" t="s">
        <v>20</v>
      </c>
      <c r="BA37" s="90"/>
      <c r="BB37" s="90"/>
      <c r="BC37" s="90" t="s">
        <v>20</v>
      </c>
      <c r="BD37" s="90" t="s">
        <v>20</v>
      </c>
      <c r="BE37" s="90"/>
      <c r="BF37" s="90"/>
      <c r="BG37" s="90" t="s">
        <v>1363</v>
      </c>
      <c r="BH37" s="90" t="s">
        <v>3794</v>
      </c>
      <c r="BI37" s="90"/>
      <c r="BJ37" s="90"/>
      <c r="BK37" s="99">
        <f t="shared" ref="BK37:BK65" si="48">IFERROR(IF(AI37=0,"",IF((AM37/AI37)&gt;1,1,(AM37/AI37))),"")</f>
        <v>1</v>
      </c>
      <c r="BL37" s="99">
        <f t="shared" ref="BL37:BL65" si="49">IFERROR(IF(AJ37=0,"",IF((AO37/AJ37)&gt;1,1,(AO37/AJ37))),"")</f>
        <v>1</v>
      </c>
      <c r="BM37" s="99">
        <f t="shared" ref="BM37:BM65" si="50">IFERROR(IF(AK37=0,"",IF((AQ37/AK37)&gt;1,1,(AQ37/AK37))),"")</f>
        <v>0</v>
      </c>
      <c r="BN37" s="99">
        <f t="shared" ref="BN37:BN65" si="51">IFERROR(IF(AL37=0,"",IF((AS37/AL37)&gt;1,1,(AS37/AL37))),"")</f>
        <v>0</v>
      </c>
      <c r="BO37" s="99">
        <f t="shared" ref="BO37:BO65" si="52">IFERROR(IF((AM37+AO37+AQ37+AS37)/AH37&gt;1,1,(AM37+AO37+AQ37+AS37)/AH37),"")</f>
        <v>0.5</v>
      </c>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8"/>
      <c r="CU37" s="98"/>
      <c r="CV37" s="98"/>
      <c r="CW37" s="98"/>
      <c r="CX37" s="90"/>
      <c r="CY37" s="90"/>
      <c r="CZ37" s="90"/>
      <c r="DA37" s="90"/>
      <c r="DB37" s="90"/>
      <c r="DC37" s="90"/>
      <c r="DD37" s="90"/>
      <c r="DE37" s="90"/>
      <c r="DF37" s="90"/>
      <c r="DG37" s="90"/>
      <c r="DH37" s="90"/>
      <c r="DI37" s="90"/>
      <c r="DJ37" s="99" t="str">
        <f t="shared" ref="DJ37:DJ65" si="53">IFERROR(IF(CH37=0,"",IF((CL37/CH37)&gt;1,1,(CL37/CH37))),"")</f>
        <v/>
      </c>
      <c r="DK37" s="99" t="str">
        <f t="shared" ref="DK37:DK65" si="54">IFERROR(IF(CI37=0,"",IF((CN37/CI37)&gt;1,1,(CN37/CI37))),"")</f>
        <v/>
      </c>
      <c r="DL37" s="99" t="str">
        <f t="shared" ref="DL37:DL65" si="55">IFERROR(IF(CJ37=0,"",IF((CP37/CJ37)&gt;1,1,(CP37/CJ37))),"")</f>
        <v/>
      </c>
      <c r="DM37" s="99" t="str">
        <f t="shared" ref="DM37:DM65" si="56">IFERROR(IF(CK37=0,"",IF((CR37/CK37)&gt;1,1,(CR37/CK37))),"")</f>
        <v/>
      </c>
      <c r="DN37" s="99" t="str">
        <f t="shared" ref="DN37:DN65" si="57">IFERROR(IF((CL37+CN37+CP37+CR37)/CG37&gt;1,1,(CL37+CN37+CP37+CR37)/CG37),"")</f>
        <v/>
      </c>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8">
        <v>44670</v>
      </c>
      <c r="ET37" s="98">
        <v>44761</v>
      </c>
      <c r="EU37" s="98"/>
      <c r="EV37" s="98"/>
      <c r="EW37" s="90"/>
      <c r="EX37" s="90"/>
      <c r="EY37" s="90"/>
      <c r="EZ37" s="90"/>
      <c r="FA37" s="90"/>
      <c r="FB37" s="90"/>
      <c r="FC37" s="90"/>
      <c r="FD37" s="90"/>
      <c r="FE37" s="90"/>
      <c r="FF37" s="90"/>
      <c r="FG37" s="90"/>
      <c r="FH37" s="90"/>
      <c r="FI37" s="99" t="str">
        <f t="shared" ref="FI37:FI65" si="58">IFERROR(IF(EG37=0,"",IF((EK37/EG37)&gt;1,1,(EK37/EG37))),"")</f>
        <v/>
      </c>
      <c r="FJ37" s="99" t="str">
        <f t="shared" ref="FJ37:FJ65" si="59">IFERROR(IF(EH37=0,"",IF((EM37/EH37)&gt;1,1,(EM37/EH37))),"")</f>
        <v/>
      </c>
      <c r="FK37" s="99" t="str">
        <f t="shared" ref="FK37:FK65" si="60">IFERROR(IF(EI37=0,"",IF((EO37/EI37)&gt;1,1,(EO37/EI37))),"")</f>
        <v/>
      </c>
      <c r="FL37" s="99" t="str">
        <f t="shared" ref="FL37:FL65" si="61">IFERROR(IF(EJ37=0,"",IF((EQ37/EJ37)&gt;1,1,(EQ37/EJ37))),"")</f>
        <v/>
      </c>
      <c r="FM37" s="99" t="str">
        <f t="shared" ref="FM37:FM65" si="62">IFERROR(IF((EK37+EM37+EO37+EQ37)/EF37&gt;1,1,(EK37+EM37+EO37+EQ37)/EF37),"")</f>
        <v/>
      </c>
      <c r="FN37" s="90"/>
      <c r="FO37" s="90"/>
      <c r="FP37" s="90"/>
      <c r="FQ37" s="90"/>
      <c r="FR37" s="90"/>
      <c r="FS37" s="90"/>
      <c r="FT37" s="90"/>
      <c r="FU37" s="90"/>
      <c r="FV37" s="90"/>
      <c r="FW37" s="90"/>
      <c r="FX37" s="90"/>
      <c r="FY37" s="90"/>
      <c r="FZ37" s="90"/>
      <c r="GA37" s="90"/>
      <c r="GB37" s="90"/>
      <c r="GC37" s="90"/>
      <c r="GD37" s="90"/>
      <c r="GE37" s="90"/>
      <c r="GF37" s="90"/>
      <c r="GG37" s="90"/>
      <c r="GH37" s="90"/>
      <c r="GI37" s="90"/>
      <c r="GJ37" s="90"/>
      <c r="GK37" s="90"/>
      <c r="GL37" s="90"/>
      <c r="GM37" s="90"/>
      <c r="GN37" s="90"/>
      <c r="GO37" s="90"/>
      <c r="GP37" s="90"/>
      <c r="GQ37" s="90"/>
      <c r="GR37" s="98">
        <v>44670</v>
      </c>
      <c r="GS37" s="98">
        <v>44761</v>
      </c>
      <c r="GT37" s="98"/>
      <c r="GU37" s="98"/>
      <c r="GV37" s="90"/>
      <c r="GW37" s="90"/>
      <c r="GX37" s="90"/>
      <c r="GY37" s="90"/>
      <c r="GZ37" s="90"/>
      <c r="HA37" s="90"/>
      <c r="HB37" s="90"/>
      <c r="HC37" s="90"/>
      <c r="HD37" s="90"/>
      <c r="HE37" s="90"/>
      <c r="HF37" s="90"/>
      <c r="HG37" s="90"/>
      <c r="HH37" s="99" t="str">
        <f t="shared" ref="HH37:HH65" si="63">IFERROR(IF(GF37=0,"",IF((GJ37/GF37)&gt;1,1,(GJ37/GF37))),"")</f>
        <v/>
      </c>
      <c r="HI37" s="99" t="str">
        <f t="shared" ref="HI37:HI65" si="64">IFERROR(IF(GG37=0,"",IF((GL37/GG37)&gt;1,1,(GL37/GG37))),"")</f>
        <v/>
      </c>
      <c r="HJ37" s="99" t="str">
        <f t="shared" ref="HJ37:HJ65" si="65">IFERROR(IF(GH37=0,"",IF((GN37/GH37)&gt;1,1,(GN37/GH37))),"")</f>
        <v/>
      </c>
      <c r="HK37" s="99" t="str">
        <f t="shared" ref="HK37:HK65" si="66">IFERROR(IF(GI37=0,"",IF((GP37/GI37)&gt;1,1,(GP37/GI37))),"")</f>
        <v/>
      </c>
      <c r="HL37" s="99" t="str">
        <f t="shared" ref="HL37:HL65" si="67">IFERROR(IF((GJ37+GL37+GN37+GP37)/GE37&gt;1,1,(GJ37+GL37+GN37+GP37)/GE37),"")</f>
        <v/>
      </c>
      <c r="HM37" s="90"/>
      <c r="HN37" s="90"/>
      <c r="HO37" s="90">
        <f t="shared" si="47"/>
        <v>1</v>
      </c>
      <c r="HP37" s="90"/>
      <c r="HQ37" s="96" t="s">
        <v>3795</v>
      </c>
      <c r="HR37" s="96" t="s">
        <v>3796</v>
      </c>
      <c r="HS37" s="96"/>
      <c r="HT37" s="96"/>
      <c r="HU37" s="96"/>
      <c r="HV37" s="96"/>
      <c r="HW37" s="96"/>
      <c r="HX37" s="96"/>
      <c r="HY37" s="96"/>
      <c r="HZ37" s="96"/>
      <c r="IA37" s="100"/>
      <c r="IB37" s="100"/>
      <c r="IC37" s="100"/>
      <c r="ID37" s="100"/>
      <c r="IE37" s="100"/>
      <c r="IF37" s="100"/>
      <c r="IG37" t="s">
        <v>3797</v>
      </c>
      <c r="IH37" s="90" t="s">
        <v>3321</v>
      </c>
    </row>
    <row r="38" spans="1:242" ht="15" customHeight="1" x14ac:dyDescent="0.25">
      <c r="A38" t="s">
        <v>3798</v>
      </c>
      <c r="B38" t="s">
        <v>8</v>
      </c>
      <c r="C38" s="90" t="s">
        <v>3799</v>
      </c>
      <c r="D38" t="s">
        <v>1321</v>
      </c>
      <c r="E38" s="90" t="s">
        <v>3185</v>
      </c>
      <c r="F38" s="90" t="s">
        <v>3344</v>
      </c>
      <c r="G38" s="90" t="s">
        <v>3242</v>
      </c>
      <c r="H38" s="90" t="s">
        <v>3800</v>
      </c>
      <c r="I38" s="90" t="s">
        <v>3359</v>
      </c>
      <c r="J38" s="93">
        <v>1</v>
      </c>
      <c r="K38" s="93">
        <v>1</v>
      </c>
      <c r="L38" s="90" t="s">
        <v>3149</v>
      </c>
      <c r="M38" s="93">
        <v>0.36</v>
      </c>
      <c r="N38" s="93">
        <v>1</v>
      </c>
      <c r="O38" s="90" t="s">
        <v>3149</v>
      </c>
      <c r="P38" s="90" t="s">
        <v>3150</v>
      </c>
      <c r="Q38" s="94" t="s">
        <v>3801</v>
      </c>
      <c r="R38" s="90"/>
      <c r="S38" s="95" t="s">
        <v>3152</v>
      </c>
      <c r="T38" s="90" t="s">
        <v>3802</v>
      </c>
      <c r="U38" s="95" t="s">
        <v>3164</v>
      </c>
      <c r="V38" s="95" t="s">
        <v>3155</v>
      </c>
      <c r="W38" s="95" t="s">
        <v>3156</v>
      </c>
      <c r="X38" s="95"/>
      <c r="Y38" s="95" t="s">
        <v>3157</v>
      </c>
      <c r="Z38" s="95" t="s">
        <v>3158</v>
      </c>
      <c r="AA38" s="93">
        <v>0.4</v>
      </c>
      <c r="AB38" s="90"/>
      <c r="AC38" s="90"/>
      <c r="AD38" s="90"/>
      <c r="AE38" s="90"/>
      <c r="AF38" s="95" t="s">
        <v>33</v>
      </c>
      <c r="AG38" s="90" t="s">
        <v>3152</v>
      </c>
      <c r="AH38" s="90">
        <f t="shared" si="0"/>
        <v>4</v>
      </c>
      <c r="AI38" s="90">
        <v>1</v>
      </c>
      <c r="AJ38" s="90">
        <v>1</v>
      </c>
      <c r="AK38" s="90">
        <v>1</v>
      </c>
      <c r="AL38" s="90">
        <v>1</v>
      </c>
      <c r="AM38" s="90">
        <v>1</v>
      </c>
      <c r="AN38" s="90" t="s">
        <v>3803</v>
      </c>
      <c r="AO38" s="90">
        <v>1</v>
      </c>
      <c r="AP38" s="90" t="s">
        <v>3804</v>
      </c>
      <c r="AQ38" s="90"/>
      <c r="AR38" s="90"/>
      <c r="AS38" s="90"/>
      <c r="AT38" s="90"/>
      <c r="AU38" s="98">
        <v>44670</v>
      </c>
      <c r="AV38" s="98">
        <v>44761</v>
      </c>
      <c r="AW38" s="98"/>
      <c r="AX38" s="98"/>
      <c r="AY38" s="90" t="s">
        <v>20</v>
      </c>
      <c r="AZ38" s="90" t="s">
        <v>20</v>
      </c>
      <c r="BA38" s="90"/>
      <c r="BB38" s="90"/>
      <c r="BC38" s="90" t="s">
        <v>20</v>
      </c>
      <c r="BD38" s="90" t="s">
        <v>20</v>
      </c>
      <c r="BE38" s="90"/>
      <c r="BF38" s="90"/>
      <c r="BG38" s="90" t="s">
        <v>3805</v>
      </c>
      <c r="BH38" s="90" t="s">
        <v>3806</v>
      </c>
      <c r="BI38" s="90"/>
      <c r="BJ38" s="90"/>
      <c r="BK38" s="99">
        <f t="shared" si="48"/>
        <v>1</v>
      </c>
      <c r="BL38" s="99">
        <f t="shared" si="49"/>
        <v>1</v>
      </c>
      <c r="BM38" s="99">
        <f t="shared" si="50"/>
        <v>0</v>
      </c>
      <c r="BN38" s="99">
        <f t="shared" si="51"/>
        <v>0</v>
      </c>
      <c r="BO38" s="99">
        <f t="shared" si="52"/>
        <v>0.5</v>
      </c>
      <c r="BP38" s="90" t="s">
        <v>3807</v>
      </c>
      <c r="BQ38" s="90"/>
      <c r="BR38" s="90" t="s">
        <v>3152</v>
      </c>
      <c r="BS38" s="90" t="s">
        <v>3808</v>
      </c>
      <c r="BT38" s="90" t="s">
        <v>3164</v>
      </c>
      <c r="BU38" s="90" t="s">
        <v>3155</v>
      </c>
      <c r="BV38" s="90" t="s">
        <v>3156</v>
      </c>
      <c r="BW38" s="90"/>
      <c r="BX38" s="90" t="s">
        <v>3157</v>
      </c>
      <c r="BY38" s="90" t="s">
        <v>3158</v>
      </c>
      <c r="BZ38" s="90">
        <v>0.4</v>
      </c>
      <c r="CA38" s="90"/>
      <c r="CB38" s="90"/>
      <c r="CC38" s="90"/>
      <c r="CD38" s="90"/>
      <c r="CE38" s="90" t="s">
        <v>33</v>
      </c>
      <c r="CF38" s="90" t="s">
        <v>3152</v>
      </c>
      <c r="CG38" s="90">
        <f>SUM(CH38:CK38)</f>
        <v>12</v>
      </c>
      <c r="CH38" s="90">
        <v>3</v>
      </c>
      <c r="CI38" s="90">
        <v>3</v>
      </c>
      <c r="CJ38" s="90">
        <v>3</v>
      </c>
      <c r="CK38" s="90">
        <v>3</v>
      </c>
      <c r="CL38" s="90">
        <v>3</v>
      </c>
      <c r="CM38" s="90" t="s">
        <v>3809</v>
      </c>
      <c r="CN38" s="90">
        <v>3</v>
      </c>
      <c r="CO38" s="90" t="s">
        <v>3810</v>
      </c>
      <c r="CP38" s="90"/>
      <c r="CQ38" s="90"/>
      <c r="CR38" s="90"/>
      <c r="CS38" s="90"/>
      <c r="CT38" s="98">
        <v>44670</v>
      </c>
      <c r="CU38" s="98">
        <v>44761</v>
      </c>
      <c r="CV38" s="98"/>
      <c r="CW38" s="98"/>
      <c r="CX38" s="90" t="s">
        <v>20</v>
      </c>
      <c r="CY38" s="90" t="s">
        <v>20</v>
      </c>
      <c r="CZ38" s="90"/>
      <c r="DA38" s="90"/>
      <c r="DB38" s="90" t="s">
        <v>20</v>
      </c>
      <c r="DC38" s="90" t="s">
        <v>20</v>
      </c>
      <c r="DD38" s="90"/>
      <c r="DE38" s="90"/>
      <c r="DF38" s="90" t="s">
        <v>3811</v>
      </c>
      <c r="DG38" s="90" t="s">
        <v>3812</v>
      </c>
      <c r="DH38" s="90"/>
      <c r="DI38" s="90"/>
      <c r="DJ38" s="99">
        <f t="shared" si="53"/>
        <v>1</v>
      </c>
      <c r="DK38" s="99">
        <f t="shared" si="54"/>
        <v>1</v>
      </c>
      <c r="DL38" s="99">
        <f t="shared" si="55"/>
        <v>0</v>
      </c>
      <c r="DM38" s="99">
        <f t="shared" si="56"/>
        <v>0</v>
      </c>
      <c r="DN38" s="99">
        <f t="shared" si="57"/>
        <v>0.5</v>
      </c>
      <c r="DO38" s="90"/>
      <c r="DP38" s="90"/>
      <c r="DQ38" s="90"/>
      <c r="DR38" s="90"/>
      <c r="DS38" s="90"/>
      <c r="DT38" s="90"/>
      <c r="DU38" s="90"/>
      <c r="DV38" s="90"/>
      <c r="DW38" s="90"/>
      <c r="DX38" s="90"/>
      <c r="DY38" s="90"/>
      <c r="DZ38" s="90"/>
      <c r="EA38" s="90"/>
      <c r="EB38" s="90"/>
      <c r="EC38" s="90"/>
      <c r="ED38" s="90"/>
      <c r="EE38" s="90"/>
      <c r="EF38" s="90"/>
      <c r="EG38" s="90"/>
      <c r="EH38" s="90"/>
      <c r="EI38" s="90"/>
      <c r="EJ38" s="90"/>
      <c r="EK38" s="90"/>
      <c r="EL38" s="90"/>
      <c r="EM38" s="90"/>
      <c r="EN38" s="90"/>
      <c r="EO38" s="90"/>
      <c r="EP38" s="90"/>
      <c r="EQ38" s="90"/>
      <c r="ER38" s="90"/>
      <c r="ES38" s="98">
        <v>44670</v>
      </c>
      <c r="ET38" s="98">
        <v>44761</v>
      </c>
      <c r="EU38" s="98"/>
      <c r="EV38" s="98"/>
      <c r="EW38" s="90"/>
      <c r="EX38" s="90"/>
      <c r="EY38" s="90"/>
      <c r="EZ38" s="90"/>
      <c r="FA38" s="90"/>
      <c r="FB38" s="90"/>
      <c r="FC38" s="90"/>
      <c r="FD38" s="90"/>
      <c r="FE38" s="90"/>
      <c r="FF38" s="90"/>
      <c r="FG38" s="90"/>
      <c r="FH38" s="90"/>
      <c r="FI38" s="99" t="str">
        <f t="shared" si="58"/>
        <v/>
      </c>
      <c r="FJ38" s="99" t="str">
        <f t="shared" si="59"/>
        <v/>
      </c>
      <c r="FK38" s="99" t="str">
        <f t="shared" si="60"/>
        <v/>
      </c>
      <c r="FL38" s="99" t="str">
        <f t="shared" si="61"/>
        <v/>
      </c>
      <c r="FM38" s="99" t="str">
        <f t="shared" si="62"/>
        <v/>
      </c>
      <c r="FN38" s="90"/>
      <c r="FO38" s="90"/>
      <c r="FP38" s="90"/>
      <c r="FQ38" s="90"/>
      <c r="FR38" s="90"/>
      <c r="FS38" s="90"/>
      <c r="FT38" s="90"/>
      <c r="FU38" s="90"/>
      <c r="FV38" s="90"/>
      <c r="FW38" s="90"/>
      <c r="FX38" s="90"/>
      <c r="FY38" s="90"/>
      <c r="FZ38" s="90"/>
      <c r="GA38" s="90"/>
      <c r="GB38" s="90"/>
      <c r="GC38" s="90"/>
      <c r="GD38" s="90"/>
      <c r="GE38" s="90"/>
      <c r="GF38" s="90"/>
      <c r="GG38" s="90"/>
      <c r="GH38" s="90"/>
      <c r="GI38" s="90"/>
      <c r="GJ38" s="90"/>
      <c r="GK38" s="90"/>
      <c r="GL38" s="90"/>
      <c r="GM38" s="90"/>
      <c r="GN38" s="90"/>
      <c r="GO38" s="90"/>
      <c r="GP38" s="90"/>
      <c r="GQ38" s="90"/>
      <c r="GR38" s="98">
        <v>44670</v>
      </c>
      <c r="GS38" s="98">
        <v>44761</v>
      </c>
      <c r="GT38" s="98"/>
      <c r="GU38" s="98"/>
      <c r="GV38" s="90"/>
      <c r="GW38" s="90"/>
      <c r="GX38" s="90"/>
      <c r="GY38" s="90"/>
      <c r="GZ38" s="90"/>
      <c r="HA38" s="90"/>
      <c r="HB38" s="90"/>
      <c r="HC38" s="90"/>
      <c r="HD38" s="90"/>
      <c r="HE38" s="90"/>
      <c r="HF38" s="90"/>
      <c r="HG38" s="90"/>
      <c r="HH38" s="99" t="str">
        <f t="shared" si="63"/>
        <v/>
      </c>
      <c r="HI38" s="99" t="str">
        <f t="shared" si="64"/>
        <v/>
      </c>
      <c r="HJ38" s="99" t="str">
        <f t="shared" si="65"/>
        <v/>
      </c>
      <c r="HK38" s="99" t="str">
        <f t="shared" si="66"/>
        <v/>
      </c>
      <c r="HL38" s="99" t="str">
        <f t="shared" si="67"/>
        <v/>
      </c>
      <c r="HM38" s="90"/>
      <c r="HN38" s="90"/>
      <c r="HO38" s="90">
        <f t="shared" si="47"/>
        <v>2</v>
      </c>
      <c r="HP38" s="90"/>
      <c r="HQ38" s="96" t="s">
        <v>3813</v>
      </c>
      <c r="HR38" s="96" t="s">
        <v>3814</v>
      </c>
      <c r="HS38" s="96"/>
      <c r="HT38" s="96"/>
      <c r="HU38" s="96" t="s">
        <v>3815</v>
      </c>
      <c r="HV38" s="96" t="s">
        <v>3816</v>
      </c>
      <c r="HW38" s="96"/>
      <c r="HX38" s="96"/>
      <c r="HY38" s="96"/>
      <c r="HZ38" s="96"/>
      <c r="IA38" s="100"/>
      <c r="IB38" s="100"/>
      <c r="IC38" s="100"/>
      <c r="ID38" s="100"/>
      <c r="IE38" s="100"/>
      <c r="IF38" s="100"/>
      <c r="IG38" t="s">
        <v>3817</v>
      </c>
      <c r="IH38" s="90" t="s">
        <v>3355</v>
      </c>
    </row>
    <row r="39" spans="1:242" ht="15" customHeight="1" x14ac:dyDescent="0.25">
      <c r="A39" t="s">
        <v>3818</v>
      </c>
      <c r="B39" t="s">
        <v>7</v>
      </c>
      <c r="C39" s="90" t="s">
        <v>3819</v>
      </c>
      <c r="D39" s="102" t="s">
        <v>1136</v>
      </c>
      <c r="E39" s="90" t="s">
        <v>3214</v>
      </c>
      <c r="F39" s="90" t="s">
        <v>3344</v>
      </c>
      <c r="G39" s="90" t="s">
        <v>3694</v>
      </c>
      <c r="H39" s="101" t="s">
        <v>3820</v>
      </c>
      <c r="I39" s="90" t="s">
        <v>3359</v>
      </c>
      <c r="J39" s="93">
        <v>1</v>
      </c>
      <c r="K39" s="93">
        <v>0.6</v>
      </c>
      <c r="L39" s="90" t="s">
        <v>3218</v>
      </c>
      <c r="M39" s="93">
        <v>0.6</v>
      </c>
      <c r="N39" s="93">
        <v>0.6</v>
      </c>
      <c r="O39" s="90" t="s">
        <v>3190</v>
      </c>
      <c r="P39" s="90" t="s">
        <v>3150</v>
      </c>
      <c r="Q39" s="94" t="s">
        <v>3821</v>
      </c>
      <c r="R39" s="90"/>
      <c r="S39" s="95" t="s">
        <v>3152</v>
      </c>
      <c r="T39" s="90" t="s">
        <v>3822</v>
      </c>
      <c r="U39" s="95" t="s">
        <v>3164</v>
      </c>
      <c r="V39" s="95" t="s">
        <v>3155</v>
      </c>
      <c r="W39" s="95" t="s">
        <v>3156</v>
      </c>
      <c r="X39" s="95"/>
      <c r="Y39" s="95" t="s">
        <v>3157</v>
      </c>
      <c r="Z39" s="95" t="s">
        <v>3158</v>
      </c>
      <c r="AA39" s="93">
        <v>0.4</v>
      </c>
      <c r="AB39" s="90"/>
      <c r="AC39" s="90"/>
      <c r="AD39" s="90"/>
      <c r="AE39" s="90"/>
      <c r="AF39" s="95" t="s">
        <v>33</v>
      </c>
      <c r="AG39" s="90" t="s">
        <v>3152</v>
      </c>
      <c r="AH39" s="90">
        <f t="shared" si="0"/>
        <v>12</v>
      </c>
      <c r="AI39" s="90">
        <v>3</v>
      </c>
      <c r="AJ39" s="90">
        <v>3</v>
      </c>
      <c r="AK39" s="90">
        <v>3</v>
      </c>
      <c r="AL39" s="90">
        <v>3</v>
      </c>
      <c r="AM39" s="90">
        <v>3</v>
      </c>
      <c r="AN39" s="90" t="s">
        <v>3823</v>
      </c>
      <c r="AO39" s="90">
        <v>3</v>
      </c>
      <c r="AP39" s="90" t="s">
        <v>3824</v>
      </c>
      <c r="AQ39" s="90"/>
      <c r="AR39" s="90"/>
      <c r="AS39" s="90"/>
      <c r="AT39" s="90"/>
      <c r="AU39" s="98">
        <v>44670</v>
      </c>
      <c r="AV39" s="98">
        <v>44761</v>
      </c>
      <c r="AW39" s="98"/>
      <c r="AX39" s="98"/>
      <c r="AY39" s="90" t="s">
        <v>20</v>
      </c>
      <c r="AZ39" s="90" t="s">
        <v>20</v>
      </c>
      <c r="BA39" s="90"/>
      <c r="BB39" s="90"/>
      <c r="BC39" s="90" t="s">
        <v>20</v>
      </c>
      <c r="BD39" s="90" t="s">
        <v>20</v>
      </c>
      <c r="BE39" s="90"/>
      <c r="BF39" s="90"/>
      <c r="BG39" s="90" t="s">
        <v>3825</v>
      </c>
      <c r="BH39" s="90" t="s">
        <v>3826</v>
      </c>
      <c r="BI39" s="90"/>
      <c r="BJ39" s="90"/>
      <c r="BK39" s="99">
        <f t="shared" si="48"/>
        <v>1</v>
      </c>
      <c r="BL39" s="99">
        <f t="shared" si="49"/>
        <v>1</v>
      </c>
      <c r="BM39" s="99">
        <f t="shared" si="50"/>
        <v>0</v>
      </c>
      <c r="BN39" s="99">
        <f t="shared" si="51"/>
        <v>0</v>
      </c>
      <c r="BO39" s="99">
        <f t="shared" si="52"/>
        <v>0.5</v>
      </c>
      <c r="BP39" s="94"/>
      <c r="BQ39" s="90"/>
      <c r="BR39" s="95"/>
      <c r="BS39" s="90"/>
      <c r="BT39" s="95"/>
      <c r="BU39" s="95"/>
      <c r="BV39" s="95"/>
      <c r="BW39" s="95"/>
      <c r="BX39" s="95"/>
      <c r="BY39" s="95"/>
      <c r="BZ39" s="93"/>
      <c r="CA39" s="90"/>
      <c r="CB39" s="90"/>
      <c r="CC39" s="90"/>
      <c r="CD39" s="90"/>
      <c r="CE39" s="95"/>
      <c r="CF39" s="90"/>
      <c r="CG39" s="90"/>
      <c r="CH39" s="90"/>
      <c r="CI39" s="90"/>
      <c r="CJ39" s="90"/>
      <c r="CK39" s="90"/>
      <c r="CL39" s="90"/>
      <c r="CM39" s="90"/>
      <c r="CN39" s="90"/>
      <c r="CO39" s="90"/>
      <c r="CP39" s="90"/>
      <c r="CQ39" s="90"/>
      <c r="CR39" s="90"/>
      <c r="CS39" s="90"/>
      <c r="CT39" s="98"/>
      <c r="CU39" s="98">
        <v>44761</v>
      </c>
      <c r="CV39" s="98"/>
      <c r="CW39" s="98"/>
      <c r="CX39" s="90"/>
      <c r="CY39" s="90"/>
      <c r="CZ39" s="90"/>
      <c r="DA39" s="90"/>
      <c r="DB39" s="90"/>
      <c r="DC39" s="90"/>
      <c r="DD39" s="90"/>
      <c r="DE39" s="90"/>
      <c r="DF39" s="90"/>
      <c r="DG39" s="90"/>
      <c r="DH39" s="90"/>
      <c r="DI39" s="90"/>
      <c r="DJ39" s="99" t="str">
        <f t="shared" si="53"/>
        <v/>
      </c>
      <c r="DK39" s="99" t="str">
        <f t="shared" si="54"/>
        <v/>
      </c>
      <c r="DL39" s="99" t="str">
        <f t="shared" si="55"/>
        <v/>
      </c>
      <c r="DM39" s="99" t="str">
        <f t="shared" si="56"/>
        <v/>
      </c>
      <c r="DN39" s="99" t="str">
        <f t="shared" si="57"/>
        <v/>
      </c>
      <c r="DO39" s="90"/>
      <c r="DP39" s="90"/>
      <c r="DQ39" s="90"/>
      <c r="DR39" s="90"/>
      <c r="DS39" s="90"/>
      <c r="DT39" s="90"/>
      <c r="DU39" s="90"/>
      <c r="DV39" s="90"/>
      <c r="DW39" s="90"/>
      <c r="DX39" s="90"/>
      <c r="DY39" s="90"/>
      <c r="DZ39" s="90"/>
      <c r="EA39" s="90"/>
      <c r="EB39" s="90"/>
      <c r="EC39" s="90"/>
      <c r="ED39" s="90"/>
      <c r="EE39" s="90"/>
      <c r="EF39" s="90"/>
      <c r="EG39" s="90"/>
      <c r="EH39" s="90"/>
      <c r="EI39" s="90"/>
      <c r="EJ39" s="90"/>
      <c r="EK39" s="90"/>
      <c r="EL39" s="90"/>
      <c r="EM39" s="90"/>
      <c r="EN39" s="90"/>
      <c r="EO39" s="90"/>
      <c r="EP39" s="90"/>
      <c r="EQ39" s="90"/>
      <c r="ER39" s="90"/>
      <c r="ES39" s="98">
        <v>44670</v>
      </c>
      <c r="ET39" s="98">
        <v>44761</v>
      </c>
      <c r="EU39" s="98"/>
      <c r="EV39" s="98"/>
      <c r="EW39" s="90"/>
      <c r="EX39" s="90"/>
      <c r="EY39" s="90"/>
      <c r="EZ39" s="90"/>
      <c r="FA39" s="90"/>
      <c r="FB39" s="90"/>
      <c r="FC39" s="90"/>
      <c r="FD39" s="90"/>
      <c r="FE39" s="90"/>
      <c r="FF39" s="90"/>
      <c r="FG39" s="90"/>
      <c r="FH39" s="90"/>
      <c r="FI39" s="99" t="str">
        <f t="shared" si="58"/>
        <v/>
      </c>
      <c r="FJ39" s="99" t="str">
        <f t="shared" si="59"/>
        <v/>
      </c>
      <c r="FK39" s="99" t="str">
        <f t="shared" si="60"/>
        <v/>
      </c>
      <c r="FL39" s="99" t="str">
        <f t="shared" si="61"/>
        <v/>
      </c>
      <c r="FM39" s="99" t="str">
        <f t="shared" si="62"/>
        <v/>
      </c>
      <c r="FN39" s="90"/>
      <c r="FO39" s="90"/>
      <c r="FP39" s="90"/>
      <c r="FQ39" s="90"/>
      <c r="FR39" s="90"/>
      <c r="FS39" s="90"/>
      <c r="FT39" s="90"/>
      <c r="FU39" s="90"/>
      <c r="FV39" s="90"/>
      <c r="FW39" s="90"/>
      <c r="FX39" s="90"/>
      <c r="FY39" s="90"/>
      <c r="FZ39" s="90"/>
      <c r="GA39" s="90"/>
      <c r="GB39" s="90"/>
      <c r="GC39" s="90"/>
      <c r="GD39" s="90"/>
      <c r="GE39" s="90"/>
      <c r="GF39" s="90"/>
      <c r="GG39" s="90"/>
      <c r="GH39" s="90"/>
      <c r="GI39" s="90"/>
      <c r="GJ39" s="90"/>
      <c r="GK39" s="90"/>
      <c r="GL39" s="90"/>
      <c r="GM39" s="90"/>
      <c r="GN39" s="90"/>
      <c r="GO39" s="90"/>
      <c r="GP39" s="90"/>
      <c r="GQ39" s="90"/>
      <c r="GR39" s="98">
        <v>44670</v>
      </c>
      <c r="GS39" s="98">
        <v>44761</v>
      </c>
      <c r="GT39" s="98"/>
      <c r="GU39" s="98"/>
      <c r="GV39" s="90"/>
      <c r="GW39" s="90"/>
      <c r="GX39" s="90"/>
      <c r="GY39" s="90"/>
      <c r="GZ39" s="90"/>
      <c r="HA39" s="90"/>
      <c r="HB39" s="90"/>
      <c r="HC39" s="90"/>
      <c r="HD39" s="90"/>
      <c r="HE39" s="90"/>
      <c r="HF39" s="90"/>
      <c r="HG39" s="90"/>
      <c r="HH39" s="99" t="str">
        <f t="shared" si="63"/>
        <v/>
      </c>
      <c r="HI39" s="99" t="str">
        <f t="shared" si="64"/>
        <v/>
      </c>
      <c r="HJ39" s="99" t="str">
        <f t="shared" si="65"/>
        <v/>
      </c>
      <c r="HK39" s="99" t="str">
        <f t="shared" si="66"/>
        <v/>
      </c>
      <c r="HL39" s="99" t="str">
        <f t="shared" si="67"/>
        <v/>
      </c>
      <c r="HM39" s="90"/>
      <c r="HN39" s="90"/>
      <c r="HO39" s="90">
        <f t="shared" si="47"/>
        <v>1</v>
      </c>
      <c r="HP39" s="90"/>
      <c r="HQ39" s="96" t="s">
        <v>3827</v>
      </c>
      <c r="HR39" s="96" t="s">
        <v>3828</v>
      </c>
      <c r="HS39" s="96"/>
      <c r="HT39" s="96"/>
      <c r="HU39" s="96" t="s">
        <v>3829</v>
      </c>
      <c r="HV39" s="96"/>
      <c r="HW39" s="96"/>
      <c r="HX39" s="96"/>
      <c r="HY39" s="96"/>
      <c r="HZ39" s="96"/>
      <c r="IA39" s="100"/>
      <c r="IB39" s="100"/>
      <c r="IC39" s="100"/>
      <c r="ID39" s="100"/>
      <c r="IE39" s="100"/>
      <c r="IF39" s="100"/>
      <c r="IG39" t="s">
        <v>3830</v>
      </c>
      <c r="IH39" s="90" t="s">
        <v>3321</v>
      </c>
    </row>
    <row r="40" spans="1:242" ht="15" customHeight="1" x14ac:dyDescent="0.25">
      <c r="A40" t="s">
        <v>3831</v>
      </c>
      <c r="B40" t="s">
        <v>7</v>
      </c>
      <c r="C40" s="90" t="s">
        <v>3832</v>
      </c>
      <c r="D40" s="102" t="s">
        <v>1136</v>
      </c>
      <c r="E40" s="90" t="s">
        <v>3144</v>
      </c>
      <c r="F40" s="90" t="s">
        <v>3182</v>
      </c>
      <c r="G40" s="90" t="s">
        <v>3187</v>
      </c>
      <c r="H40" s="101" t="s">
        <v>3833</v>
      </c>
      <c r="I40" s="90" t="s">
        <v>3359</v>
      </c>
      <c r="J40" s="93">
        <v>0.2</v>
      </c>
      <c r="K40" s="93">
        <v>0.8</v>
      </c>
      <c r="L40" s="90" t="s">
        <v>3218</v>
      </c>
      <c r="M40" s="93">
        <v>7.0000000000000007E-2</v>
      </c>
      <c r="N40" s="93">
        <v>0.8</v>
      </c>
      <c r="O40" s="90" t="s">
        <v>3218</v>
      </c>
      <c r="P40" s="90" t="s">
        <v>3150</v>
      </c>
      <c r="Q40" s="94" t="s">
        <v>3834</v>
      </c>
      <c r="R40" s="90"/>
      <c r="S40" s="95" t="s">
        <v>3152</v>
      </c>
      <c r="T40" s="90" t="s">
        <v>3835</v>
      </c>
      <c r="U40" s="95" t="s">
        <v>3164</v>
      </c>
      <c r="V40" s="95" t="s">
        <v>3155</v>
      </c>
      <c r="W40" s="95" t="s">
        <v>3156</v>
      </c>
      <c r="X40" s="95"/>
      <c r="Y40" s="95" t="s">
        <v>3157</v>
      </c>
      <c r="Z40" s="95" t="s">
        <v>3158</v>
      </c>
      <c r="AA40" s="93">
        <v>0.4</v>
      </c>
      <c r="AB40" s="90"/>
      <c r="AC40" s="90"/>
      <c r="AD40" s="90"/>
      <c r="AE40" s="90"/>
      <c r="AF40" s="95" t="s">
        <v>33</v>
      </c>
      <c r="AG40" s="90" t="s">
        <v>3152</v>
      </c>
      <c r="AH40" s="90">
        <f t="shared" si="0"/>
        <v>2</v>
      </c>
      <c r="AI40" s="90">
        <v>0</v>
      </c>
      <c r="AJ40" s="90">
        <v>1</v>
      </c>
      <c r="AK40" s="90">
        <v>0</v>
      </c>
      <c r="AL40" s="90">
        <v>1</v>
      </c>
      <c r="AM40" s="90">
        <v>0</v>
      </c>
      <c r="AN40" s="90" t="s">
        <v>825</v>
      </c>
      <c r="AO40" s="90">
        <v>1</v>
      </c>
      <c r="AP40" s="90" t="s">
        <v>3836</v>
      </c>
      <c r="AQ40" s="90"/>
      <c r="AR40" s="90"/>
      <c r="AS40" s="90"/>
      <c r="AT40" s="90"/>
      <c r="AU40" s="98">
        <v>44670</v>
      </c>
      <c r="AV40" s="98">
        <v>44761</v>
      </c>
      <c r="AW40" s="98"/>
      <c r="AX40" s="98"/>
      <c r="AY40" s="90" t="s">
        <v>18</v>
      </c>
      <c r="AZ40" s="90" t="s">
        <v>20</v>
      </c>
      <c r="BA40" s="90"/>
      <c r="BB40" s="90"/>
      <c r="BC40" s="90" t="s">
        <v>18</v>
      </c>
      <c r="BD40" s="90" t="s">
        <v>20</v>
      </c>
      <c r="BE40" s="90"/>
      <c r="BF40" s="90"/>
      <c r="BG40" s="90" t="s">
        <v>75</v>
      </c>
      <c r="BH40" s="90" t="s">
        <v>3837</v>
      </c>
      <c r="BI40" s="90"/>
      <c r="BJ40" s="90"/>
      <c r="BK40" s="99" t="str">
        <f t="shared" si="48"/>
        <v/>
      </c>
      <c r="BL40" s="99">
        <f t="shared" si="49"/>
        <v>1</v>
      </c>
      <c r="BM40" s="99" t="str">
        <f t="shared" si="50"/>
        <v/>
      </c>
      <c r="BN40" s="99">
        <f t="shared" si="51"/>
        <v>0</v>
      </c>
      <c r="BO40" s="99">
        <f t="shared" si="52"/>
        <v>0.5</v>
      </c>
      <c r="BP40" s="94" t="s">
        <v>3838</v>
      </c>
      <c r="BQ40" s="90"/>
      <c r="BR40" s="95" t="s">
        <v>3152</v>
      </c>
      <c r="BS40" s="90" t="s">
        <v>3839</v>
      </c>
      <c r="BT40" s="95" t="s">
        <v>3164</v>
      </c>
      <c r="BU40" s="95" t="s">
        <v>3155</v>
      </c>
      <c r="BV40" s="95" t="s">
        <v>3156</v>
      </c>
      <c r="BW40" s="95"/>
      <c r="BX40" s="95" t="s">
        <v>3157</v>
      </c>
      <c r="BY40" s="95" t="s">
        <v>3158</v>
      </c>
      <c r="BZ40" s="93">
        <v>0.4</v>
      </c>
      <c r="CA40" s="90"/>
      <c r="CB40" s="90"/>
      <c r="CC40" s="90"/>
      <c r="CD40" s="90"/>
      <c r="CE40" s="95" t="s">
        <v>33</v>
      </c>
      <c r="CF40" s="90" t="s">
        <v>3152</v>
      </c>
      <c r="CG40" s="90">
        <f>SUM(CH40:CK40)</f>
        <v>4</v>
      </c>
      <c r="CH40" s="90">
        <v>1</v>
      </c>
      <c r="CI40" s="90">
        <v>1</v>
      </c>
      <c r="CJ40" s="90">
        <v>1</v>
      </c>
      <c r="CK40" s="90">
        <v>1</v>
      </c>
      <c r="CL40" s="90">
        <v>1</v>
      </c>
      <c r="CM40" s="90" t="s">
        <v>3840</v>
      </c>
      <c r="CN40" s="90">
        <v>1</v>
      </c>
      <c r="CO40" s="90" t="s">
        <v>3840</v>
      </c>
      <c r="CP40" s="90"/>
      <c r="CQ40" s="90"/>
      <c r="CR40" s="90"/>
      <c r="CS40" s="90"/>
      <c r="CT40" s="98">
        <v>44670</v>
      </c>
      <c r="CU40" s="98">
        <v>44761</v>
      </c>
      <c r="CV40" s="98"/>
      <c r="CW40" s="98"/>
      <c r="CX40" s="90" t="s">
        <v>20</v>
      </c>
      <c r="CY40" s="90" t="s">
        <v>20</v>
      </c>
      <c r="CZ40" s="90"/>
      <c r="DA40" s="90"/>
      <c r="DB40" s="90" t="s">
        <v>20</v>
      </c>
      <c r="DC40" s="90" t="s">
        <v>20</v>
      </c>
      <c r="DD40" s="90"/>
      <c r="DE40" s="90"/>
      <c r="DF40" s="90" t="s">
        <v>3841</v>
      </c>
      <c r="DG40" s="90" t="s">
        <v>3842</v>
      </c>
      <c r="DH40" s="90"/>
      <c r="DI40" s="90"/>
      <c r="DJ40" s="99">
        <f t="shared" si="53"/>
        <v>1</v>
      </c>
      <c r="DK40" s="99">
        <f t="shared" si="54"/>
        <v>1</v>
      </c>
      <c r="DL40" s="99">
        <f t="shared" si="55"/>
        <v>0</v>
      </c>
      <c r="DM40" s="99">
        <f t="shared" si="56"/>
        <v>0</v>
      </c>
      <c r="DN40" s="99">
        <f t="shared" si="57"/>
        <v>0.5</v>
      </c>
      <c r="DO40" s="90"/>
      <c r="DP40" s="90"/>
      <c r="DQ40" s="90"/>
      <c r="DR40" s="90"/>
      <c r="DS40" s="90"/>
      <c r="DT40" s="90"/>
      <c r="DU40" s="90"/>
      <c r="DV40" s="90"/>
      <c r="DW40" s="90"/>
      <c r="DX40" s="90"/>
      <c r="DY40" s="90"/>
      <c r="DZ40" s="90"/>
      <c r="EA40" s="90"/>
      <c r="EB40" s="90"/>
      <c r="EC40" s="90"/>
      <c r="ED40" s="90"/>
      <c r="EE40" s="90"/>
      <c r="EF40" s="90"/>
      <c r="EG40" s="90"/>
      <c r="EH40" s="90"/>
      <c r="EI40" s="90"/>
      <c r="EJ40" s="90"/>
      <c r="EK40" s="90"/>
      <c r="EL40" s="90"/>
      <c r="EM40" s="90"/>
      <c r="EN40" s="90"/>
      <c r="EO40" s="90"/>
      <c r="EP40" s="90"/>
      <c r="EQ40" s="90"/>
      <c r="ER40" s="90"/>
      <c r="ES40" s="98">
        <v>44670</v>
      </c>
      <c r="ET40" s="98">
        <v>44761</v>
      </c>
      <c r="EU40" s="98"/>
      <c r="EV40" s="98"/>
      <c r="EW40" s="90"/>
      <c r="EX40" s="90"/>
      <c r="EY40" s="90"/>
      <c r="EZ40" s="90"/>
      <c r="FA40" s="90"/>
      <c r="FB40" s="90"/>
      <c r="FC40" s="90"/>
      <c r="FD40" s="90"/>
      <c r="FE40" s="90"/>
      <c r="FF40" s="90"/>
      <c r="FG40" s="90"/>
      <c r="FH40" s="90"/>
      <c r="FI40" s="99" t="str">
        <f t="shared" si="58"/>
        <v/>
      </c>
      <c r="FJ40" s="99" t="str">
        <f t="shared" si="59"/>
        <v/>
      </c>
      <c r="FK40" s="99" t="str">
        <f t="shared" si="60"/>
        <v/>
      </c>
      <c r="FL40" s="99" t="str">
        <f t="shared" si="61"/>
        <v/>
      </c>
      <c r="FM40" s="99" t="str">
        <f t="shared" si="62"/>
        <v/>
      </c>
      <c r="FN40" s="90"/>
      <c r="FO40" s="90"/>
      <c r="FP40" s="90"/>
      <c r="FQ40" s="90"/>
      <c r="FR40" s="90"/>
      <c r="FS40" s="90"/>
      <c r="FT40" s="90"/>
      <c r="FU40" s="90"/>
      <c r="FV40" s="90"/>
      <c r="FW40" s="90"/>
      <c r="FX40" s="90"/>
      <c r="FY40" s="90"/>
      <c r="FZ40" s="90"/>
      <c r="GA40" s="90"/>
      <c r="GB40" s="90"/>
      <c r="GC40" s="90"/>
      <c r="GD40" s="90"/>
      <c r="GE40" s="90"/>
      <c r="GF40" s="90"/>
      <c r="GG40" s="90"/>
      <c r="GH40" s="90"/>
      <c r="GI40" s="90"/>
      <c r="GJ40" s="90"/>
      <c r="GK40" s="90"/>
      <c r="GL40" s="90"/>
      <c r="GM40" s="90"/>
      <c r="GN40" s="90"/>
      <c r="GO40" s="90"/>
      <c r="GP40" s="90"/>
      <c r="GQ40" s="90"/>
      <c r="GR40" s="98">
        <v>44670</v>
      </c>
      <c r="GS40" s="98">
        <v>44761</v>
      </c>
      <c r="GT40" s="98"/>
      <c r="GU40" s="98"/>
      <c r="GV40" s="90"/>
      <c r="GW40" s="90"/>
      <c r="GX40" s="90"/>
      <c r="GY40" s="90"/>
      <c r="GZ40" s="90"/>
      <c r="HA40" s="90"/>
      <c r="HB40" s="90"/>
      <c r="HC40" s="90"/>
      <c r="HD40" s="90"/>
      <c r="HE40" s="90"/>
      <c r="HF40" s="90"/>
      <c r="HG40" s="90"/>
      <c r="HH40" s="99" t="str">
        <f t="shared" si="63"/>
        <v/>
      </c>
      <c r="HI40" s="99" t="str">
        <f t="shared" si="64"/>
        <v/>
      </c>
      <c r="HJ40" s="99" t="str">
        <f t="shared" si="65"/>
        <v/>
      </c>
      <c r="HK40" s="99" t="str">
        <f t="shared" si="66"/>
        <v/>
      </c>
      <c r="HL40" s="99" t="str">
        <f t="shared" si="67"/>
        <v/>
      </c>
      <c r="HM40" s="90"/>
      <c r="HN40" s="90"/>
      <c r="HO40" s="90">
        <f t="shared" si="47"/>
        <v>2</v>
      </c>
      <c r="HP40" s="90"/>
      <c r="HQ40" s="96" t="s">
        <v>180</v>
      </c>
      <c r="HR40" s="96" t="s">
        <v>3843</v>
      </c>
      <c r="HS40" s="96"/>
      <c r="HT40" s="96"/>
      <c r="HU40" s="96" t="s">
        <v>3844</v>
      </c>
      <c r="HV40" s="96" t="s">
        <v>3845</v>
      </c>
      <c r="HW40" s="96"/>
      <c r="HX40" s="96"/>
      <c r="HY40" s="96"/>
      <c r="HZ40" s="96"/>
      <c r="IA40" s="100"/>
      <c r="IB40" s="100"/>
      <c r="IC40" s="100"/>
      <c r="ID40" s="100"/>
      <c r="IE40" s="100"/>
      <c r="IF40" s="100"/>
      <c r="IG40" t="s">
        <v>3846</v>
      </c>
      <c r="IH40" s="90" t="s">
        <v>3321</v>
      </c>
    </row>
    <row r="41" spans="1:242" ht="15" customHeight="1" x14ac:dyDescent="0.25">
      <c r="A41" t="s">
        <v>3847</v>
      </c>
      <c r="B41" t="s">
        <v>7</v>
      </c>
      <c r="C41" s="90" t="s">
        <v>3848</v>
      </c>
      <c r="D41" s="102" t="s">
        <v>1136</v>
      </c>
      <c r="E41" s="90" t="s">
        <v>3144</v>
      </c>
      <c r="F41" s="90" t="s">
        <v>3186</v>
      </c>
      <c r="G41" s="90" t="s">
        <v>3271</v>
      </c>
      <c r="H41" s="101" t="s">
        <v>3849</v>
      </c>
      <c r="I41" s="90" t="s">
        <v>3296</v>
      </c>
      <c r="J41" s="93">
        <v>0.2</v>
      </c>
      <c r="K41" s="93">
        <v>0.8</v>
      </c>
      <c r="L41" s="90" t="s">
        <v>3218</v>
      </c>
      <c r="M41" s="93">
        <v>7.0000000000000007E-2</v>
      </c>
      <c r="N41" s="93">
        <v>0.8</v>
      </c>
      <c r="O41" s="90" t="s">
        <v>3218</v>
      </c>
      <c r="P41" s="90" t="s">
        <v>3150</v>
      </c>
      <c r="Q41" s="94" t="s">
        <v>3850</v>
      </c>
      <c r="R41" s="90"/>
      <c r="S41" s="95" t="s">
        <v>3152</v>
      </c>
      <c r="T41" s="90" t="s">
        <v>3851</v>
      </c>
      <c r="U41" s="95" t="s">
        <v>3164</v>
      </c>
      <c r="V41" s="95" t="s">
        <v>3155</v>
      </c>
      <c r="W41" s="95" t="s">
        <v>3156</v>
      </c>
      <c r="X41" s="95"/>
      <c r="Y41" s="95" t="s">
        <v>3157</v>
      </c>
      <c r="Z41" s="95" t="s">
        <v>3158</v>
      </c>
      <c r="AA41" s="93">
        <v>0.4</v>
      </c>
      <c r="AB41" s="90"/>
      <c r="AC41" s="90"/>
      <c r="AD41" s="90"/>
      <c r="AE41" s="90"/>
      <c r="AF41" s="95" t="s">
        <v>33</v>
      </c>
      <c r="AG41" s="90" t="s">
        <v>3171</v>
      </c>
      <c r="AH41" s="90">
        <f t="shared" si="0"/>
        <v>2</v>
      </c>
      <c r="AI41" s="90">
        <v>1</v>
      </c>
      <c r="AJ41" s="90">
        <v>1</v>
      </c>
      <c r="AK41" s="90">
        <v>0</v>
      </c>
      <c r="AL41" s="90">
        <v>0</v>
      </c>
      <c r="AM41" s="90">
        <v>1</v>
      </c>
      <c r="AN41" s="90" t="s">
        <v>3852</v>
      </c>
      <c r="AO41" s="90">
        <v>1</v>
      </c>
      <c r="AP41" s="90" t="s">
        <v>3853</v>
      </c>
      <c r="AQ41" s="90"/>
      <c r="AR41" s="90"/>
      <c r="AS41" s="90"/>
      <c r="AT41" s="90"/>
      <c r="AU41" s="98">
        <v>44670</v>
      </c>
      <c r="AV41" s="98">
        <v>44761</v>
      </c>
      <c r="AW41" s="98"/>
      <c r="AX41" s="98"/>
      <c r="AY41" s="90" t="s">
        <v>20</v>
      </c>
      <c r="AZ41" s="90" t="s">
        <v>20</v>
      </c>
      <c r="BA41" s="90"/>
      <c r="BB41" s="90"/>
      <c r="BC41" s="90" t="s">
        <v>20</v>
      </c>
      <c r="BD41" s="90" t="s">
        <v>20</v>
      </c>
      <c r="BE41" s="90"/>
      <c r="BF41" s="90"/>
      <c r="BG41" s="90" t="s">
        <v>3854</v>
      </c>
      <c r="BH41" s="90" t="s">
        <v>3855</v>
      </c>
      <c r="BI41" s="90"/>
      <c r="BJ41" s="90"/>
      <c r="BK41" s="99">
        <f t="shared" si="48"/>
        <v>1</v>
      </c>
      <c r="BL41" s="99">
        <f t="shared" si="49"/>
        <v>1</v>
      </c>
      <c r="BM41" s="99" t="str">
        <f t="shared" si="50"/>
        <v/>
      </c>
      <c r="BN41" s="99" t="str">
        <f t="shared" si="51"/>
        <v/>
      </c>
      <c r="BO41" s="99">
        <f t="shared" si="52"/>
        <v>1</v>
      </c>
      <c r="BP41" s="94" t="s">
        <v>3856</v>
      </c>
      <c r="BQ41" s="90"/>
      <c r="BR41" s="95" t="s">
        <v>3152</v>
      </c>
      <c r="BS41" s="90" t="s">
        <v>3857</v>
      </c>
      <c r="BT41" s="95" t="s">
        <v>3164</v>
      </c>
      <c r="BU41" s="95" t="s">
        <v>3155</v>
      </c>
      <c r="BV41" s="95" t="s">
        <v>3156</v>
      </c>
      <c r="BW41" s="95"/>
      <c r="BX41" s="95" t="s">
        <v>3157</v>
      </c>
      <c r="BY41" s="95" t="s">
        <v>3158</v>
      </c>
      <c r="BZ41" s="93">
        <v>0.4</v>
      </c>
      <c r="CA41" s="90"/>
      <c r="CB41" s="90"/>
      <c r="CC41" s="90"/>
      <c r="CD41" s="90"/>
      <c r="CE41" s="95" t="s">
        <v>33</v>
      </c>
      <c r="CF41" s="90" t="s">
        <v>3171</v>
      </c>
      <c r="CG41" s="90">
        <f>SUM(CH41:CK41)</f>
        <v>1</v>
      </c>
      <c r="CH41" s="90">
        <v>0</v>
      </c>
      <c r="CI41" s="90">
        <v>1</v>
      </c>
      <c r="CJ41" s="90">
        <v>0</v>
      </c>
      <c r="CK41" s="90">
        <v>0</v>
      </c>
      <c r="CL41" s="90"/>
      <c r="CM41" s="90"/>
      <c r="CN41" s="90">
        <v>1</v>
      </c>
      <c r="CO41" s="90" t="s">
        <v>3858</v>
      </c>
      <c r="CP41" s="90"/>
      <c r="CQ41" s="90"/>
      <c r="CR41" s="90"/>
      <c r="CS41" s="90"/>
      <c r="CT41" s="98">
        <v>44670</v>
      </c>
      <c r="CU41" s="98">
        <v>44761</v>
      </c>
      <c r="CV41" s="98"/>
      <c r="CW41" s="98"/>
      <c r="CX41" s="90"/>
      <c r="CY41" s="90" t="s">
        <v>20</v>
      </c>
      <c r="CZ41" s="90"/>
      <c r="DA41" s="90"/>
      <c r="DB41" s="90"/>
      <c r="DC41" s="90" t="s">
        <v>20</v>
      </c>
      <c r="DD41" s="90"/>
      <c r="DE41" s="90"/>
      <c r="DF41" s="90"/>
      <c r="DG41" s="90" t="s">
        <v>3859</v>
      </c>
      <c r="DH41" s="90"/>
      <c r="DI41" s="90"/>
      <c r="DJ41" s="99" t="str">
        <f t="shared" si="53"/>
        <v/>
      </c>
      <c r="DK41" s="99">
        <f t="shared" si="54"/>
        <v>1</v>
      </c>
      <c r="DL41" s="99" t="str">
        <f t="shared" si="55"/>
        <v/>
      </c>
      <c r="DM41" s="99" t="str">
        <f t="shared" si="56"/>
        <v/>
      </c>
      <c r="DN41" s="99">
        <f t="shared" si="57"/>
        <v>1</v>
      </c>
      <c r="DO41" s="90"/>
      <c r="DP41" s="90"/>
      <c r="DQ41" s="90"/>
      <c r="DR41" s="90"/>
      <c r="DS41" s="90"/>
      <c r="DT41" s="90"/>
      <c r="DU41" s="90"/>
      <c r="DV41" s="90"/>
      <c r="DW41" s="90"/>
      <c r="DX41" s="90"/>
      <c r="DY41" s="90"/>
      <c r="DZ41" s="90"/>
      <c r="EA41" s="90"/>
      <c r="EB41" s="90"/>
      <c r="EC41" s="90"/>
      <c r="ED41" s="90"/>
      <c r="EE41" s="90"/>
      <c r="EF41" s="90"/>
      <c r="EG41" s="90"/>
      <c r="EH41" s="90"/>
      <c r="EI41" s="90"/>
      <c r="EJ41" s="90"/>
      <c r="EK41" s="90"/>
      <c r="EL41" s="90"/>
      <c r="EM41" s="90"/>
      <c r="EN41" s="90"/>
      <c r="EO41" s="90"/>
      <c r="EP41" s="90"/>
      <c r="EQ41" s="90"/>
      <c r="ER41" s="90"/>
      <c r="ES41" s="98">
        <v>44670</v>
      </c>
      <c r="ET41" s="98">
        <v>44761</v>
      </c>
      <c r="EU41" s="98"/>
      <c r="EV41" s="98"/>
      <c r="EW41" s="90"/>
      <c r="EX41" s="90"/>
      <c r="EY41" s="90"/>
      <c r="EZ41" s="90"/>
      <c r="FA41" s="90"/>
      <c r="FB41" s="90"/>
      <c r="FC41" s="90"/>
      <c r="FD41" s="90"/>
      <c r="FE41" s="90"/>
      <c r="FF41" s="90"/>
      <c r="FG41" s="90"/>
      <c r="FH41" s="90"/>
      <c r="FI41" s="99" t="str">
        <f t="shared" si="58"/>
        <v/>
      </c>
      <c r="FJ41" s="99" t="str">
        <f t="shared" si="59"/>
        <v/>
      </c>
      <c r="FK41" s="99" t="str">
        <f t="shared" si="60"/>
        <v/>
      </c>
      <c r="FL41" s="99" t="str">
        <f t="shared" si="61"/>
        <v/>
      </c>
      <c r="FM41" s="99" t="str">
        <f t="shared" si="62"/>
        <v/>
      </c>
      <c r="FN41" s="90"/>
      <c r="FO41" s="90"/>
      <c r="FP41" s="90"/>
      <c r="FQ41" s="90"/>
      <c r="FR41" s="90"/>
      <c r="FS41" s="90"/>
      <c r="FT41" s="90"/>
      <c r="FU41" s="90"/>
      <c r="FV41" s="90"/>
      <c r="FW41" s="90"/>
      <c r="FX41" s="90"/>
      <c r="FY41" s="90"/>
      <c r="FZ41" s="90"/>
      <c r="GA41" s="90"/>
      <c r="GB41" s="90"/>
      <c r="GC41" s="90"/>
      <c r="GD41" s="90"/>
      <c r="GE41" s="90"/>
      <c r="GF41" s="90"/>
      <c r="GG41" s="90"/>
      <c r="GH41" s="90"/>
      <c r="GI41" s="90"/>
      <c r="GJ41" s="90"/>
      <c r="GK41" s="90"/>
      <c r="GL41" s="90"/>
      <c r="GM41" s="90"/>
      <c r="GN41" s="90"/>
      <c r="GO41" s="90"/>
      <c r="GP41" s="90"/>
      <c r="GQ41" s="90"/>
      <c r="GR41" s="98">
        <v>44670</v>
      </c>
      <c r="GS41" s="98">
        <v>44761</v>
      </c>
      <c r="GT41" s="98"/>
      <c r="GU41" s="98"/>
      <c r="GV41" s="90"/>
      <c r="GW41" s="90"/>
      <c r="GX41" s="90"/>
      <c r="GY41" s="90"/>
      <c r="GZ41" s="90"/>
      <c r="HA41" s="90"/>
      <c r="HB41" s="90"/>
      <c r="HC41" s="90"/>
      <c r="HD41" s="90"/>
      <c r="HE41" s="90"/>
      <c r="HF41" s="90"/>
      <c r="HG41" s="90"/>
      <c r="HH41" s="99" t="str">
        <f t="shared" si="63"/>
        <v/>
      </c>
      <c r="HI41" s="99" t="str">
        <f t="shared" si="64"/>
        <v/>
      </c>
      <c r="HJ41" s="99" t="str">
        <f t="shared" si="65"/>
        <v/>
      </c>
      <c r="HK41" s="99" t="str">
        <f t="shared" si="66"/>
        <v/>
      </c>
      <c r="HL41" s="99" t="str">
        <f t="shared" si="67"/>
        <v/>
      </c>
      <c r="HM41" s="90"/>
      <c r="HN41" s="90"/>
      <c r="HO41" s="90">
        <f t="shared" si="47"/>
        <v>2</v>
      </c>
      <c r="HP41" s="90"/>
      <c r="HQ41" s="96" t="s">
        <v>3860</v>
      </c>
      <c r="HR41" s="96" t="s">
        <v>3861</v>
      </c>
      <c r="HS41" s="96"/>
      <c r="HT41" s="96"/>
      <c r="HU41" s="96"/>
      <c r="HV41" s="96" t="s">
        <v>3862</v>
      </c>
      <c r="HW41" s="96"/>
      <c r="HX41" s="96"/>
      <c r="HY41" s="96"/>
      <c r="HZ41" s="96"/>
      <c r="IA41" s="100"/>
      <c r="IB41" s="100"/>
      <c r="IC41" s="100"/>
      <c r="ID41" s="100"/>
      <c r="IE41" s="100"/>
      <c r="IF41" s="100"/>
      <c r="IG41" t="s">
        <v>3863</v>
      </c>
      <c r="IH41" s="90" t="s">
        <v>3355</v>
      </c>
    </row>
    <row r="42" spans="1:242" ht="15" customHeight="1" x14ac:dyDescent="0.25">
      <c r="A42" t="s">
        <v>3864</v>
      </c>
      <c r="B42" t="s">
        <v>7</v>
      </c>
      <c r="C42" s="90" t="s">
        <v>3865</v>
      </c>
      <c r="D42" s="102" t="s">
        <v>1136</v>
      </c>
      <c r="E42" s="90" t="s">
        <v>3214</v>
      </c>
      <c r="F42" s="90" t="s">
        <v>3495</v>
      </c>
      <c r="G42" s="90" t="s">
        <v>3146</v>
      </c>
      <c r="H42" s="101" t="s">
        <v>3866</v>
      </c>
      <c r="I42" s="90" t="s">
        <v>3359</v>
      </c>
      <c r="J42" s="93">
        <v>0.2</v>
      </c>
      <c r="K42" s="93">
        <v>0.8</v>
      </c>
      <c r="L42" s="90" t="s">
        <v>3218</v>
      </c>
      <c r="M42" s="93">
        <v>0.12</v>
      </c>
      <c r="N42" s="93">
        <v>0.8</v>
      </c>
      <c r="O42" s="90" t="s">
        <v>3218</v>
      </c>
      <c r="P42" s="90" t="s">
        <v>3150</v>
      </c>
      <c r="Q42" s="94" t="s">
        <v>3867</v>
      </c>
      <c r="R42" s="90"/>
      <c r="S42" s="95" t="s">
        <v>3152</v>
      </c>
      <c r="T42" s="90" t="s">
        <v>3851</v>
      </c>
      <c r="U42" s="95" t="s">
        <v>3164</v>
      </c>
      <c r="V42" s="95" t="s">
        <v>3155</v>
      </c>
      <c r="W42" s="95" t="s">
        <v>3156</v>
      </c>
      <c r="X42" s="95"/>
      <c r="Y42" s="95" t="s">
        <v>3157</v>
      </c>
      <c r="Z42" s="95" t="s">
        <v>3158</v>
      </c>
      <c r="AA42" s="93">
        <v>0.4</v>
      </c>
      <c r="AB42" s="90"/>
      <c r="AC42" s="90"/>
      <c r="AD42" s="90"/>
      <c r="AE42" s="90"/>
      <c r="AF42" s="95" t="s">
        <v>33</v>
      </c>
      <c r="AG42" s="90" t="s">
        <v>3171</v>
      </c>
      <c r="AH42" s="90">
        <f t="shared" si="0"/>
        <v>2</v>
      </c>
      <c r="AI42" s="90">
        <v>1</v>
      </c>
      <c r="AJ42" s="90">
        <v>1</v>
      </c>
      <c r="AK42" s="90">
        <v>0</v>
      </c>
      <c r="AL42" s="90">
        <v>0</v>
      </c>
      <c r="AM42" s="90">
        <v>1</v>
      </c>
      <c r="AN42" s="90" t="s">
        <v>3868</v>
      </c>
      <c r="AO42" s="90">
        <v>1</v>
      </c>
      <c r="AP42" s="90" t="s">
        <v>3853</v>
      </c>
      <c r="AQ42" s="90"/>
      <c r="AR42" s="90"/>
      <c r="AS42" s="90"/>
      <c r="AT42" s="90"/>
      <c r="AU42" s="98">
        <v>44670</v>
      </c>
      <c r="AV42" s="98">
        <v>44760</v>
      </c>
      <c r="AW42" s="98"/>
      <c r="AX42" s="98"/>
      <c r="AY42" s="90" t="s">
        <v>20</v>
      </c>
      <c r="AZ42" s="90" t="s">
        <v>20</v>
      </c>
      <c r="BA42" s="90"/>
      <c r="BB42" s="90"/>
      <c r="BC42" s="90" t="s">
        <v>20</v>
      </c>
      <c r="BD42" s="90" t="s">
        <v>20</v>
      </c>
      <c r="BE42" s="90"/>
      <c r="BF42" s="90"/>
      <c r="BG42" s="90" t="s">
        <v>3869</v>
      </c>
      <c r="BH42" s="90" t="s">
        <v>3870</v>
      </c>
      <c r="BI42" s="90"/>
      <c r="BJ42" s="90"/>
      <c r="BK42" s="99">
        <f t="shared" si="48"/>
        <v>1</v>
      </c>
      <c r="BL42" s="99">
        <f t="shared" si="49"/>
        <v>1</v>
      </c>
      <c r="BM42" s="99" t="str">
        <f t="shared" si="50"/>
        <v/>
      </c>
      <c r="BN42" s="99" t="str">
        <f t="shared" si="51"/>
        <v/>
      </c>
      <c r="BO42" s="99">
        <f t="shared" si="52"/>
        <v>1</v>
      </c>
      <c r="BP42" s="94"/>
      <c r="BQ42" s="90"/>
      <c r="BR42" s="95"/>
      <c r="BS42" s="90"/>
      <c r="BT42" s="95"/>
      <c r="BU42" s="95"/>
      <c r="BV42" s="95"/>
      <c r="BW42" s="95"/>
      <c r="BX42" s="95"/>
      <c r="BY42" s="95"/>
      <c r="BZ42" s="93"/>
      <c r="CA42" s="90"/>
      <c r="CB42" s="90"/>
      <c r="CC42" s="90"/>
      <c r="CD42" s="90"/>
      <c r="CE42" s="95"/>
      <c r="CF42" s="90"/>
      <c r="CG42" s="90"/>
      <c r="CH42" s="90"/>
      <c r="CI42" s="90"/>
      <c r="CJ42" s="90"/>
      <c r="CK42" s="90"/>
      <c r="CL42" s="90"/>
      <c r="CM42" s="96"/>
      <c r="CN42" s="90"/>
      <c r="CO42" s="90"/>
      <c r="CP42" s="90"/>
      <c r="CQ42" s="90"/>
      <c r="CR42" s="90"/>
      <c r="CS42" s="90"/>
      <c r="CT42" s="98"/>
      <c r="CU42" s="98">
        <v>44760</v>
      </c>
      <c r="CV42" s="98"/>
      <c r="CW42" s="98"/>
      <c r="CX42" s="90"/>
      <c r="CY42" s="90"/>
      <c r="CZ42" s="90"/>
      <c r="DA42" s="90"/>
      <c r="DB42" s="90"/>
      <c r="DC42" s="90"/>
      <c r="DD42" s="90"/>
      <c r="DE42" s="90"/>
      <c r="DF42" s="90"/>
      <c r="DG42" s="90"/>
      <c r="DH42" s="90"/>
      <c r="DI42" s="90"/>
      <c r="DJ42" s="99" t="str">
        <f t="shared" si="53"/>
        <v/>
      </c>
      <c r="DK42" s="99" t="str">
        <f t="shared" si="54"/>
        <v/>
      </c>
      <c r="DL42" s="99" t="str">
        <f t="shared" si="55"/>
        <v/>
      </c>
      <c r="DM42" s="99" t="str">
        <f t="shared" si="56"/>
        <v/>
      </c>
      <c r="DN42" s="99" t="str">
        <f t="shared" si="57"/>
        <v/>
      </c>
      <c r="DO42" s="90"/>
      <c r="DP42" s="90"/>
      <c r="DQ42" s="90"/>
      <c r="DR42" s="90"/>
      <c r="DS42" s="90"/>
      <c r="DT42" s="90"/>
      <c r="DU42" s="90"/>
      <c r="DV42" s="90"/>
      <c r="DW42" s="90"/>
      <c r="DX42" s="90"/>
      <c r="DY42" s="90"/>
      <c r="DZ42" s="90"/>
      <c r="EA42" s="90"/>
      <c r="EB42" s="90"/>
      <c r="EC42" s="90"/>
      <c r="ED42" s="90"/>
      <c r="EE42" s="90"/>
      <c r="EF42" s="90"/>
      <c r="EG42" s="90"/>
      <c r="EH42" s="90"/>
      <c r="EI42" s="90"/>
      <c r="EJ42" s="90"/>
      <c r="EK42" s="90"/>
      <c r="EL42" s="90"/>
      <c r="EM42" s="90"/>
      <c r="EN42" s="90"/>
      <c r="EO42" s="90"/>
      <c r="EP42" s="90"/>
      <c r="EQ42" s="90"/>
      <c r="ER42" s="90"/>
      <c r="ES42" s="98">
        <v>44670</v>
      </c>
      <c r="ET42" s="98">
        <v>44760</v>
      </c>
      <c r="EU42" s="98"/>
      <c r="EV42" s="98"/>
      <c r="EW42" s="90"/>
      <c r="EX42" s="90"/>
      <c r="EY42" s="90"/>
      <c r="EZ42" s="90"/>
      <c r="FA42" s="90"/>
      <c r="FB42" s="90"/>
      <c r="FC42" s="90"/>
      <c r="FD42" s="90"/>
      <c r="FE42" s="90"/>
      <c r="FF42" s="90"/>
      <c r="FG42" s="90"/>
      <c r="FH42" s="90"/>
      <c r="FI42" s="99" t="str">
        <f t="shared" si="58"/>
        <v/>
      </c>
      <c r="FJ42" s="99" t="str">
        <f t="shared" si="59"/>
        <v/>
      </c>
      <c r="FK42" s="99" t="str">
        <f t="shared" si="60"/>
        <v/>
      </c>
      <c r="FL42" s="99" t="str">
        <f t="shared" si="61"/>
        <v/>
      </c>
      <c r="FM42" s="99" t="str">
        <f t="shared" si="62"/>
        <v/>
      </c>
      <c r="FN42" s="90"/>
      <c r="FO42" s="90"/>
      <c r="FP42" s="90"/>
      <c r="FQ42" s="90"/>
      <c r="FR42" s="90"/>
      <c r="FS42" s="90"/>
      <c r="FT42" s="90"/>
      <c r="FU42" s="90"/>
      <c r="FV42" s="90"/>
      <c r="FW42" s="90"/>
      <c r="FX42" s="90"/>
      <c r="FY42" s="90"/>
      <c r="FZ42" s="90"/>
      <c r="GA42" s="90"/>
      <c r="GB42" s="90"/>
      <c r="GC42" s="90"/>
      <c r="GD42" s="90"/>
      <c r="GE42" s="90"/>
      <c r="GF42" s="90"/>
      <c r="GG42" s="90"/>
      <c r="GH42" s="90"/>
      <c r="GI42" s="90"/>
      <c r="GJ42" s="90"/>
      <c r="GK42" s="90"/>
      <c r="GL42" s="90"/>
      <c r="GM42" s="90"/>
      <c r="GN42" s="90"/>
      <c r="GO42" s="90"/>
      <c r="GP42" s="90"/>
      <c r="GQ42" s="90"/>
      <c r="GR42" s="98">
        <v>44670</v>
      </c>
      <c r="GS42" s="98">
        <v>44760</v>
      </c>
      <c r="GT42" s="98"/>
      <c r="GU42" s="98"/>
      <c r="GV42" s="90"/>
      <c r="GW42" s="90"/>
      <c r="GX42" s="90"/>
      <c r="GY42" s="90"/>
      <c r="GZ42" s="90"/>
      <c r="HA42" s="90"/>
      <c r="HB42" s="90"/>
      <c r="HC42" s="90"/>
      <c r="HD42" s="90"/>
      <c r="HE42" s="90"/>
      <c r="HF42" s="90"/>
      <c r="HG42" s="90"/>
      <c r="HH42" s="99" t="str">
        <f t="shared" si="63"/>
        <v/>
      </c>
      <c r="HI42" s="99" t="str">
        <f t="shared" si="64"/>
        <v/>
      </c>
      <c r="HJ42" s="99" t="str">
        <f t="shared" si="65"/>
        <v/>
      </c>
      <c r="HK42" s="99" t="str">
        <f t="shared" si="66"/>
        <v/>
      </c>
      <c r="HL42" s="99" t="str">
        <f t="shared" si="67"/>
        <v/>
      </c>
      <c r="HM42" s="90"/>
      <c r="HN42" s="90"/>
      <c r="HO42" s="90">
        <f t="shared" si="47"/>
        <v>1</v>
      </c>
      <c r="HP42" s="90"/>
      <c r="HQ42" s="96" t="s">
        <v>3871</v>
      </c>
      <c r="HR42" s="96" t="s">
        <v>3872</v>
      </c>
      <c r="HS42" s="96"/>
      <c r="HT42" s="96"/>
      <c r="HU42" s="96" t="s">
        <v>3873</v>
      </c>
      <c r="HV42" s="96"/>
      <c r="HW42" s="96"/>
      <c r="HX42" s="96"/>
      <c r="HY42" s="96"/>
      <c r="HZ42" s="96"/>
      <c r="IA42" s="100"/>
      <c r="IB42" s="100"/>
      <c r="IC42" s="100"/>
      <c r="ID42" s="100"/>
      <c r="IE42" s="100"/>
      <c r="IF42" s="100"/>
      <c r="IG42" t="s">
        <v>3874</v>
      </c>
      <c r="IH42" s="90" t="s">
        <v>3355</v>
      </c>
    </row>
    <row r="43" spans="1:242" ht="15" customHeight="1" x14ac:dyDescent="0.25">
      <c r="A43" t="s">
        <v>3875</v>
      </c>
      <c r="B43" t="s">
        <v>7</v>
      </c>
      <c r="C43" s="90" t="s">
        <v>3876</v>
      </c>
      <c r="D43" s="102" t="s">
        <v>3877</v>
      </c>
      <c r="E43" s="90" t="s">
        <v>3185</v>
      </c>
      <c r="F43" s="90" t="s">
        <v>3186</v>
      </c>
      <c r="G43" s="90" t="s">
        <v>3271</v>
      </c>
      <c r="H43" s="101" t="s">
        <v>3878</v>
      </c>
      <c r="I43" s="90" t="s">
        <v>3359</v>
      </c>
      <c r="J43" s="93">
        <v>0.6</v>
      </c>
      <c r="K43" s="93">
        <v>0.8</v>
      </c>
      <c r="L43" s="90" t="s">
        <v>3218</v>
      </c>
      <c r="M43" s="93">
        <v>0.6</v>
      </c>
      <c r="N43" s="93">
        <v>0.6</v>
      </c>
      <c r="O43" s="90" t="s">
        <v>3190</v>
      </c>
      <c r="P43" s="90" t="s">
        <v>3150</v>
      </c>
      <c r="Q43" s="94" t="s">
        <v>3879</v>
      </c>
      <c r="R43" s="90"/>
      <c r="S43" s="95" t="s">
        <v>3152</v>
      </c>
      <c r="T43" s="90" t="s">
        <v>3880</v>
      </c>
      <c r="U43" s="95" t="s">
        <v>3457</v>
      </c>
      <c r="V43" s="95" t="s">
        <v>3155</v>
      </c>
      <c r="W43" s="95" t="s">
        <v>3156</v>
      </c>
      <c r="X43" s="95"/>
      <c r="Y43" s="95" t="s">
        <v>3157</v>
      </c>
      <c r="Z43" s="95" t="s">
        <v>3158</v>
      </c>
      <c r="AA43" s="93">
        <v>0.4</v>
      </c>
      <c r="AB43" s="90"/>
      <c r="AC43" s="90"/>
      <c r="AD43" s="90"/>
      <c r="AE43" s="90"/>
      <c r="AF43" s="95" t="s">
        <v>33</v>
      </c>
      <c r="AG43" s="90" t="s">
        <v>3152</v>
      </c>
      <c r="AH43" s="90">
        <f t="shared" si="0"/>
        <v>2</v>
      </c>
      <c r="AI43" s="90">
        <v>0</v>
      </c>
      <c r="AJ43" s="90">
        <v>1</v>
      </c>
      <c r="AK43" s="90">
        <v>0</v>
      </c>
      <c r="AL43" s="90">
        <v>1</v>
      </c>
      <c r="AM43" s="90">
        <v>0</v>
      </c>
      <c r="AN43" s="90" t="s">
        <v>3881</v>
      </c>
      <c r="AO43" s="90">
        <v>0</v>
      </c>
      <c r="AP43" s="90" t="s">
        <v>3882</v>
      </c>
      <c r="AQ43" s="90"/>
      <c r="AR43" s="90"/>
      <c r="AS43" s="90"/>
      <c r="AT43" s="90"/>
      <c r="AU43" s="98">
        <v>44670</v>
      </c>
      <c r="AV43" s="98">
        <v>44760</v>
      </c>
      <c r="AW43" s="98"/>
      <c r="AX43" s="98"/>
      <c r="AY43" s="90" t="s">
        <v>18</v>
      </c>
      <c r="AZ43" s="90" t="s">
        <v>19</v>
      </c>
      <c r="BA43" s="90"/>
      <c r="BB43" s="90"/>
      <c r="BC43" s="90" t="s">
        <v>18</v>
      </c>
      <c r="BD43" s="90" t="s">
        <v>20</v>
      </c>
      <c r="BE43" s="90"/>
      <c r="BF43" s="90"/>
      <c r="BG43" s="90" t="s">
        <v>75</v>
      </c>
      <c r="BH43" s="90" t="s">
        <v>3883</v>
      </c>
      <c r="BI43" s="90"/>
      <c r="BJ43" s="90"/>
      <c r="BK43" s="99" t="str">
        <f t="shared" si="48"/>
        <v/>
      </c>
      <c r="BL43" s="99">
        <f t="shared" si="49"/>
        <v>0</v>
      </c>
      <c r="BM43" s="99" t="str">
        <f t="shared" si="50"/>
        <v/>
      </c>
      <c r="BN43" s="99">
        <f t="shared" si="51"/>
        <v>0</v>
      </c>
      <c r="BO43" s="99">
        <f t="shared" si="52"/>
        <v>0</v>
      </c>
      <c r="BP43" s="94"/>
      <c r="BQ43" s="90"/>
      <c r="BR43" s="95"/>
      <c r="BS43" s="90"/>
      <c r="BT43" s="95"/>
      <c r="BU43" s="95"/>
      <c r="BV43" s="95"/>
      <c r="BW43" s="95"/>
      <c r="BX43" s="95"/>
      <c r="BY43" s="95"/>
      <c r="BZ43" s="93"/>
      <c r="CA43" s="90"/>
      <c r="CB43" s="90"/>
      <c r="CC43" s="90"/>
      <c r="CD43" s="90"/>
      <c r="CE43" s="95"/>
      <c r="CF43" s="90"/>
      <c r="CG43" s="90"/>
      <c r="CH43" s="90"/>
      <c r="CI43" s="90"/>
      <c r="CJ43" s="90"/>
      <c r="CK43" s="90"/>
      <c r="CL43" s="90"/>
      <c r="CM43" s="90"/>
      <c r="CN43" s="90"/>
      <c r="CO43" s="90"/>
      <c r="CP43" s="90"/>
      <c r="CQ43" s="90"/>
      <c r="CR43" s="90"/>
      <c r="CS43" s="90"/>
      <c r="CT43" s="98">
        <v>44670</v>
      </c>
      <c r="CU43" s="98">
        <v>44760</v>
      </c>
      <c r="CV43" s="98"/>
      <c r="CW43" s="98"/>
      <c r="CX43" s="90"/>
      <c r="CY43" s="90"/>
      <c r="CZ43" s="90"/>
      <c r="DA43" s="90"/>
      <c r="DB43" s="90"/>
      <c r="DC43" s="90"/>
      <c r="DD43" s="90"/>
      <c r="DE43" s="90"/>
      <c r="DF43" s="90"/>
      <c r="DG43" s="90"/>
      <c r="DH43" s="90"/>
      <c r="DI43" s="90"/>
      <c r="DJ43" s="99" t="str">
        <f t="shared" si="53"/>
        <v/>
      </c>
      <c r="DK43" s="99" t="str">
        <f t="shared" si="54"/>
        <v/>
      </c>
      <c r="DL43" s="99" t="str">
        <f t="shared" si="55"/>
        <v/>
      </c>
      <c r="DM43" s="99" t="str">
        <f t="shared" si="56"/>
        <v/>
      </c>
      <c r="DN43" s="99" t="str">
        <f t="shared" si="57"/>
        <v/>
      </c>
      <c r="DO43" s="90"/>
      <c r="DP43" s="90"/>
      <c r="DQ43" s="90"/>
      <c r="DR43" s="90"/>
      <c r="DS43" s="90"/>
      <c r="DT43" s="90"/>
      <c r="DU43" s="90"/>
      <c r="DV43" s="90"/>
      <c r="DW43" s="90"/>
      <c r="DX43" s="90"/>
      <c r="DY43" s="90"/>
      <c r="DZ43" s="90"/>
      <c r="EA43" s="90"/>
      <c r="EB43" s="90"/>
      <c r="EC43" s="90"/>
      <c r="ED43" s="90"/>
      <c r="EE43" s="90"/>
      <c r="EF43" s="90"/>
      <c r="EG43" s="90"/>
      <c r="EH43" s="90"/>
      <c r="EI43" s="90"/>
      <c r="EJ43" s="90"/>
      <c r="EK43" s="90"/>
      <c r="EL43" s="90"/>
      <c r="EM43" s="90"/>
      <c r="EN43" s="90"/>
      <c r="EO43" s="90"/>
      <c r="EP43" s="90"/>
      <c r="EQ43" s="90"/>
      <c r="ER43" s="90"/>
      <c r="ES43" s="98">
        <v>44670</v>
      </c>
      <c r="ET43" s="98">
        <v>44760</v>
      </c>
      <c r="EU43" s="98"/>
      <c r="EV43" s="98"/>
      <c r="EW43" s="90"/>
      <c r="EX43" s="90"/>
      <c r="EY43" s="90"/>
      <c r="EZ43" s="90"/>
      <c r="FA43" s="90"/>
      <c r="FB43" s="90"/>
      <c r="FC43" s="90"/>
      <c r="FD43" s="90"/>
      <c r="FE43" s="90"/>
      <c r="FF43" s="90"/>
      <c r="FG43" s="90"/>
      <c r="FH43" s="90"/>
      <c r="FI43" s="99" t="str">
        <f t="shared" si="58"/>
        <v/>
      </c>
      <c r="FJ43" s="99" t="str">
        <f t="shared" si="59"/>
        <v/>
      </c>
      <c r="FK43" s="99" t="str">
        <f t="shared" si="60"/>
        <v/>
      </c>
      <c r="FL43" s="99" t="str">
        <f t="shared" si="61"/>
        <v/>
      </c>
      <c r="FM43" s="99" t="str">
        <f t="shared" si="62"/>
        <v/>
      </c>
      <c r="FN43" s="90"/>
      <c r="FO43" s="90"/>
      <c r="FP43" s="90"/>
      <c r="FQ43" s="90"/>
      <c r="FR43" s="90"/>
      <c r="FS43" s="90"/>
      <c r="FT43" s="90"/>
      <c r="FU43" s="90"/>
      <c r="FV43" s="90"/>
      <c r="FW43" s="90"/>
      <c r="FX43" s="90"/>
      <c r="FY43" s="90"/>
      <c r="FZ43" s="90"/>
      <c r="GA43" s="90"/>
      <c r="GB43" s="90"/>
      <c r="GC43" s="90"/>
      <c r="GD43" s="90"/>
      <c r="GE43" s="90"/>
      <c r="GF43" s="90"/>
      <c r="GG43" s="90"/>
      <c r="GH43" s="90"/>
      <c r="GI43" s="90"/>
      <c r="GJ43" s="90"/>
      <c r="GK43" s="90"/>
      <c r="GL43" s="90"/>
      <c r="GM43" s="90"/>
      <c r="GN43" s="90"/>
      <c r="GO43" s="90"/>
      <c r="GP43" s="90"/>
      <c r="GQ43" s="90"/>
      <c r="GR43" s="98">
        <v>44670</v>
      </c>
      <c r="GS43" s="98">
        <v>44760</v>
      </c>
      <c r="GT43" s="98"/>
      <c r="GU43" s="98"/>
      <c r="GV43" s="90"/>
      <c r="GW43" s="90"/>
      <c r="GX43" s="90"/>
      <c r="GY43" s="90"/>
      <c r="GZ43" s="90"/>
      <c r="HA43" s="90"/>
      <c r="HB43" s="90"/>
      <c r="HC43" s="90"/>
      <c r="HD43" s="90"/>
      <c r="HE43" s="90"/>
      <c r="HF43" s="90"/>
      <c r="HG43" s="90"/>
      <c r="HH43" s="99" t="str">
        <f t="shared" si="63"/>
        <v/>
      </c>
      <c r="HI43" s="99" t="str">
        <f t="shared" si="64"/>
        <v/>
      </c>
      <c r="HJ43" s="99" t="str">
        <f t="shared" si="65"/>
        <v/>
      </c>
      <c r="HK43" s="99" t="str">
        <f t="shared" si="66"/>
        <v/>
      </c>
      <c r="HL43" s="99" t="str">
        <f t="shared" si="67"/>
        <v/>
      </c>
      <c r="HM43" s="90"/>
      <c r="HN43" s="90"/>
      <c r="HO43" s="90">
        <f t="shared" si="47"/>
        <v>1</v>
      </c>
      <c r="HQ43" s="100" t="s">
        <v>180</v>
      </c>
      <c r="HR43" s="100" t="s">
        <v>3884</v>
      </c>
      <c r="HS43" s="100"/>
      <c r="HT43" s="100"/>
      <c r="HU43" s="100"/>
      <c r="HV43" s="100"/>
      <c r="HW43" s="100"/>
      <c r="HX43" s="100"/>
      <c r="HY43" s="100"/>
      <c r="HZ43" s="100"/>
      <c r="IA43" s="100"/>
      <c r="IB43" s="100"/>
      <c r="IC43" s="100"/>
      <c r="ID43" s="100"/>
      <c r="IE43" s="100"/>
      <c r="IF43" s="100"/>
      <c r="IG43" t="s">
        <v>3885</v>
      </c>
      <c r="IH43" s="90" t="s">
        <v>3370</v>
      </c>
    </row>
    <row r="44" spans="1:242" ht="15" customHeight="1" x14ac:dyDescent="0.25">
      <c r="A44" t="s">
        <v>3886</v>
      </c>
      <c r="B44" t="s">
        <v>6</v>
      </c>
      <c r="C44" s="90" t="s">
        <v>3887</v>
      </c>
      <c r="D44" s="102" t="s">
        <v>879</v>
      </c>
      <c r="E44" s="90" t="s">
        <v>3185</v>
      </c>
      <c r="F44" s="90" t="s">
        <v>3186</v>
      </c>
      <c r="G44" s="90" t="s">
        <v>3187</v>
      </c>
      <c r="H44" s="101" t="s">
        <v>3888</v>
      </c>
      <c r="I44" s="90" t="s">
        <v>3296</v>
      </c>
      <c r="J44" s="93">
        <v>0.6</v>
      </c>
      <c r="K44" s="93">
        <v>0.6</v>
      </c>
      <c r="L44" s="90" t="s">
        <v>3218</v>
      </c>
      <c r="M44" s="93">
        <v>0.28999999999999998</v>
      </c>
      <c r="N44" s="93">
        <v>0.6</v>
      </c>
      <c r="O44" s="90" t="s">
        <v>3218</v>
      </c>
      <c r="P44" s="90" t="s">
        <v>3150</v>
      </c>
      <c r="Q44" s="94" t="s">
        <v>3889</v>
      </c>
      <c r="R44" s="90"/>
      <c r="S44" s="95" t="s">
        <v>3152</v>
      </c>
      <c r="T44" s="90" t="s">
        <v>3890</v>
      </c>
      <c r="U44" s="95" t="s">
        <v>3164</v>
      </c>
      <c r="V44" s="95" t="s">
        <v>3155</v>
      </c>
      <c r="W44" s="95" t="s">
        <v>3156</v>
      </c>
      <c r="X44" s="95"/>
      <c r="Y44" s="95" t="s">
        <v>3157</v>
      </c>
      <c r="Z44" s="95" t="s">
        <v>3158</v>
      </c>
      <c r="AA44" s="93">
        <v>0.4</v>
      </c>
      <c r="AB44" s="90"/>
      <c r="AC44" s="90"/>
      <c r="AD44" s="90"/>
      <c r="AE44" s="90"/>
      <c r="AF44" s="95" t="s">
        <v>33</v>
      </c>
      <c r="AG44" s="90" t="s">
        <v>3152</v>
      </c>
      <c r="AH44" s="90">
        <f t="shared" si="0"/>
        <v>2</v>
      </c>
      <c r="AI44" s="95">
        <v>1</v>
      </c>
      <c r="AJ44" s="95">
        <v>0</v>
      </c>
      <c r="AK44" s="95">
        <v>1</v>
      </c>
      <c r="AL44" s="95">
        <v>0</v>
      </c>
      <c r="AM44" s="90">
        <v>1</v>
      </c>
      <c r="AN44" s="90" t="s">
        <v>3891</v>
      </c>
      <c r="AO44" s="90">
        <v>0</v>
      </c>
      <c r="AP44" s="90" t="s">
        <v>3892</v>
      </c>
      <c r="AQ44" s="90"/>
      <c r="AR44" s="90"/>
      <c r="AS44" s="90"/>
      <c r="AT44" s="90"/>
      <c r="AU44" s="98">
        <v>44659</v>
      </c>
      <c r="AV44" s="98">
        <v>44757</v>
      </c>
      <c r="AW44" s="98"/>
      <c r="AX44" s="98"/>
      <c r="AY44" s="90" t="s">
        <v>20</v>
      </c>
      <c r="AZ44" s="90" t="s">
        <v>18</v>
      </c>
      <c r="BA44" s="90"/>
      <c r="BB44" s="90"/>
      <c r="BC44" s="90" t="s">
        <v>20</v>
      </c>
      <c r="BD44" s="90" t="s">
        <v>18</v>
      </c>
      <c r="BE44" s="90"/>
      <c r="BF44" s="90"/>
      <c r="BG44" s="90" t="s">
        <v>3893</v>
      </c>
      <c r="BH44" s="90" t="s">
        <v>2725</v>
      </c>
      <c r="BI44" s="90"/>
      <c r="BJ44" s="90"/>
      <c r="BK44" s="99">
        <f t="shared" si="48"/>
        <v>1</v>
      </c>
      <c r="BL44" s="99" t="str">
        <f t="shared" si="49"/>
        <v/>
      </c>
      <c r="BM44" s="99">
        <f t="shared" si="50"/>
        <v>0</v>
      </c>
      <c r="BN44" s="99" t="str">
        <f t="shared" si="51"/>
        <v/>
      </c>
      <c r="BO44" s="99">
        <f t="shared" si="52"/>
        <v>0.5</v>
      </c>
      <c r="BP44" s="90" t="s">
        <v>3894</v>
      </c>
      <c r="BQ44" s="90"/>
      <c r="BR44" s="90" t="s">
        <v>3152</v>
      </c>
      <c r="BS44" s="90" t="s">
        <v>3895</v>
      </c>
      <c r="BT44" s="90" t="s">
        <v>3164</v>
      </c>
      <c r="BU44" s="90" t="s">
        <v>3155</v>
      </c>
      <c r="BV44" s="90" t="s">
        <v>3156</v>
      </c>
      <c r="BW44" s="90"/>
      <c r="BX44" s="90" t="s">
        <v>3157</v>
      </c>
      <c r="BY44" s="90" t="s">
        <v>3158</v>
      </c>
      <c r="BZ44" s="90">
        <v>0.4</v>
      </c>
      <c r="CA44" s="90"/>
      <c r="CB44" s="90"/>
      <c r="CC44" s="90"/>
      <c r="CD44" s="90"/>
      <c r="CE44" s="90" t="s">
        <v>33</v>
      </c>
      <c r="CF44" s="90" t="s">
        <v>3152</v>
      </c>
      <c r="CG44" s="90">
        <f>SUM(CH44:CK44)</f>
        <v>4</v>
      </c>
      <c r="CH44" s="90">
        <v>0</v>
      </c>
      <c r="CI44" s="90">
        <v>1</v>
      </c>
      <c r="CJ44" s="90">
        <v>2</v>
      </c>
      <c r="CK44" s="90">
        <v>1</v>
      </c>
      <c r="CL44" s="90"/>
      <c r="CM44" s="90"/>
      <c r="CN44" s="90">
        <v>1</v>
      </c>
      <c r="CO44" s="90" t="s">
        <v>3896</v>
      </c>
      <c r="CP44" s="90"/>
      <c r="CQ44" s="90"/>
      <c r="CR44" s="90"/>
      <c r="CS44" s="90"/>
      <c r="CT44" s="98">
        <v>44659</v>
      </c>
      <c r="CU44" s="98">
        <v>44757</v>
      </c>
      <c r="CV44" s="98"/>
      <c r="CW44" s="98"/>
      <c r="CX44" s="90"/>
      <c r="CY44" s="90" t="s">
        <v>20</v>
      </c>
      <c r="CZ44" s="90"/>
      <c r="DA44" s="90"/>
      <c r="DB44" s="90"/>
      <c r="DC44" s="90" t="s">
        <v>20</v>
      </c>
      <c r="DD44" s="90"/>
      <c r="DE44" s="90"/>
      <c r="DF44" s="90"/>
      <c r="DG44" s="90" t="s">
        <v>3897</v>
      </c>
      <c r="DH44" s="90"/>
      <c r="DI44" s="90"/>
      <c r="DJ44" s="99" t="str">
        <f t="shared" si="53"/>
        <v/>
      </c>
      <c r="DK44" s="99">
        <f t="shared" si="54"/>
        <v>1</v>
      </c>
      <c r="DL44" s="99">
        <f t="shared" si="55"/>
        <v>0</v>
      </c>
      <c r="DM44" s="99">
        <f t="shared" si="56"/>
        <v>0</v>
      </c>
      <c r="DN44" s="99">
        <f t="shared" si="57"/>
        <v>0.25</v>
      </c>
      <c r="DO44" s="90"/>
      <c r="DP44" s="90"/>
      <c r="DQ44" s="90"/>
      <c r="DR44" s="90"/>
      <c r="DS44" s="90"/>
      <c r="DT44" s="90"/>
      <c r="DU44" s="90"/>
      <c r="DV44" s="90"/>
      <c r="DW44" s="90"/>
      <c r="DX44" s="90"/>
      <c r="DY44" s="90"/>
      <c r="DZ44" s="90"/>
      <c r="EA44" s="90"/>
      <c r="EB44" s="90"/>
      <c r="EC44" s="90"/>
      <c r="ED44" s="90"/>
      <c r="EE44" s="90"/>
      <c r="EF44" s="90"/>
      <c r="EG44" s="90"/>
      <c r="EH44" s="90"/>
      <c r="EI44" s="90"/>
      <c r="EJ44" s="90"/>
      <c r="EK44" s="90"/>
      <c r="EL44" s="90"/>
      <c r="EM44" s="90"/>
      <c r="EN44" s="90"/>
      <c r="EO44" s="90"/>
      <c r="EP44" s="90"/>
      <c r="EQ44" s="90"/>
      <c r="ER44" s="90"/>
      <c r="ES44" s="98">
        <v>44659</v>
      </c>
      <c r="ET44" s="98">
        <v>44757</v>
      </c>
      <c r="EU44" s="98"/>
      <c r="EV44" s="98"/>
      <c r="EW44" s="90"/>
      <c r="EX44" s="90"/>
      <c r="EY44" s="90"/>
      <c r="EZ44" s="90"/>
      <c r="FA44" s="90"/>
      <c r="FB44" s="90"/>
      <c r="FC44" s="90"/>
      <c r="FD44" s="90"/>
      <c r="FE44" s="90"/>
      <c r="FF44" s="90"/>
      <c r="FG44" s="90"/>
      <c r="FH44" s="90"/>
      <c r="FI44" s="99" t="str">
        <f t="shared" si="58"/>
        <v/>
      </c>
      <c r="FJ44" s="99" t="str">
        <f t="shared" si="59"/>
        <v/>
      </c>
      <c r="FK44" s="99" t="str">
        <f t="shared" si="60"/>
        <v/>
      </c>
      <c r="FL44" s="99" t="str">
        <f t="shared" si="61"/>
        <v/>
      </c>
      <c r="FM44" s="99" t="str">
        <f t="shared" si="62"/>
        <v/>
      </c>
      <c r="FN44" s="90"/>
      <c r="FO44" s="90"/>
      <c r="FP44" s="90"/>
      <c r="FQ44" s="90"/>
      <c r="FR44" s="90"/>
      <c r="FS44" s="90"/>
      <c r="FT44" s="90"/>
      <c r="FU44" s="90"/>
      <c r="FV44" s="90"/>
      <c r="FW44" s="90"/>
      <c r="FX44" s="90"/>
      <c r="FY44" s="90"/>
      <c r="FZ44" s="90"/>
      <c r="GA44" s="90"/>
      <c r="GB44" s="90"/>
      <c r="GC44" s="90"/>
      <c r="GD44" s="90"/>
      <c r="GE44" s="90"/>
      <c r="GF44" s="90"/>
      <c r="GG44" s="90"/>
      <c r="GH44" s="90"/>
      <c r="GI44" s="90"/>
      <c r="GJ44" s="90"/>
      <c r="GK44" s="90"/>
      <c r="GL44" s="90"/>
      <c r="GM44" s="90"/>
      <c r="GN44" s="90"/>
      <c r="GO44" s="90"/>
      <c r="GP44" s="90"/>
      <c r="GQ44" s="90"/>
      <c r="GR44" s="98">
        <v>44659</v>
      </c>
      <c r="GS44" s="98">
        <v>44757</v>
      </c>
      <c r="GT44" s="98"/>
      <c r="GU44" s="98"/>
      <c r="GV44" s="90"/>
      <c r="GW44" s="90"/>
      <c r="GX44" s="90"/>
      <c r="GY44" s="90"/>
      <c r="GZ44" s="90"/>
      <c r="HA44" s="90"/>
      <c r="HB44" s="90"/>
      <c r="HC44" s="90"/>
      <c r="HD44" s="90"/>
      <c r="HE44" s="90"/>
      <c r="HF44" s="90"/>
      <c r="HG44" s="90"/>
      <c r="HH44" s="99" t="str">
        <f t="shared" si="63"/>
        <v/>
      </c>
      <c r="HI44" s="99" t="str">
        <f t="shared" si="64"/>
        <v/>
      </c>
      <c r="HJ44" s="99" t="str">
        <f t="shared" si="65"/>
        <v/>
      </c>
      <c r="HK44" s="99" t="str">
        <f t="shared" si="66"/>
        <v/>
      </c>
      <c r="HL44" s="99" t="str">
        <f t="shared" si="67"/>
        <v/>
      </c>
      <c r="HM44" s="90"/>
      <c r="HN44" s="90"/>
      <c r="HO44" s="90">
        <f t="shared" si="47"/>
        <v>2</v>
      </c>
      <c r="HP44" s="90"/>
      <c r="HQ44" s="96" t="s">
        <v>329</v>
      </c>
      <c r="HR44" s="96" t="s">
        <v>3892</v>
      </c>
      <c r="HS44" s="96"/>
      <c r="HT44" s="96"/>
      <c r="HU44" s="96"/>
      <c r="HV44" s="96" t="s">
        <v>320</v>
      </c>
      <c r="HW44" s="96"/>
      <c r="HX44" s="96"/>
      <c r="HY44" s="96"/>
      <c r="HZ44" s="96"/>
      <c r="IA44" s="100"/>
      <c r="IB44" s="100"/>
      <c r="IC44" s="100"/>
      <c r="ID44" s="100"/>
      <c r="IE44" s="100"/>
      <c r="IF44" s="100"/>
      <c r="IG44" t="s">
        <v>3898</v>
      </c>
      <c r="IH44" s="90" t="s">
        <v>3321</v>
      </c>
    </row>
    <row r="45" spans="1:242" ht="15" customHeight="1" x14ac:dyDescent="0.25">
      <c r="A45" t="s">
        <v>3899</v>
      </c>
      <c r="B45" t="s">
        <v>6</v>
      </c>
      <c r="C45" s="90" t="s">
        <v>3900</v>
      </c>
      <c r="D45" s="102" t="s">
        <v>888</v>
      </c>
      <c r="E45" s="90" t="s">
        <v>3185</v>
      </c>
      <c r="F45" s="90" t="s">
        <v>3182</v>
      </c>
      <c r="G45" s="90" t="s">
        <v>3271</v>
      </c>
      <c r="H45" s="101" t="s">
        <v>3901</v>
      </c>
      <c r="I45" s="90" t="s">
        <v>3359</v>
      </c>
      <c r="J45" s="93">
        <v>0.6</v>
      </c>
      <c r="K45" s="93">
        <v>0.6</v>
      </c>
      <c r="L45" s="90" t="s">
        <v>3190</v>
      </c>
      <c r="M45" s="93">
        <v>0.36</v>
      </c>
      <c r="N45" s="93">
        <v>0.6</v>
      </c>
      <c r="O45" s="90" t="s">
        <v>3190</v>
      </c>
      <c r="P45" s="90" t="s">
        <v>3150</v>
      </c>
      <c r="Q45" s="94" t="s">
        <v>3902</v>
      </c>
      <c r="R45" s="90"/>
      <c r="S45" s="95" t="s">
        <v>3152</v>
      </c>
      <c r="T45" s="90" t="s">
        <v>3903</v>
      </c>
      <c r="U45" s="95" t="s">
        <v>3164</v>
      </c>
      <c r="V45" s="95" t="s">
        <v>3155</v>
      </c>
      <c r="W45" s="95" t="s">
        <v>3156</v>
      </c>
      <c r="X45" s="95"/>
      <c r="Y45" s="95" t="s">
        <v>3157</v>
      </c>
      <c r="Z45" s="95" t="s">
        <v>3158</v>
      </c>
      <c r="AA45" s="93">
        <v>0.4</v>
      </c>
      <c r="AB45" s="90"/>
      <c r="AC45" s="90"/>
      <c r="AD45" s="90"/>
      <c r="AE45" s="90"/>
      <c r="AF45" s="95" t="s">
        <v>33</v>
      </c>
      <c r="AG45" s="90" t="s">
        <v>3171</v>
      </c>
      <c r="AH45" s="90">
        <f t="shared" si="0"/>
        <v>1</v>
      </c>
      <c r="AI45" s="95">
        <v>1</v>
      </c>
      <c r="AJ45" s="95">
        <v>0</v>
      </c>
      <c r="AK45" s="95">
        <v>0</v>
      </c>
      <c r="AL45" s="95">
        <v>0</v>
      </c>
      <c r="AM45" s="90">
        <v>1</v>
      </c>
      <c r="AN45" s="90" t="s">
        <v>3904</v>
      </c>
      <c r="AO45" s="90">
        <v>0</v>
      </c>
      <c r="AP45" s="90" t="s">
        <v>3905</v>
      </c>
      <c r="AQ45" s="90"/>
      <c r="AR45" s="90"/>
      <c r="AS45" s="90"/>
      <c r="AT45" s="90"/>
      <c r="AU45" s="98">
        <v>44659</v>
      </c>
      <c r="AV45" s="98">
        <v>44748</v>
      </c>
      <c r="AW45" s="98"/>
      <c r="AX45" s="98"/>
      <c r="AY45" s="90" t="s">
        <v>20</v>
      </c>
      <c r="AZ45" s="90" t="s">
        <v>18</v>
      </c>
      <c r="BA45" s="90"/>
      <c r="BB45" s="90"/>
      <c r="BC45" s="90" t="s">
        <v>20</v>
      </c>
      <c r="BD45" s="90" t="s">
        <v>18</v>
      </c>
      <c r="BE45" s="90"/>
      <c r="BF45" s="90"/>
      <c r="BG45" s="96" t="s">
        <v>3906</v>
      </c>
      <c r="BH45" s="90" t="s">
        <v>3907</v>
      </c>
      <c r="BI45" s="90"/>
      <c r="BJ45" s="90"/>
      <c r="BK45" s="99">
        <f t="shared" si="48"/>
        <v>1</v>
      </c>
      <c r="BL45" s="99" t="str">
        <f t="shared" si="49"/>
        <v/>
      </c>
      <c r="BM45" s="99" t="str">
        <f t="shared" si="50"/>
        <v/>
      </c>
      <c r="BN45" s="99" t="str">
        <f t="shared" si="51"/>
        <v/>
      </c>
      <c r="BO45" s="99">
        <f t="shared" si="52"/>
        <v>1</v>
      </c>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0"/>
      <c r="CN45" s="90"/>
      <c r="CO45" s="90"/>
      <c r="CP45" s="90"/>
      <c r="CQ45" s="90"/>
      <c r="CR45" s="90"/>
      <c r="CS45" s="90"/>
      <c r="CT45" s="98">
        <v>44659</v>
      </c>
      <c r="CU45" s="98">
        <v>44748</v>
      </c>
      <c r="CV45" s="98"/>
      <c r="CW45" s="98"/>
      <c r="CX45" s="90"/>
      <c r="CY45" s="90"/>
      <c r="CZ45" s="90"/>
      <c r="DA45" s="90"/>
      <c r="DB45" s="90"/>
      <c r="DC45" s="90"/>
      <c r="DD45" s="90"/>
      <c r="DE45" s="90"/>
      <c r="DF45" s="90"/>
      <c r="DG45" s="90"/>
      <c r="DH45" s="90"/>
      <c r="DI45" s="90"/>
      <c r="DJ45" s="99" t="str">
        <f t="shared" si="53"/>
        <v/>
      </c>
      <c r="DK45" s="99" t="str">
        <f t="shared" si="54"/>
        <v/>
      </c>
      <c r="DL45" s="99" t="str">
        <f t="shared" si="55"/>
        <v/>
      </c>
      <c r="DM45" s="99" t="str">
        <f t="shared" si="56"/>
        <v/>
      </c>
      <c r="DN45" s="99" t="str">
        <f t="shared" si="57"/>
        <v/>
      </c>
      <c r="DO45" s="90"/>
      <c r="DP45" s="90"/>
      <c r="DQ45" s="90"/>
      <c r="DR45" s="90"/>
      <c r="DS45" s="90"/>
      <c r="DT45" s="90"/>
      <c r="DU45" s="90"/>
      <c r="DV45" s="90"/>
      <c r="DW45" s="90"/>
      <c r="DX45" s="90"/>
      <c r="DY45" s="90"/>
      <c r="DZ45" s="90"/>
      <c r="EA45" s="90"/>
      <c r="EB45" s="90"/>
      <c r="EC45" s="90"/>
      <c r="ED45" s="90"/>
      <c r="EE45" s="90"/>
      <c r="EF45" s="90"/>
      <c r="EG45" s="90"/>
      <c r="EH45" s="90"/>
      <c r="EI45" s="90"/>
      <c r="EJ45" s="90"/>
      <c r="EK45" s="90"/>
      <c r="EL45" s="90"/>
      <c r="EM45" s="90"/>
      <c r="EN45" s="90"/>
      <c r="EO45" s="90"/>
      <c r="EP45" s="90"/>
      <c r="EQ45" s="90"/>
      <c r="ER45" s="90"/>
      <c r="ES45" s="98">
        <v>44659</v>
      </c>
      <c r="ET45" s="98">
        <v>44748</v>
      </c>
      <c r="EU45" s="98"/>
      <c r="EV45" s="98"/>
      <c r="EW45" s="90"/>
      <c r="EX45" s="90"/>
      <c r="EY45" s="90"/>
      <c r="EZ45" s="90"/>
      <c r="FA45" s="90"/>
      <c r="FB45" s="90"/>
      <c r="FC45" s="90"/>
      <c r="FD45" s="90"/>
      <c r="FE45" s="90"/>
      <c r="FF45" s="90"/>
      <c r="FG45" s="90"/>
      <c r="FH45" s="90"/>
      <c r="FI45" s="99" t="str">
        <f t="shared" si="58"/>
        <v/>
      </c>
      <c r="FJ45" s="99" t="str">
        <f t="shared" si="59"/>
        <v/>
      </c>
      <c r="FK45" s="99" t="str">
        <f t="shared" si="60"/>
        <v/>
      </c>
      <c r="FL45" s="99" t="str">
        <f t="shared" si="61"/>
        <v/>
      </c>
      <c r="FM45" s="99" t="str">
        <f t="shared" si="62"/>
        <v/>
      </c>
      <c r="FN45" s="90"/>
      <c r="FO45" s="90"/>
      <c r="FP45" s="90"/>
      <c r="FQ45" s="90"/>
      <c r="FR45" s="90"/>
      <c r="FS45" s="90"/>
      <c r="FT45" s="90"/>
      <c r="FU45" s="90"/>
      <c r="FV45" s="90"/>
      <c r="FW45" s="90"/>
      <c r="FX45" s="90"/>
      <c r="FY45" s="90"/>
      <c r="FZ45" s="90"/>
      <c r="GA45" s="90"/>
      <c r="GB45" s="90"/>
      <c r="GC45" s="90"/>
      <c r="GD45" s="90"/>
      <c r="GE45" s="90"/>
      <c r="GF45" s="90"/>
      <c r="GG45" s="90"/>
      <c r="GH45" s="90"/>
      <c r="GI45" s="90"/>
      <c r="GJ45" s="90"/>
      <c r="GK45" s="90"/>
      <c r="GL45" s="90"/>
      <c r="GM45" s="90"/>
      <c r="GN45" s="90"/>
      <c r="GO45" s="90"/>
      <c r="GP45" s="90"/>
      <c r="GQ45" s="90"/>
      <c r="GR45" s="98">
        <v>44659</v>
      </c>
      <c r="GS45" s="98">
        <v>44748</v>
      </c>
      <c r="GT45" s="98"/>
      <c r="GU45" s="98"/>
      <c r="GV45" s="90"/>
      <c r="GW45" s="90"/>
      <c r="GX45" s="90"/>
      <c r="GY45" s="90"/>
      <c r="GZ45" s="90"/>
      <c r="HA45" s="90"/>
      <c r="HB45" s="90"/>
      <c r="HC45" s="90"/>
      <c r="HD45" s="90"/>
      <c r="HE45" s="90"/>
      <c r="HF45" s="90"/>
      <c r="HG45" s="90"/>
      <c r="HH45" s="99" t="str">
        <f t="shared" si="63"/>
        <v/>
      </c>
      <c r="HI45" s="99" t="str">
        <f t="shared" si="64"/>
        <v/>
      </c>
      <c r="HJ45" s="99" t="str">
        <f t="shared" si="65"/>
        <v/>
      </c>
      <c r="HK45" s="99" t="str">
        <f t="shared" si="66"/>
        <v/>
      </c>
      <c r="HL45" s="99" t="str">
        <f t="shared" si="67"/>
        <v/>
      </c>
      <c r="HM45" s="90"/>
      <c r="HN45" s="90"/>
      <c r="HO45" s="90">
        <f t="shared" si="47"/>
        <v>1</v>
      </c>
      <c r="HP45" s="90"/>
      <c r="HQ45" s="96" t="s">
        <v>3908</v>
      </c>
      <c r="HR45" s="96" t="s">
        <v>3905</v>
      </c>
      <c r="HS45" s="96"/>
      <c r="HT45" s="96"/>
      <c r="HU45" s="96"/>
      <c r="HV45" s="96"/>
      <c r="HW45" s="96"/>
      <c r="HX45" s="96"/>
      <c r="HY45" s="96"/>
      <c r="HZ45" s="96"/>
      <c r="IA45" s="100"/>
      <c r="IB45" s="100"/>
      <c r="IC45" s="100"/>
      <c r="ID45" s="100"/>
      <c r="IE45" s="100"/>
      <c r="IF45" s="100"/>
      <c r="IG45" t="s">
        <v>3909</v>
      </c>
      <c r="IH45" s="90" t="s">
        <v>3321</v>
      </c>
    </row>
    <row r="46" spans="1:242" ht="15" customHeight="1" x14ac:dyDescent="0.25">
      <c r="A46" t="s">
        <v>3910</v>
      </c>
      <c r="B46" t="s">
        <v>6</v>
      </c>
      <c r="C46" s="90" t="s">
        <v>3911</v>
      </c>
      <c r="D46" s="102" t="s">
        <v>910</v>
      </c>
      <c r="E46" s="90" t="s">
        <v>3185</v>
      </c>
      <c r="F46" s="90" t="s">
        <v>3344</v>
      </c>
      <c r="G46" s="90" t="s">
        <v>3242</v>
      </c>
      <c r="H46" s="101" t="s">
        <v>3912</v>
      </c>
      <c r="I46" s="90" t="s">
        <v>3359</v>
      </c>
      <c r="J46" s="93">
        <v>0.4</v>
      </c>
      <c r="K46" s="93">
        <v>0.2</v>
      </c>
      <c r="L46" s="90" t="s">
        <v>3297</v>
      </c>
      <c r="M46" s="93">
        <v>0.24</v>
      </c>
      <c r="N46" s="93">
        <v>0.2</v>
      </c>
      <c r="O46" s="90" t="s">
        <v>3297</v>
      </c>
      <c r="P46" s="90" t="s">
        <v>3150</v>
      </c>
      <c r="Q46" s="94" t="s">
        <v>3913</v>
      </c>
      <c r="R46" s="90"/>
      <c r="S46" s="95" t="s">
        <v>3152</v>
      </c>
      <c r="T46" s="90" t="s">
        <v>3914</v>
      </c>
      <c r="U46" s="95" t="s">
        <v>3164</v>
      </c>
      <c r="V46" s="95" t="s">
        <v>3155</v>
      </c>
      <c r="W46" s="95" t="s">
        <v>3156</v>
      </c>
      <c r="X46" s="95"/>
      <c r="Y46" s="95" t="s">
        <v>3157</v>
      </c>
      <c r="Z46" s="95" t="s">
        <v>3158</v>
      </c>
      <c r="AA46" s="93">
        <v>0.4</v>
      </c>
      <c r="AB46" s="90"/>
      <c r="AC46" s="90"/>
      <c r="AD46" s="90"/>
      <c r="AE46" s="90"/>
      <c r="AF46" s="95" t="s">
        <v>33</v>
      </c>
      <c r="AG46" s="90" t="s">
        <v>3152</v>
      </c>
      <c r="AH46" s="90">
        <f t="shared" si="0"/>
        <v>4</v>
      </c>
      <c r="AI46" s="95">
        <v>1</v>
      </c>
      <c r="AJ46" s="95">
        <v>1</v>
      </c>
      <c r="AK46" s="95">
        <v>1</v>
      </c>
      <c r="AL46" s="95">
        <v>1</v>
      </c>
      <c r="AM46" s="90">
        <v>1</v>
      </c>
      <c r="AN46" s="90" t="s">
        <v>3915</v>
      </c>
      <c r="AO46" s="90">
        <v>1</v>
      </c>
      <c r="AP46" s="96" t="s">
        <v>3916</v>
      </c>
      <c r="AQ46" s="90"/>
      <c r="AR46" s="90"/>
      <c r="AS46" s="90"/>
      <c r="AT46" s="90"/>
      <c r="AU46" s="98">
        <v>44659</v>
      </c>
      <c r="AV46" s="98">
        <v>44757</v>
      </c>
      <c r="AW46" s="98"/>
      <c r="AX46" s="98"/>
      <c r="AY46" s="90" t="s">
        <v>20</v>
      </c>
      <c r="AZ46" s="90" t="s">
        <v>20</v>
      </c>
      <c r="BA46" s="90"/>
      <c r="BB46" s="90"/>
      <c r="BC46" s="90" t="s">
        <v>20</v>
      </c>
      <c r="BD46" s="90" t="s">
        <v>20</v>
      </c>
      <c r="BE46" s="90"/>
      <c r="BF46" s="90"/>
      <c r="BG46" s="90" t="s">
        <v>3917</v>
      </c>
      <c r="BH46" s="90" t="s">
        <v>3918</v>
      </c>
      <c r="BI46" s="90"/>
      <c r="BJ46" s="90"/>
      <c r="BK46" s="99">
        <f t="shared" si="48"/>
        <v>1</v>
      </c>
      <c r="BL46" s="99">
        <f t="shared" si="49"/>
        <v>1</v>
      </c>
      <c r="BM46" s="99">
        <f t="shared" si="50"/>
        <v>0</v>
      </c>
      <c r="BN46" s="99">
        <f t="shared" si="51"/>
        <v>0</v>
      </c>
      <c r="BO46" s="99">
        <f t="shared" si="52"/>
        <v>0.5</v>
      </c>
      <c r="BP46" s="90"/>
      <c r="BQ46" s="90"/>
      <c r="BR46" s="90"/>
      <c r="BS46" s="90"/>
      <c r="BT46" s="90"/>
      <c r="BU46" s="90"/>
      <c r="BV46" s="90"/>
      <c r="BW46" s="90"/>
      <c r="BX46" s="90"/>
      <c r="BY46" s="90"/>
      <c r="BZ46" s="90"/>
      <c r="CA46" s="90"/>
      <c r="CB46" s="90"/>
      <c r="CC46" s="90"/>
      <c r="CD46" s="90"/>
      <c r="CE46" s="90"/>
      <c r="CF46" s="90"/>
      <c r="CG46" s="90"/>
      <c r="CH46" s="90"/>
      <c r="CI46" s="90"/>
      <c r="CJ46" s="90"/>
      <c r="CK46" s="90"/>
      <c r="CL46" s="90"/>
      <c r="CM46" s="90"/>
      <c r="CN46" s="90"/>
      <c r="CO46" s="90"/>
      <c r="CP46" s="90"/>
      <c r="CQ46" s="90"/>
      <c r="CR46" s="90"/>
      <c r="CS46" s="90"/>
      <c r="CT46" s="98">
        <v>44659</v>
      </c>
      <c r="CU46" s="98">
        <v>44757</v>
      </c>
      <c r="CV46" s="98"/>
      <c r="CW46" s="98"/>
      <c r="CX46" s="90"/>
      <c r="CY46" s="90"/>
      <c r="CZ46" s="90"/>
      <c r="DA46" s="90"/>
      <c r="DB46" s="90"/>
      <c r="DC46" s="90"/>
      <c r="DD46" s="90"/>
      <c r="DE46" s="90"/>
      <c r="DF46" s="90"/>
      <c r="DG46" s="90"/>
      <c r="DH46" s="90"/>
      <c r="DI46" s="90"/>
      <c r="DJ46" s="99" t="str">
        <f t="shared" si="53"/>
        <v/>
      </c>
      <c r="DK46" s="99" t="str">
        <f t="shared" si="54"/>
        <v/>
      </c>
      <c r="DL46" s="99" t="str">
        <f t="shared" si="55"/>
        <v/>
      </c>
      <c r="DM46" s="99" t="str">
        <f t="shared" si="56"/>
        <v/>
      </c>
      <c r="DN46" s="99" t="str">
        <f t="shared" si="57"/>
        <v/>
      </c>
      <c r="DO46" s="90"/>
      <c r="DP46" s="90"/>
      <c r="DQ46" s="90"/>
      <c r="DR46" s="90"/>
      <c r="DS46" s="90"/>
      <c r="DT46" s="90"/>
      <c r="DU46" s="90"/>
      <c r="DV46" s="90"/>
      <c r="DW46" s="90"/>
      <c r="DX46" s="90"/>
      <c r="DY46" s="90"/>
      <c r="DZ46" s="90"/>
      <c r="EA46" s="90"/>
      <c r="EB46" s="90"/>
      <c r="EC46" s="90"/>
      <c r="ED46" s="90"/>
      <c r="EE46" s="90"/>
      <c r="EF46" s="90"/>
      <c r="EG46" s="90"/>
      <c r="EH46" s="90"/>
      <c r="EI46" s="90"/>
      <c r="EJ46" s="90"/>
      <c r="EK46" s="90"/>
      <c r="EL46" s="90"/>
      <c r="EM46" s="90"/>
      <c r="EN46" s="90"/>
      <c r="EO46" s="90"/>
      <c r="EP46" s="90"/>
      <c r="EQ46" s="90"/>
      <c r="ER46" s="90"/>
      <c r="ES46" s="98">
        <v>44659</v>
      </c>
      <c r="ET46" s="98">
        <v>44757</v>
      </c>
      <c r="EU46" s="98"/>
      <c r="EV46" s="98"/>
      <c r="EW46" s="90"/>
      <c r="EX46" s="90"/>
      <c r="EY46" s="90"/>
      <c r="EZ46" s="90"/>
      <c r="FA46" s="90"/>
      <c r="FB46" s="90"/>
      <c r="FC46" s="90"/>
      <c r="FD46" s="90"/>
      <c r="FE46" s="90"/>
      <c r="FF46" s="90"/>
      <c r="FG46" s="90"/>
      <c r="FH46" s="90"/>
      <c r="FI46" s="99" t="str">
        <f t="shared" si="58"/>
        <v/>
      </c>
      <c r="FJ46" s="99" t="str">
        <f t="shared" si="59"/>
        <v/>
      </c>
      <c r="FK46" s="99" t="str">
        <f t="shared" si="60"/>
        <v/>
      </c>
      <c r="FL46" s="99" t="str">
        <f t="shared" si="61"/>
        <v/>
      </c>
      <c r="FM46" s="99" t="str">
        <f t="shared" si="62"/>
        <v/>
      </c>
      <c r="FN46" s="90"/>
      <c r="FO46" s="90"/>
      <c r="FP46" s="90"/>
      <c r="FQ46" s="90"/>
      <c r="FR46" s="90"/>
      <c r="FS46" s="90"/>
      <c r="FT46" s="90"/>
      <c r="FU46" s="90"/>
      <c r="FV46" s="90"/>
      <c r="FW46" s="90"/>
      <c r="FX46" s="90"/>
      <c r="FY46" s="90"/>
      <c r="FZ46" s="90"/>
      <c r="GA46" s="90"/>
      <c r="GB46" s="90"/>
      <c r="GC46" s="90"/>
      <c r="GD46" s="90"/>
      <c r="GE46" s="90"/>
      <c r="GF46" s="90"/>
      <c r="GG46" s="90"/>
      <c r="GH46" s="90"/>
      <c r="GI46" s="90"/>
      <c r="GJ46" s="90"/>
      <c r="GK46" s="90"/>
      <c r="GL46" s="90"/>
      <c r="GM46" s="90"/>
      <c r="GN46" s="90"/>
      <c r="GO46" s="90"/>
      <c r="GP46" s="90"/>
      <c r="GQ46" s="90"/>
      <c r="GR46" s="98">
        <v>44659</v>
      </c>
      <c r="GS46" s="98">
        <v>44757</v>
      </c>
      <c r="GT46" s="98"/>
      <c r="GU46" s="98"/>
      <c r="GV46" s="90"/>
      <c r="GW46" s="90"/>
      <c r="GX46" s="90"/>
      <c r="GY46" s="90"/>
      <c r="GZ46" s="90"/>
      <c r="HA46" s="90"/>
      <c r="HB46" s="90"/>
      <c r="HC46" s="90"/>
      <c r="HD46" s="90"/>
      <c r="HE46" s="90"/>
      <c r="HF46" s="90"/>
      <c r="HG46" s="90"/>
      <c r="HH46" s="99" t="str">
        <f t="shared" si="63"/>
        <v/>
      </c>
      <c r="HI46" s="99" t="str">
        <f t="shared" si="64"/>
        <v/>
      </c>
      <c r="HJ46" s="99" t="str">
        <f t="shared" si="65"/>
        <v/>
      </c>
      <c r="HK46" s="99" t="str">
        <f t="shared" si="66"/>
        <v/>
      </c>
      <c r="HL46" s="99" t="str">
        <f t="shared" si="67"/>
        <v/>
      </c>
      <c r="HM46" s="90"/>
      <c r="HN46" s="90"/>
      <c r="HO46" s="90">
        <f t="shared" si="47"/>
        <v>1</v>
      </c>
      <c r="HP46" s="90"/>
      <c r="HQ46" s="96" t="s">
        <v>329</v>
      </c>
      <c r="HR46" s="96" t="s">
        <v>329</v>
      </c>
      <c r="HS46" s="96"/>
      <c r="HT46" s="96"/>
      <c r="HU46" s="96"/>
      <c r="HV46" s="96"/>
      <c r="HW46" s="96"/>
      <c r="HX46" s="96"/>
      <c r="HY46" s="96"/>
      <c r="HZ46" s="96"/>
      <c r="IA46" s="100"/>
      <c r="IB46" s="100"/>
      <c r="IC46" s="100"/>
      <c r="ID46" s="100"/>
      <c r="IE46" s="100"/>
      <c r="IF46" s="100"/>
      <c r="IG46" t="s">
        <v>3919</v>
      </c>
      <c r="IH46" s="90" t="s">
        <v>3321</v>
      </c>
    </row>
    <row r="47" spans="1:242" ht="15" customHeight="1" x14ac:dyDescent="0.25">
      <c r="A47" t="s">
        <v>3920</v>
      </c>
      <c r="B47" t="s">
        <v>6</v>
      </c>
      <c r="C47" s="90" t="s">
        <v>3921</v>
      </c>
      <c r="D47" s="102" t="s">
        <v>910</v>
      </c>
      <c r="E47" s="90" t="s">
        <v>3185</v>
      </c>
      <c r="F47" s="90" t="s">
        <v>3344</v>
      </c>
      <c r="G47" s="90" t="s">
        <v>3271</v>
      </c>
      <c r="H47" s="101" t="s">
        <v>3922</v>
      </c>
      <c r="I47" s="90" t="s">
        <v>3359</v>
      </c>
      <c r="J47" s="93">
        <v>0.2</v>
      </c>
      <c r="K47" s="93">
        <v>0.2</v>
      </c>
      <c r="L47" s="90" t="s">
        <v>3297</v>
      </c>
      <c r="M47" s="93">
        <v>0.14000000000000001</v>
      </c>
      <c r="N47" s="93">
        <v>0.2</v>
      </c>
      <c r="O47" s="90" t="s">
        <v>3297</v>
      </c>
      <c r="P47" s="90" t="s">
        <v>3150</v>
      </c>
      <c r="Q47" s="94" t="s">
        <v>3923</v>
      </c>
      <c r="R47" s="90"/>
      <c r="S47" s="95" t="s">
        <v>3152</v>
      </c>
      <c r="T47" s="90" t="s">
        <v>3924</v>
      </c>
      <c r="U47" s="95" t="s">
        <v>3154</v>
      </c>
      <c r="V47" s="95" t="s">
        <v>3155</v>
      </c>
      <c r="W47" s="95" t="s">
        <v>3156</v>
      </c>
      <c r="X47" s="95"/>
      <c r="Y47" s="95" t="s">
        <v>3157</v>
      </c>
      <c r="Z47" s="95" t="s">
        <v>3158</v>
      </c>
      <c r="AA47" s="93">
        <v>0.3</v>
      </c>
      <c r="AB47" s="90"/>
      <c r="AC47" s="90"/>
      <c r="AD47" s="90"/>
      <c r="AE47" s="90"/>
      <c r="AF47" s="95" t="s">
        <v>33</v>
      </c>
      <c r="AG47" s="90" t="s">
        <v>3152</v>
      </c>
      <c r="AH47" s="90">
        <f t="shared" si="0"/>
        <v>1</v>
      </c>
      <c r="AI47" s="95">
        <v>0</v>
      </c>
      <c r="AJ47" s="95">
        <v>0</v>
      </c>
      <c r="AK47" s="95">
        <v>1</v>
      </c>
      <c r="AL47" s="95">
        <v>0</v>
      </c>
      <c r="AM47" s="90"/>
      <c r="AN47" s="90"/>
      <c r="AO47" s="90">
        <v>0</v>
      </c>
      <c r="AP47" s="90" t="s">
        <v>3905</v>
      </c>
      <c r="AQ47" s="90"/>
      <c r="AR47" s="90"/>
      <c r="AS47" s="90"/>
      <c r="AT47" s="90"/>
      <c r="AU47" s="98"/>
      <c r="AV47" s="98">
        <v>44757</v>
      </c>
      <c r="AW47" s="98"/>
      <c r="AX47" s="98"/>
      <c r="AY47" s="90"/>
      <c r="AZ47" s="90" t="s">
        <v>18</v>
      </c>
      <c r="BA47" s="90"/>
      <c r="BB47" s="90"/>
      <c r="BC47" s="90"/>
      <c r="BD47" s="90" t="s">
        <v>18</v>
      </c>
      <c r="BE47" s="90"/>
      <c r="BF47" s="90"/>
      <c r="BG47" s="90"/>
      <c r="BH47" s="90" t="s">
        <v>3925</v>
      </c>
      <c r="BI47" s="90"/>
      <c r="BJ47" s="90"/>
      <c r="BK47" s="99" t="str">
        <f t="shared" si="48"/>
        <v/>
      </c>
      <c r="BL47" s="99" t="str">
        <f t="shared" si="49"/>
        <v/>
      </c>
      <c r="BM47" s="99">
        <f t="shared" si="50"/>
        <v>0</v>
      </c>
      <c r="BN47" s="99" t="str">
        <f t="shared" si="51"/>
        <v/>
      </c>
      <c r="BO47" s="99">
        <f t="shared" si="52"/>
        <v>0</v>
      </c>
      <c r="BP47" s="90"/>
      <c r="BQ47" s="90"/>
      <c r="BR47" s="90"/>
      <c r="BS47" s="90"/>
      <c r="BT47" s="90"/>
      <c r="BU47" s="90"/>
      <c r="BV47" s="90"/>
      <c r="BW47" s="90"/>
      <c r="BX47" s="90"/>
      <c r="BY47" s="90"/>
      <c r="BZ47" s="90"/>
      <c r="CA47" s="90"/>
      <c r="CB47" s="90"/>
      <c r="CC47" s="90"/>
      <c r="CD47" s="90"/>
      <c r="CE47" s="90"/>
      <c r="CF47" s="90"/>
      <c r="CG47" s="90"/>
      <c r="CH47" s="90"/>
      <c r="CI47" s="90"/>
      <c r="CJ47" s="90"/>
      <c r="CK47" s="90"/>
      <c r="CL47" s="90"/>
      <c r="CM47" s="90"/>
      <c r="CN47" s="90"/>
      <c r="CO47" s="90"/>
      <c r="CP47" s="90"/>
      <c r="CQ47" s="90"/>
      <c r="CR47" s="90"/>
      <c r="CS47" s="90"/>
      <c r="CT47" s="98"/>
      <c r="CU47" s="98">
        <v>44757</v>
      </c>
      <c r="CV47" s="98"/>
      <c r="CW47" s="98"/>
      <c r="CX47" s="90"/>
      <c r="CY47" s="90"/>
      <c r="CZ47" s="90"/>
      <c r="DA47" s="90"/>
      <c r="DB47" s="90"/>
      <c r="DC47" s="90"/>
      <c r="DD47" s="90"/>
      <c r="DE47" s="90"/>
      <c r="DF47" s="90"/>
      <c r="DG47" s="90"/>
      <c r="DH47" s="90"/>
      <c r="DI47" s="90"/>
      <c r="DJ47" s="99" t="str">
        <f t="shared" si="53"/>
        <v/>
      </c>
      <c r="DK47" s="99" t="str">
        <f t="shared" si="54"/>
        <v/>
      </c>
      <c r="DL47" s="99" t="str">
        <f t="shared" si="55"/>
        <v/>
      </c>
      <c r="DM47" s="99" t="str">
        <f t="shared" si="56"/>
        <v/>
      </c>
      <c r="DN47" s="99" t="str">
        <f t="shared" si="57"/>
        <v/>
      </c>
      <c r="DO47" s="90"/>
      <c r="DP47" s="90"/>
      <c r="DQ47" s="90"/>
      <c r="DR47" s="90"/>
      <c r="DS47" s="90"/>
      <c r="DT47" s="90"/>
      <c r="DU47" s="90"/>
      <c r="DV47" s="90"/>
      <c r="DW47" s="90"/>
      <c r="DX47" s="90"/>
      <c r="DY47" s="90"/>
      <c r="DZ47" s="90"/>
      <c r="EA47" s="90"/>
      <c r="EB47" s="90"/>
      <c r="EC47" s="90"/>
      <c r="ED47" s="90"/>
      <c r="EE47" s="90"/>
      <c r="EF47" s="90"/>
      <c r="EG47" s="90"/>
      <c r="EH47" s="90"/>
      <c r="EI47" s="90"/>
      <c r="EJ47" s="90"/>
      <c r="EK47" s="90"/>
      <c r="EL47" s="90"/>
      <c r="EM47" s="90"/>
      <c r="EN47" s="90"/>
      <c r="EO47" s="90"/>
      <c r="EP47" s="90"/>
      <c r="EQ47" s="90"/>
      <c r="ER47" s="90"/>
      <c r="ES47" s="98"/>
      <c r="ET47" s="98">
        <v>44757</v>
      </c>
      <c r="EU47" s="98"/>
      <c r="EV47" s="98"/>
      <c r="EW47" s="90"/>
      <c r="EX47" s="90"/>
      <c r="EY47" s="90"/>
      <c r="EZ47" s="90"/>
      <c r="FA47" s="90"/>
      <c r="FB47" s="90"/>
      <c r="FC47" s="90"/>
      <c r="FD47" s="90"/>
      <c r="FE47" s="90"/>
      <c r="FF47" s="90"/>
      <c r="FG47" s="90"/>
      <c r="FH47" s="90"/>
      <c r="FI47" s="99" t="str">
        <f t="shared" si="58"/>
        <v/>
      </c>
      <c r="FJ47" s="99" t="str">
        <f t="shared" si="59"/>
        <v/>
      </c>
      <c r="FK47" s="99" t="str">
        <f t="shared" si="60"/>
        <v/>
      </c>
      <c r="FL47" s="99" t="str">
        <f t="shared" si="61"/>
        <v/>
      </c>
      <c r="FM47" s="99" t="str">
        <f t="shared" si="62"/>
        <v/>
      </c>
      <c r="FN47" s="90"/>
      <c r="FO47" s="90"/>
      <c r="FP47" s="90"/>
      <c r="FQ47" s="90"/>
      <c r="FR47" s="90"/>
      <c r="FS47" s="90"/>
      <c r="FT47" s="90"/>
      <c r="FU47" s="90"/>
      <c r="FV47" s="90"/>
      <c r="FW47" s="90"/>
      <c r="FX47" s="90"/>
      <c r="FY47" s="90"/>
      <c r="FZ47" s="90"/>
      <c r="GA47" s="90"/>
      <c r="GB47" s="90"/>
      <c r="GC47" s="90"/>
      <c r="GD47" s="90"/>
      <c r="GE47" s="90"/>
      <c r="GF47" s="90"/>
      <c r="GG47" s="90"/>
      <c r="GH47" s="90"/>
      <c r="GI47" s="90"/>
      <c r="GJ47" s="90"/>
      <c r="GK47" s="90"/>
      <c r="GL47" s="90"/>
      <c r="GM47" s="90"/>
      <c r="GN47" s="90"/>
      <c r="GO47" s="90"/>
      <c r="GP47" s="90"/>
      <c r="GQ47" s="90"/>
      <c r="GR47" s="98"/>
      <c r="GS47" s="98">
        <v>44757</v>
      </c>
      <c r="GT47" s="98"/>
      <c r="GU47" s="98"/>
      <c r="GV47" s="90"/>
      <c r="GW47" s="90"/>
      <c r="GX47" s="90"/>
      <c r="GY47" s="90"/>
      <c r="GZ47" s="90"/>
      <c r="HA47" s="90"/>
      <c r="HB47" s="90"/>
      <c r="HC47" s="90"/>
      <c r="HD47" s="90"/>
      <c r="HE47" s="90"/>
      <c r="HF47" s="90"/>
      <c r="HG47" s="90"/>
      <c r="HH47" s="99" t="str">
        <f t="shared" si="63"/>
        <v/>
      </c>
      <c r="HI47" s="99" t="str">
        <f t="shared" si="64"/>
        <v/>
      </c>
      <c r="HJ47" s="99" t="str">
        <f t="shared" si="65"/>
        <v/>
      </c>
      <c r="HK47" s="99" t="str">
        <f t="shared" si="66"/>
        <v/>
      </c>
      <c r="HL47" s="99" t="str">
        <f t="shared" si="67"/>
        <v/>
      </c>
      <c r="HM47" s="90"/>
      <c r="HN47" s="90"/>
      <c r="HO47" s="90">
        <f t="shared" si="47"/>
        <v>1</v>
      </c>
      <c r="HP47" s="90"/>
      <c r="HQ47" s="96"/>
      <c r="HR47" s="96" t="s">
        <v>3905</v>
      </c>
      <c r="HS47" s="96"/>
      <c r="HT47" s="96"/>
      <c r="HU47" s="96"/>
      <c r="HV47" s="96"/>
      <c r="HW47" s="96"/>
      <c r="HX47" s="96"/>
      <c r="HY47" s="96"/>
      <c r="HZ47" s="96"/>
      <c r="IA47" s="100"/>
      <c r="IB47" s="100"/>
      <c r="IC47" s="100"/>
      <c r="ID47" s="100"/>
      <c r="IE47" s="100"/>
      <c r="IF47" s="100"/>
      <c r="IG47" t="s">
        <v>3926</v>
      </c>
      <c r="IH47" s="90" t="s">
        <v>3321</v>
      </c>
    </row>
    <row r="48" spans="1:242" ht="15" customHeight="1" x14ac:dyDescent="0.25">
      <c r="A48" t="s">
        <v>3927</v>
      </c>
      <c r="B48" t="s">
        <v>6</v>
      </c>
      <c r="C48" s="90" t="s">
        <v>3928</v>
      </c>
      <c r="D48" s="102" t="s">
        <v>982</v>
      </c>
      <c r="E48" s="90" t="s">
        <v>3185</v>
      </c>
      <c r="F48" s="90" t="s">
        <v>3344</v>
      </c>
      <c r="G48" s="90" t="s">
        <v>3271</v>
      </c>
      <c r="H48" s="101" t="s">
        <v>3929</v>
      </c>
      <c r="I48" s="90" t="s">
        <v>3296</v>
      </c>
      <c r="J48" s="93">
        <v>0.6</v>
      </c>
      <c r="K48" s="93">
        <v>0.8</v>
      </c>
      <c r="L48" s="90" t="s">
        <v>3218</v>
      </c>
      <c r="M48" s="93">
        <v>0.42</v>
      </c>
      <c r="N48" s="93">
        <v>0.8</v>
      </c>
      <c r="O48" s="90" t="s">
        <v>3218</v>
      </c>
      <c r="P48" s="90" t="s">
        <v>3150</v>
      </c>
      <c r="Q48" s="94" t="s">
        <v>3930</v>
      </c>
      <c r="R48" s="90"/>
      <c r="S48" s="95" t="s">
        <v>3152</v>
      </c>
      <c r="T48" s="90" t="s">
        <v>3931</v>
      </c>
      <c r="U48" s="95" t="s">
        <v>3154</v>
      </c>
      <c r="V48" s="95" t="s">
        <v>3155</v>
      </c>
      <c r="W48" s="95" t="s">
        <v>3156</v>
      </c>
      <c r="X48" s="95"/>
      <c r="Y48" s="95" t="s">
        <v>3157</v>
      </c>
      <c r="Z48" s="95" t="s">
        <v>3158</v>
      </c>
      <c r="AA48" s="93">
        <v>0.3</v>
      </c>
      <c r="AB48" s="90"/>
      <c r="AC48" s="90"/>
      <c r="AD48" s="90"/>
      <c r="AE48" s="90"/>
      <c r="AF48" s="95" t="s">
        <v>33</v>
      </c>
      <c r="AG48" s="90" t="s">
        <v>3171</v>
      </c>
      <c r="AH48" s="90">
        <f t="shared" si="0"/>
        <v>0</v>
      </c>
      <c r="AI48" s="95">
        <v>0</v>
      </c>
      <c r="AJ48" s="95">
        <v>0</v>
      </c>
      <c r="AK48" s="95">
        <v>0</v>
      </c>
      <c r="AL48" s="95">
        <v>0</v>
      </c>
      <c r="AM48" s="90"/>
      <c r="AN48" s="90"/>
      <c r="AO48" s="90">
        <v>0</v>
      </c>
      <c r="AP48" s="90" t="s">
        <v>3905</v>
      </c>
      <c r="AQ48" s="90"/>
      <c r="AR48" s="90"/>
      <c r="AS48" s="90"/>
      <c r="AT48" s="90"/>
      <c r="AU48" s="98"/>
      <c r="AV48" s="98">
        <v>44757</v>
      </c>
      <c r="AW48" s="98"/>
      <c r="AX48" s="98"/>
      <c r="AY48" s="90"/>
      <c r="AZ48" s="90" t="s">
        <v>18</v>
      </c>
      <c r="BA48" s="90"/>
      <c r="BB48" s="90"/>
      <c r="BC48" s="90"/>
      <c r="BD48" s="90" t="s">
        <v>18</v>
      </c>
      <c r="BE48" s="90"/>
      <c r="BF48" s="90"/>
      <c r="BG48" s="90"/>
      <c r="BH48" s="90" t="s">
        <v>3932</v>
      </c>
      <c r="BI48" s="90"/>
      <c r="BJ48" s="90"/>
      <c r="BK48" s="99" t="str">
        <f t="shared" si="48"/>
        <v/>
      </c>
      <c r="BL48" s="99" t="str">
        <f t="shared" si="49"/>
        <v/>
      </c>
      <c r="BM48" s="99" t="str">
        <f t="shared" si="50"/>
        <v/>
      </c>
      <c r="BN48" s="99" t="str">
        <f t="shared" si="51"/>
        <v/>
      </c>
      <c r="BO48" s="99" t="str">
        <f t="shared" si="52"/>
        <v/>
      </c>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c r="CO48" s="90"/>
      <c r="CP48" s="90"/>
      <c r="CQ48" s="90"/>
      <c r="CR48" s="90"/>
      <c r="CS48" s="90"/>
      <c r="CT48" s="98"/>
      <c r="CU48" s="98">
        <v>44757</v>
      </c>
      <c r="CV48" s="98"/>
      <c r="CW48" s="98"/>
      <c r="CX48" s="90"/>
      <c r="CY48" s="90"/>
      <c r="CZ48" s="90"/>
      <c r="DA48" s="90"/>
      <c r="DB48" s="90"/>
      <c r="DC48" s="90"/>
      <c r="DD48" s="90"/>
      <c r="DE48" s="90"/>
      <c r="DF48" s="90"/>
      <c r="DG48" s="90"/>
      <c r="DH48" s="90"/>
      <c r="DI48" s="90"/>
      <c r="DJ48" s="99" t="str">
        <f t="shared" si="53"/>
        <v/>
      </c>
      <c r="DK48" s="99" t="str">
        <f t="shared" si="54"/>
        <v/>
      </c>
      <c r="DL48" s="99" t="str">
        <f t="shared" si="55"/>
        <v/>
      </c>
      <c r="DM48" s="99" t="str">
        <f t="shared" si="56"/>
        <v/>
      </c>
      <c r="DN48" s="99" t="str">
        <f t="shared" si="57"/>
        <v/>
      </c>
      <c r="DO48" s="90"/>
      <c r="DP48" s="90"/>
      <c r="DQ48" s="90"/>
      <c r="DR48" s="90"/>
      <c r="DS48" s="90"/>
      <c r="DT48" s="90"/>
      <c r="DU48" s="90"/>
      <c r="DV48" s="90"/>
      <c r="DW48" s="90"/>
      <c r="DX48" s="90"/>
      <c r="DY48" s="90"/>
      <c r="DZ48" s="90"/>
      <c r="EA48" s="90"/>
      <c r="EB48" s="90"/>
      <c r="EC48" s="90"/>
      <c r="ED48" s="90"/>
      <c r="EE48" s="90"/>
      <c r="EF48" s="90"/>
      <c r="EG48" s="90"/>
      <c r="EH48" s="90"/>
      <c r="EI48" s="90"/>
      <c r="EJ48" s="90"/>
      <c r="EK48" s="90"/>
      <c r="EL48" s="90"/>
      <c r="EM48" s="90"/>
      <c r="EN48" s="90"/>
      <c r="EO48" s="90"/>
      <c r="EP48" s="90"/>
      <c r="EQ48" s="90"/>
      <c r="ER48" s="90"/>
      <c r="ES48" s="98"/>
      <c r="ET48" s="98">
        <v>44757</v>
      </c>
      <c r="EU48" s="98"/>
      <c r="EV48" s="98"/>
      <c r="EW48" s="90"/>
      <c r="EX48" s="90"/>
      <c r="EY48" s="90"/>
      <c r="EZ48" s="90"/>
      <c r="FA48" s="90"/>
      <c r="FB48" s="90"/>
      <c r="FC48" s="90"/>
      <c r="FD48" s="90"/>
      <c r="FE48" s="90"/>
      <c r="FF48" s="90"/>
      <c r="FG48" s="90"/>
      <c r="FH48" s="90"/>
      <c r="FI48" s="99" t="str">
        <f t="shared" si="58"/>
        <v/>
      </c>
      <c r="FJ48" s="99" t="str">
        <f t="shared" si="59"/>
        <v/>
      </c>
      <c r="FK48" s="99" t="str">
        <f t="shared" si="60"/>
        <v/>
      </c>
      <c r="FL48" s="99" t="str">
        <f t="shared" si="61"/>
        <v/>
      </c>
      <c r="FM48" s="99" t="str">
        <f t="shared" si="62"/>
        <v/>
      </c>
      <c r="FN48" s="90"/>
      <c r="FO48" s="90"/>
      <c r="FP48" s="90"/>
      <c r="FQ48" s="90"/>
      <c r="FR48" s="90"/>
      <c r="FS48" s="90"/>
      <c r="FT48" s="90"/>
      <c r="FU48" s="90"/>
      <c r="FV48" s="90"/>
      <c r="FW48" s="90"/>
      <c r="FX48" s="90"/>
      <c r="FY48" s="90"/>
      <c r="FZ48" s="90"/>
      <c r="GA48" s="90"/>
      <c r="GB48" s="90"/>
      <c r="GC48" s="90"/>
      <c r="GD48" s="90"/>
      <c r="GE48" s="90"/>
      <c r="GF48" s="90"/>
      <c r="GG48" s="90"/>
      <c r="GH48" s="90"/>
      <c r="GI48" s="90"/>
      <c r="GJ48" s="90"/>
      <c r="GK48" s="90"/>
      <c r="GL48" s="90"/>
      <c r="GM48" s="90"/>
      <c r="GN48" s="90"/>
      <c r="GO48" s="90"/>
      <c r="GP48" s="90"/>
      <c r="GQ48" s="90"/>
      <c r="GR48" s="98"/>
      <c r="GS48" s="98">
        <v>44757</v>
      </c>
      <c r="GT48" s="98"/>
      <c r="GU48" s="98"/>
      <c r="GV48" s="90"/>
      <c r="GW48" s="90"/>
      <c r="GX48" s="90"/>
      <c r="GY48" s="90"/>
      <c r="GZ48" s="90"/>
      <c r="HA48" s="90"/>
      <c r="HB48" s="90"/>
      <c r="HC48" s="90"/>
      <c r="HD48" s="90"/>
      <c r="HE48" s="90"/>
      <c r="HF48" s="90"/>
      <c r="HG48" s="90"/>
      <c r="HH48" s="99" t="str">
        <f t="shared" si="63"/>
        <v/>
      </c>
      <c r="HI48" s="99" t="str">
        <f t="shared" si="64"/>
        <v/>
      </c>
      <c r="HJ48" s="99" t="str">
        <f t="shared" si="65"/>
        <v/>
      </c>
      <c r="HK48" s="99" t="str">
        <f t="shared" si="66"/>
        <v/>
      </c>
      <c r="HL48" s="99" t="str">
        <f t="shared" si="67"/>
        <v/>
      </c>
      <c r="HM48" s="90"/>
      <c r="HN48" s="90"/>
      <c r="HO48" s="90">
        <f t="shared" si="47"/>
        <v>1</v>
      </c>
      <c r="HP48" s="90"/>
      <c r="HQ48" s="96"/>
      <c r="HR48" s="96" t="s">
        <v>3905</v>
      </c>
      <c r="HS48" s="96"/>
      <c r="HT48" s="96"/>
      <c r="HU48" s="96"/>
      <c r="HV48" s="96"/>
      <c r="HW48" s="96"/>
      <c r="HX48" s="96"/>
      <c r="HY48" s="96"/>
      <c r="HZ48" s="96"/>
      <c r="IA48" s="100"/>
      <c r="IB48" s="100"/>
      <c r="IC48" s="100"/>
      <c r="ID48" s="100"/>
      <c r="IE48" s="100"/>
      <c r="IF48" s="100"/>
      <c r="IG48" t="s">
        <v>3933</v>
      </c>
      <c r="IH48" s="90" t="s">
        <v>3321</v>
      </c>
    </row>
    <row r="49" spans="1:242" ht="15" customHeight="1" x14ac:dyDescent="0.25">
      <c r="A49" t="s">
        <v>3934</v>
      </c>
      <c r="B49" t="s">
        <v>5</v>
      </c>
      <c r="C49" s="90" t="s">
        <v>3935</v>
      </c>
      <c r="D49" t="s">
        <v>5</v>
      </c>
      <c r="E49" s="90" t="s">
        <v>3185</v>
      </c>
      <c r="F49" s="90" t="s">
        <v>3186</v>
      </c>
      <c r="G49" s="90" t="s">
        <v>3146</v>
      </c>
      <c r="H49" s="90" t="s">
        <v>3936</v>
      </c>
      <c r="I49" s="90" t="s">
        <v>3359</v>
      </c>
      <c r="J49" s="93">
        <v>0.6</v>
      </c>
      <c r="K49" s="93">
        <v>0.6</v>
      </c>
      <c r="L49" s="90" t="s">
        <v>3190</v>
      </c>
      <c r="M49" s="93">
        <v>0.36</v>
      </c>
      <c r="N49" s="93">
        <v>0.6</v>
      </c>
      <c r="O49" s="90" t="s">
        <v>3190</v>
      </c>
      <c r="P49" s="90" t="s">
        <v>3150</v>
      </c>
      <c r="Q49" s="94" t="s">
        <v>3937</v>
      </c>
      <c r="R49" s="90"/>
      <c r="S49" s="95" t="s">
        <v>3152</v>
      </c>
      <c r="T49" s="96" t="s">
        <v>3938</v>
      </c>
      <c r="U49" s="95" t="s">
        <v>3164</v>
      </c>
      <c r="V49" s="95" t="s">
        <v>3155</v>
      </c>
      <c r="W49" s="95" t="s">
        <v>3156</v>
      </c>
      <c r="X49" s="95"/>
      <c r="Y49" s="95" t="s">
        <v>3157</v>
      </c>
      <c r="Z49" s="95" t="s">
        <v>3158</v>
      </c>
      <c r="AA49" s="93">
        <v>0.4</v>
      </c>
      <c r="AB49" s="90"/>
      <c r="AC49" s="90"/>
      <c r="AD49" s="90"/>
      <c r="AE49" s="90"/>
      <c r="AF49" s="95" t="s">
        <v>33</v>
      </c>
      <c r="AG49" s="90" t="s">
        <v>3152</v>
      </c>
      <c r="AH49" s="90">
        <f t="shared" si="0"/>
        <v>3</v>
      </c>
      <c r="AI49" s="90">
        <v>0</v>
      </c>
      <c r="AJ49" s="90">
        <v>1</v>
      </c>
      <c r="AK49" s="90">
        <v>1</v>
      </c>
      <c r="AL49" s="90">
        <v>1</v>
      </c>
      <c r="AM49" s="90">
        <v>0</v>
      </c>
      <c r="AN49" s="90" t="s">
        <v>3939</v>
      </c>
      <c r="AO49" s="90">
        <v>1</v>
      </c>
      <c r="AP49" s="90" t="s">
        <v>3940</v>
      </c>
      <c r="AQ49" s="90"/>
      <c r="AR49" s="90"/>
      <c r="AS49" s="90"/>
      <c r="AT49" s="90"/>
      <c r="AU49" s="98">
        <v>44670</v>
      </c>
      <c r="AV49" s="98">
        <v>44749</v>
      </c>
      <c r="AW49" s="98"/>
      <c r="AX49" s="98"/>
      <c r="AY49" s="90" t="s">
        <v>18</v>
      </c>
      <c r="AZ49" s="90" t="s">
        <v>20</v>
      </c>
      <c r="BA49" s="90"/>
      <c r="BB49" s="90"/>
      <c r="BC49" s="90" t="s">
        <v>20</v>
      </c>
      <c r="BD49" s="90" t="s">
        <v>20</v>
      </c>
      <c r="BE49" s="90"/>
      <c r="BF49" s="90"/>
      <c r="BG49" s="90" t="s">
        <v>3941</v>
      </c>
      <c r="BH49" s="90" t="s">
        <v>3942</v>
      </c>
      <c r="BI49" s="90"/>
      <c r="BJ49" s="90"/>
      <c r="BK49" s="99" t="str">
        <f t="shared" si="48"/>
        <v/>
      </c>
      <c r="BL49" s="99">
        <f t="shared" si="49"/>
        <v>1</v>
      </c>
      <c r="BM49" s="99">
        <f t="shared" si="50"/>
        <v>0</v>
      </c>
      <c r="BN49" s="99">
        <f t="shared" si="51"/>
        <v>0</v>
      </c>
      <c r="BO49" s="99">
        <f t="shared" si="52"/>
        <v>0.33333333333333331</v>
      </c>
      <c r="BP49" s="90"/>
      <c r="BQ49" s="90"/>
      <c r="BR49" s="90"/>
      <c r="BS49" s="90"/>
      <c r="BT49" s="90"/>
      <c r="BU49" s="90"/>
      <c r="BV49" s="90"/>
      <c r="BW49" s="90"/>
      <c r="BX49" s="90"/>
      <c r="BY49" s="90"/>
      <c r="BZ49" s="90"/>
      <c r="CA49" s="90"/>
      <c r="CB49" s="90"/>
      <c r="CC49" s="90"/>
      <c r="CD49" s="90"/>
      <c r="CE49" s="90"/>
      <c r="CF49" s="90"/>
      <c r="CG49" s="90"/>
      <c r="CH49" s="90"/>
      <c r="CI49" s="90"/>
      <c r="CJ49" s="90"/>
      <c r="CK49" s="90"/>
      <c r="CL49" s="90"/>
      <c r="CM49" s="90"/>
      <c r="CN49" s="90"/>
      <c r="CO49" s="90"/>
      <c r="CP49" s="90"/>
      <c r="CQ49" s="90"/>
      <c r="CR49" s="90"/>
      <c r="CS49" s="90"/>
      <c r="CT49" s="98">
        <v>44670</v>
      </c>
      <c r="CU49" s="98">
        <v>44749</v>
      </c>
      <c r="CV49" s="98"/>
      <c r="CW49" s="98"/>
      <c r="CX49" s="90"/>
      <c r="CY49" s="90"/>
      <c r="CZ49" s="90"/>
      <c r="DA49" s="90"/>
      <c r="DB49" s="90"/>
      <c r="DC49" s="90"/>
      <c r="DD49" s="90"/>
      <c r="DE49" s="90"/>
      <c r="DF49" s="90"/>
      <c r="DG49" s="90"/>
      <c r="DH49" s="90"/>
      <c r="DI49" s="90"/>
      <c r="DJ49" s="99" t="str">
        <f t="shared" si="53"/>
        <v/>
      </c>
      <c r="DK49" s="99" t="str">
        <f t="shared" si="54"/>
        <v/>
      </c>
      <c r="DL49" s="99" t="str">
        <f t="shared" si="55"/>
        <v/>
      </c>
      <c r="DM49" s="99" t="str">
        <f t="shared" si="56"/>
        <v/>
      </c>
      <c r="DN49" s="99" t="str">
        <f t="shared" si="57"/>
        <v/>
      </c>
      <c r="DO49" s="90"/>
      <c r="DP49" s="90"/>
      <c r="DQ49" s="90"/>
      <c r="DR49" s="90"/>
      <c r="DS49" s="90"/>
      <c r="DT49" s="90"/>
      <c r="DU49" s="90"/>
      <c r="DV49" s="90"/>
      <c r="DW49" s="90"/>
      <c r="DX49" s="90"/>
      <c r="DY49" s="90"/>
      <c r="DZ49" s="90"/>
      <c r="EA49" s="90"/>
      <c r="EB49" s="90"/>
      <c r="EC49" s="90"/>
      <c r="ED49" s="90"/>
      <c r="EE49" s="90"/>
      <c r="EF49" s="90"/>
      <c r="EG49" s="90"/>
      <c r="EH49" s="90"/>
      <c r="EI49" s="90"/>
      <c r="EJ49" s="90"/>
      <c r="EK49" s="90"/>
      <c r="EL49" s="90"/>
      <c r="EM49" s="90"/>
      <c r="EN49" s="90"/>
      <c r="EO49" s="90"/>
      <c r="EP49" s="90"/>
      <c r="EQ49" s="90"/>
      <c r="ER49" s="90"/>
      <c r="ES49" s="98">
        <v>44670</v>
      </c>
      <c r="ET49" s="98">
        <v>44749</v>
      </c>
      <c r="EU49" s="98"/>
      <c r="EV49" s="98"/>
      <c r="EW49" s="90"/>
      <c r="EX49" s="90"/>
      <c r="EY49" s="90"/>
      <c r="EZ49" s="90"/>
      <c r="FA49" s="90"/>
      <c r="FB49" s="90"/>
      <c r="FC49" s="90"/>
      <c r="FD49" s="90"/>
      <c r="FE49" s="90"/>
      <c r="FF49" s="90"/>
      <c r="FG49" s="90"/>
      <c r="FH49" s="90"/>
      <c r="FI49" s="99" t="str">
        <f t="shared" si="58"/>
        <v/>
      </c>
      <c r="FJ49" s="99" t="str">
        <f t="shared" si="59"/>
        <v/>
      </c>
      <c r="FK49" s="99" t="str">
        <f t="shared" si="60"/>
        <v/>
      </c>
      <c r="FL49" s="99" t="str">
        <f t="shared" si="61"/>
        <v/>
      </c>
      <c r="FM49" s="99" t="str">
        <f t="shared" si="62"/>
        <v/>
      </c>
      <c r="FN49" s="90"/>
      <c r="FO49" s="90"/>
      <c r="FP49" s="90"/>
      <c r="FQ49" s="90"/>
      <c r="FR49" s="90"/>
      <c r="FS49" s="90"/>
      <c r="FT49" s="90"/>
      <c r="FU49" s="90"/>
      <c r="FV49" s="90"/>
      <c r="FW49" s="90"/>
      <c r="FX49" s="90"/>
      <c r="FY49" s="90"/>
      <c r="FZ49" s="90"/>
      <c r="GA49" s="90"/>
      <c r="GB49" s="90"/>
      <c r="GC49" s="90"/>
      <c r="GD49" s="90"/>
      <c r="GE49" s="90"/>
      <c r="GF49" s="90"/>
      <c r="GG49" s="90"/>
      <c r="GH49" s="90"/>
      <c r="GI49" s="90"/>
      <c r="GJ49" s="90"/>
      <c r="GK49" s="90"/>
      <c r="GL49" s="90"/>
      <c r="GM49" s="90"/>
      <c r="GN49" s="90"/>
      <c r="GO49" s="90"/>
      <c r="GP49" s="90"/>
      <c r="GQ49" s="90"/>
      <c r="GR49" s="98">
        <v>44670</v>
      </c>
      <c r="GS49" s="98">
        <v>44749</v>
      </c>
      <c r="GT49" s="98"/>
      <c r="GU49" s="98"/>
      <c r="GV49" s="90"/>
      <c r="GW49" s="90"/>
      <c r="GX49" s="90"/>
      <c r="GY49" s="90"/>
      <c r="GZ49" s="90"/>
      <c r="HA49" s="90"/>
      <c r="HB49" s="90"/>
      <c r="HC49" s="90"/>
      <c r="HD49" s="90"/>
      <c r="HE49" s="90"/>
      <c r="HF49" s="90"/>
      <c r="HG49" s="90"/>
      <c r="HH49" s="99" t="str">
        <f t="shared" si="63"/>
        <v/>
      </c>
      <c r="HI49" s="99" t="str">
        <f t="shared" si="64"/>
        <v/>
      </c>
      <c r="HJ49" s="99" t="str">
        <f t="shared" si="65"/>
        <v/>
      </c>
      <c r="HK49" s="99" t="str">
        <f t="shared" si="66"/>
        <v/>
      </c>
      <c r="HL49" s="99" t="str">
        <f t="shared" si="67"/>
        <v/>
      </c>
      <c r="HM49" s="90"/>
      <c r="HN49" s="90"/>
      <c r="HO49" s="90">
        <f t="shared" si="47"/>
        <v>1</v>
      </c>
      <c r="HP49" s="90"/>
      <c r="HQ49" s="96" t="s">
        <v>3943</v>
      </c>
      <c r="HR49" s="96" t="s">
        <v>3944</v>
      </c>
      <c r="HS49" s="96"/>
      <c r="HT49" s="96"/>
      <c r="HU49" s="96"/>
      <c r="HV49" s="96"/>
      <c r="HW49" s="96"/>
      <c r="HX49" s="96"/>
      <c r="HY49" s="96"/>
      <c r="HZ49" s="96"/>
      <c r="IA49" s="100"/>
      <c r="IB49" s="100"/>
      <c r="IC49" s="100"/>
      <c r="ID49" s="100"/>
      <c r="IE49" s="100"/>
      <c r="IF49" s="100"/>
      <c r="IG49" s="90" t="s">
        <v>3934</v>
      </c>
      <c r="IH49" s="90" t="s">
        <v>3370</v>
      </c>
    </row>
    <row r="50" spans="1:242" ht="15" customHeight="1" x14ac:dyDescent="0.25">
      <c r="A50" t="s">
        <v>3945</v>
      </c>
      <c r="B50" t="s">
        <v>5</v>
      </c>
      <c r="C50" s="90" t="s">
        <v>3946</v>
      </c>
      <c r="D50" t="s">
        <v>5</v>
      </c>
      <c r="E50" s="90" t="s">
        <v>3185</v>
      </c>
      <c r="F50" s="90" t="s">
        <v>3344</v>
      </c>
      <c r="G50" s="90" t="s">
        <v>3271</v>
      </c>
      <c r="H50" s="90" t="s">
        <v>3947</v>
      </c>
      <c r="I50" s="90" t="s">
        <v>3359</v>
      </c>
      <c r="J50" s="93">
        <v>0.8</v>
      </c>
      <c r="K50" s="93">
        <v>0.8</v>
      </c>
      <c r="L50" s="90" t="s">
        <v>3218</v>
      </c>
      <c r="M50" s="93">
        <v>0.48</v>
      </c>
      <c r="N50" s="93">
        <v>0.8</v>
      </c>
      <c r="O50" s="90" t="s">
        <v>3218</v>
      </c>
      <c r="P50" s="90" t="s">
        <v>3150</v>
      </c>
      <c r="Q50" s="94" t="s">
        <v>3948</v>
      </c>
      <c r="R50" s="90"/>
      <c r="S50" s="95" t="s">
        <v>3152</v>
      </c>
      <c r="T50" s="96" t="s">
        <v>3949</v>
      </c>
      <c r="U50" s="95" t="s">
        <v>3164</v>
      </c>
      <c r="V50" s="95" t="s">
        <v>3155</v>
      </c>
      <c r="W50" s="95" t="s">
        <v>3156</v>
      </c>
      <c r="X50" s="95"/>
      <c r="Y50" s="95" t="s">
        <v>3157</v>
      </c>
      <c r="Z50" s="95" t="s">
        <v>3158</v>
      </c>
      <c r="AA50" s="93">
        <v>0.4</v>
      </c>
      <c r="AB50" s="90"/>
      <c r="AC50" s="90"/>
      <c r="AD50" s="90"/>
      <c r="AE50" s="90"/>
      <c r="AF50" s="95" t="s">
        <v>33</v>
      </c>
      <c r="AG50" s="90" t="s">
        <v>3152</v>
      </c>
      <c r="AH50" s="90">
        <f t="shared" si="0"/>
        <v>3</v>
      </c>
      <c r="AI50" s="90">
        <v>0</v>
      </c>
      <c r="AJ50" s="90">
        <v>1</v>
      </c>
      <c r="AK50" s="90">
        <v>1</v>
      </c>
      <c r="AL50" s="90">
        <v>1</v>
      </c>
      <c r="AM50" s="90">
        <v>0</v>
      </c>
      <c r="AN50" s="90" t="s">
        <v>3939</v>
      </c>
      <c r="AO50" s="90">
        <v>1</v>
      </c>
      <c r="AP50" s="90" t="s">
        <v>3940</v>
      </c>
      <c r="AQ50" s="90"/>
      <c r="AR50" s="90"/>
      <c r="AS50" s="90"/>
      <c r="AT50" s="90"/>
      <c r="AU50" s="98">
        <v>44670</v>
      </c>
      <c r="AV50" s="98">
        <v>44749</v>
      </c>
      <c r="AW50" s="98"/>
      <c r="AX50" s="98"/>
      <c r="AY50" s="90" t="s">
        <v>18</v>
      </c>
      <c r="AZ50" s="90" t="s">
        <v>20</v>
      </c>
      <c r="BA50" s="90"/>
      <c r="BB50" s="90"/>
      <c r="BC50" s="90" t="s">
        <v>18</v>
      </c>
      <c r="BD50" s="90" t="s">
        <v>20</v>
      </c>
      <c r="BE50" s="90"/>
      <c r="BF50" s="90"/>
      <c r="BG50" s="90" t="s">
        <v>3950</v>
      </c>
      <c r="BH50" s="90" t="s">
        <v>3951</v>
      </c>
      <c r="BI50" s="90"/>
      <c r="BJ50" s="90"/>
      <c r="BK50" s="99" t="str">
        <f t="shared" si="48"/>
        <v/>
      </c>
      <c r="BL50" s="99">
        <f t="shared" si="49"/>
        <v>1</v>
      </c>
      <c r="BM50" s="99">
        <f t="shared" si="50"/>
        <v>0</v>
      </c>
      <c r="BN50" s="99">
        <f t="shared" si="51"/>
        <v>0</v>
      </c>
      <c r="BO50" s="99">
        <f t="shared" si="52"/>
        <v>0.33333333333333331</v>
      </c>
      <c r="BP50" s="90"/>
      <c r="BQ50" s="90"/>
      <c r="BR50" s="90"/>
      <c r="BS50" s="90"/>
      <c r="BT50" s="90"/>
      <c r="BU50" s="90"/>
      <c r="BV50" s="90"/>
      <c r="BW50" s="90"/>
      <c r="BX50" s="90"/>
      <c r="BY50" s="90"/>
      <c r="BZ50" s="90"/>
      <c r="CA50" s="90"/>
      <c r="CB50" s="90"/>
      <c r="CC50" s="90"/>
      <c r="CD50" s="90"/>
      <c r="CE50" s="90"/>
      <c r="CF50" s="90"/>
      <c r="CG50" s="90"/>
      <c r="CH50" s="90"/>
      <c r="CI50" s="90"/>
      <c r="CJ50" s="90"/>
      <c r="CK50" s="90"/>
      <c r="CL50" s="90"/>
      <c r="CM50" s="90"/>
      <c r="CN50" s="90"/>
      <c r="CO50" s="90"/>
      <c r="CP50" s="90"/>
      <c r="CQ50" s="90"/>
      <c r="CR50" s="90"/>
      <c r="CS50" s="90"/>
      <c r="CT50" s="98">
        <v>44670</v>
      </c>
      <c r="CU50" s="98">
        <v>44749</v>
      </c>
      <c r="CV50" s="98"/>
      <c r="CW50" s="98"/>
      <c r="CX50" s="90"/>
      <c r="CY50" s="90"/>
      <c r="CZ50" s="90"/>
      <c r="DA50" s="90"/>
      <c r="DB50" s="90"/>
      <c r="DC50" s="90"/>
      <c r="DD50" s="90"/>
      <c r="DE50" s="90"/>
      <c r="DF50" s="90"/>
      <c r="DG50" s="90"/>
      <c r="DH50" s="90"/>
      <c r="DI50" s="90"/>
      <c r="DJ50" s="99" t="str">
        <f t="shared" si="53"/>
        <v/>
      </c>
      <c r="DK50" s="99" t="str">
        <f t="shared" si="54"/>
        <v/>
      </c>
      <c r="DL50" s="99" t="str">
        <f t="shared" si="55"/>
        <v/>
      </c>
      <c r="DM50" s="99" t="str">
        <f t="shared" si="56"/>
        <v/>
      </c>
      <c r="DN50" s="99" t="str">
        <f t="shared" si="57"/>
        <v/>
      </c>
      <c r="DO50" s="90"/>
      <c r="DP50" s="90"/>
      <c r="DQ50" s="90"/>
      <c r="DR50" s="90"/>
      <c r="DS50" s="90"/>
      <c r="DT50" s="90"/>
      <c r="DU50" s="90"/>
      <c r="DV50" s="90"/>
      <c r="DW50" s="90"/>
      <c r="DX50" s="90"/>
      <c r="DY50" s="90"/>
      <c r="DZ50" s="90"/>
      <c r="EA50" s="90"/>
      <c r="EB50" s="90"/>
      <c r="EC50" s="90"/>
      <c r="ED50" s="90"/>
      <c r="EE50" s="90"/>
      <c r="EF50" s="90"/>
      <c r="EG50" s="90"/>
      <c r="EH50" s="90"/>
      <c r="EI50" s="90"/>
      <c r="EJ50" s="90"/>
      <c r="EK50" s="90"/>
      <c r="EL50" s="90"/>
      <c r="EM50" s="90"/>
      <c r="EN50" s="90"/>
      <c r="EO50" s="90"/>
      <c r="EP50" s="90"/>
      <c r="EQ50" s="90"/>
      <c r="ER50" s="90"/>
      <c r="ES50" s="98">
        <v>44670</v>
      </c>
      <c r="ET50" s="98">
        <v>44749</v>
      </c>
      <c r="EU50" s="98"/>
      <c r="EV50" s="98"/>
      <c r="EW50" s="90"/>
      <c r="EX50" s="90"/>
      <c r="EY50" s="90"/>
      <c r="EZ50" s="90"/>
      <c r="FA50" s="90"/>
      <c r="FB50" s="90"/>
      <c r="FC50" s="90"/>
      <c r="FD50" s="90"/>
      <c r="FE50" s="90"/>
      <c r="FF50" s="90"/>
      <c r="FG50" s="90"/>
      <c r="FH50" s="90"/>
      <c r="FI50" s="99" t="str">
        <f t="shared" si="58"/>
        <v/>
      </c>
      <c r="FJ50" s="99" t="str">
        <f t="shared" si="59"/>
        <v/>
      </c>
      <c r="FK50" s="99" t="str">
        <f t="shared" si="60"/>
        <v/>
      </c>
      <c r="FL50" s="99" t="str">
        <f t="shared" si="61"/>
        <v/>
      </c>
      <c r="FM50" s="99" t="str">
        <f t="shared" si="62"/>
        <v/>
      </c>
      <c r="FN50" s="90"/>
      <c r="FO50" s="90"/>
      <c r="FP50" s="90"/>
      <c r="FQ50" s="90"/>
      <c r="FR50" s="90"/>
      <c r="FS50" s="90"/>
      <c r="FT50" s="90"/>
      <c r="FU50" s="90"/>
      <c r="FV50" s="90"/>
      <c r="FW50" s="90"/>
      <c r="FX50" s="90"/>
      <c r="FY50" s="90"/>
      <c r="FZ50" s="90"/>
      <c r="GA50" s="90"/>
      <c r="GB50" s="90"/>
      <c r="GC50" s="90"/>
      <c r="GD50" s="90"/>
      <c r="GE50" s="90"/>
      <c r="GF50" s="90"/>
      <c r="GG50" s="90"/>
      <c r="GH50" s="90"/>
      <c r="GI50" s="90"/>
      <c r="GJ50" s="90"/>
      <c r="GK50" s="90"/>
      <c r="GL50" s="90"/>
      <c r="GM50" s="90"/>
      <c r="GN50" s="90"/>
      <c r="GO50" s="90"/>
      <c r="GP50" s="90"/>
      <c r="GQ50" s="90"/>
      <c r="GR50" s="98">
        <v>44670</v>
      </c>
      <c r="GS50" s="98">
        <v>44749</v>
      </c>
      <c r="GT50" s="98"/>
      <c r="GU50" s="98"/>
      <c r="GV50" s="90"/>
      <c r="GW50" s="90"/>
      <c r="GX50" s="90"/>
      <c r="GY50" s="90"/>
      <c r="GZ50" s="90"/>
      <c r="HA50" s="90"/>
      <c r="HB50" s="90"/>
      <c r="HC50" s="90"/>
      <c r="HD50" s="90"/>
      <c r="HE50" s="90"/>
      <c r="HF50" s="90"/>
      <c r="HG50" s="90"/>
      <c r="HH50" s="99" t="str">
        <f t="shared" si="63"/>
        <v/>
      </c>
      <c r="HI50" s="99" t="str">
        <f t="shared" si="64"/>
        <v/>
      </c>
      <c r="HJ50" s="99" t="str">
        <f t="shared" si="65"/>
        <v/>
      </c>
      <c r="HK50" s="99" t="str">
        <f t="shared" si="66"/>
        <v/>
      </c>
      <c r="HL50" s="99" t="str">
        <f t="shared" si="67"/>
        <v/>
      </c>
      <c r="HM50" s="90"/>
      <c r="HN50" s="90"/>
      <c r="HO50" s="90">
        <f t="shared" si="47"/>
        <v>1</v>
      </c>
      <c r="HP50" s="90"/>
      <c r="HQ50" s="96" t="s">
        <v>3952</v>
      </c>
      <c r="HR50" s="96" t="s">
        <v>3953</v>
      </c>
      <c r="HS50" s="96"/>
      <c r="HT50" s="96"/>
      <c r="HU50" s="96"/>
      <c r="HV50" s="96"/>
      <c r="HW50" s="96"/>
      <c r="HX50" s="96"/>
      <c r="HY50" s="96"/>
      <c r="HZ50" s="96"/>
      <c r="IA50" s="100"/>
      <c r="IB50" s="100"/>
      <c r="IC50" s="100"/>
      <c r="ID50" s="100"/>
      <c r="IE50" s="100"/>
      <c r="IF50" s="100"/>
      <c r="IG50" s="90" t="s">
        <v>3945</v>
      </c>
      <c r="IH50" s="90" t="s">
        <v>3355</v>
      </c>
    </row>
    <row r="51" spans="1:242" ht="15" customHeight="1" x14ac:dyDescent="0.25">
      <c r="A51" t="s">
        <v>3954</v>
      </c>
      <c r="B51" t="s">
        <v>4</v>
      </c>
      <c r="C51" s="90" t="s">
        <v>3955</v>
      </c>
      <c r="D51" s="102" t="s">
        <v>3956</v>
      </c>
      <c r="E51" s="90" t="s">
        <v>3185</v>
      </c>
      <c r="F51" s="90" t="s">
        <v>3186</v>
      </c>
      <c r="G51" s="90" t="s">
        <v>3242</v>
      </c>
      <c r="H51" s="101" t="s">
        <v>3957</v>
      </c>
      <c r="I51" s="90" t="s">
        <v>3359</v>
      </c>
      <c r="J51" s="93">
        <v>0.2</v>
      </c>
      <c r="K51" s="93">
        <v>0.6</v>
      </c>
      <c r="L51" s="90" t="s">
        <v>3190</v>
      </c>
      <c r="M51" s="93">
        <v>0.12</v>
      </c>
      <c r="N51" s="93">
        <v>0.6</v>
      </c>
      <c r="O51" s="90" t="s">
        <v>3190</v>
      </c>
      <c r="P51" s="90" t="s">
        <v>3150</v>
      </c>
      <c r="Q51" s="94" t="s">
        <v>3958</v>
      </c>
      <c r="R51" s="90"/>
      <c r="S51" s="95" t="s">
        <v>3152</v>
      </c>
      <c r="T51" s="90" t="s">
        <v>3959</v>
      </c>
      <c r="U51" s="95" t="s">
        <v>3164</v>
      </c>
      <c r="V51" s="95" t="s">
        <v>3155</v>
      </c>
      <c r="W51" s="95" t="s">
        <v>3156</v>
      </c>
      <c r="X51" s="95"/>
      <c r="Y51" s="95" t="s">
        <v>3157</v>
      </c>
      <c r="Z51" s="95" t="s">
        <v>3158</v>
      </c>
      <c r="AA51" s="93">
        <v>0.4</v>
      </c>
      <c r="AB51" s="90"/>
      <c r="AC51" s="90"/>
      <c r="AD51" s="90"/>
      <c r="AE51" s="90"/>
      <c r="AF51" s="95" t="s">
        <v>33</v>
      </c>
      <c r="AG51" s="90" t="s">
        <v>3152</v>
      </c>
      <c r="AH51" s="90">
        <f t="shared" si="0"/>
        <v>2</v>
      </c>
      <c r="AI51" s="95">
        <v>0</v>
      </c>
      <c r="AJ51" s="95">
        <v>1</v>
      </c>
      <c r="AK51" s="95">
        <v>0</v>
      </c>
      <c r="AL51" s="95">
        <v>1</v>
      </c>
      <c r="AM51" s="90">
        <v>0</v>
      </c>
      <c r="AN51" s="90" t="s">
        <v>3960</v>
      </c>
      <c r="AO51" s="90">
        <v>1</v>
      </c>
      <c r="AP51" s="90" t="s">
        <v>3961</v>
      </c>
      <c r="AQ51" s="90"/>
      <c r="AR51" s="90"/>
      <c r="AS51" s="90"/>
      <c r="AT51" s="90"/>
      <c r="AU51" s="98">
        <v>44663</v>
      </c>
      <c r="AV51" s="98">
        <v>44756</v>
      </c>
      <c r="AW51" s="98"/>
      <c r="AX51" s="98"/>
      <c r="AY51" s="90" t="s">
        <v>18</v>
      </c>
      <c r="AZ51" s="90" t="s">
        <v>20</v>
      </c>
      <c r="BA51" s="90"/>
      <c r="BB51" s="90"/>
      <c r="BC51" s="90" t="s">
        <v>18</v>
      </c>
      <c r="BD51" s="90" t="s">
        <v>20</v>
      </c>
      <c r="BE51" s="90"/>
      <c r="BF51" s="90"/>
      <c r="BG51" s="90" t="s">
        <v>3962</v>
      </c>
      <c r="BH51" s="90" t="s">
        <v>3963</v>
      </c>
      <c r="BI51" s="90"/>
      <c r="BJ51" s="90"/>
      <c r="BK51" s="99" t="str">
        <f t="shared" si="48"/>
        <v/>
      </c>
      <c r="BL51" s="99">
        <f t="shared" si="49"/>
        <v>1</v>
      </c>
      <c r="BM51" s="99" t="str">
        <f t="shared" si="50"/>
        <v/>
      </c>
      <c r="BN51" s="99">
        <f t="shared" si="51"/>
        <v>0</v>
      </c>
      <c r="BO51" s="99">
        <f t="shared" si="52"/>
        <v>0.5</v>
      </c>
      <c r="BP51" s="91"/>
      <c r="BQ51" s="90"/>
      <c r="BR51" s="95"/>
      <c r="BS51" s="90"/>
      <c r="BT51" s="95"/>
      <c r="BU51" s="95"/>
      <c r="BV51" s="95"/>
      <c r="BW51" s="95"/>
      <c r="BX51" s="95"/>
      <c r="BY51" s="95"/>
      <c r="BZ51" s="93"/>
      <c r="CA51" s="90"/>
      <c r="CB51" s="90"/>
      <c r="CC51" s="90"/>
      <c r="CD51" s="90"/>
      <c r="CE51" s="95"/>
      <c r="CF51" s="90"/>
      <c r="CG51" s="90"/>
      <c r="CH51" s="90"/>
      <c r="CI51" s="90"/>
      <c r="CJ51" s="90"/>
      <c r="CK51" s="90"/>
      <c r="CL51" s="90"/>
      <c r="CM51" s="90"/>
      <c r="CN51" s="90"/>
      <c r="CO51" s="90"/>
      <c r="CP51" s="90"/>
      <c r="CQ51" s="90"/>
      <c r="CR51" s="90"/>
      <c r="CS51" s="90"/>
      <c r="CT51" s="98">
        <v>44663</v>
      </c>
      <c r="CU51" s="98">
        <v>44756</v>
      </c>
      <c r="CV51" s="98"/>
      <c r="CW51" s="98"/>
      <c r="CX51" s="90"/>
      <c r="CY51" s="90"/>
      <c r="CZ51" s="90"/>
      <c r="DA51" s="90"/>
      <c r="DB51" s="90"/>
      <c r="DC51" s="90"/>
      <c r="DD51" s="90"/>
      <c r="DE51" s="90"/>
      <c r="DF51" s="90"/>
      <c r="DG51" s="90"/>
      <c r="DH51" s="90"/>
      <c r="DI51" s="90"/>
      <c r="DJ51" s="99" t="str">
        <f t="shared" si="53"/>
        <v/>
      </c>
      <c r="DK51" s="99" t="str">
        <f t="shared" si="54"/>
        <v/>
      </c>
      <c r="DL51" s="99" t="str">
        <f t="shared" si="55"/>
        <v/>
      </c>
      <c r="DM51" s="99" t="str">
        <f t="shared" si="56"/>
        <v/>
      </c>
      <c r="DN51" s="99" t="str">
        <f t="shared" si="57"/>
        <v/>
      </c>
      <c r="DO51" s="90"/>
      <c r="DP51" s="90"/>
      <c r="DQ51" s="90"/>
      <c r="DR51" s="90"/>
      <c r="DS51" s="90"/>
      <c r="DT51" s="90"/>
      <c r="DU51" s="90"/>
      <c r="DV51" s="90"/>
      <c r="DW51" s="90"/>
      <c r="DX51" s="90"/>
      <c r="DY51" s="90"/>
      <c r="DZ51" s="90"/>
      <c r="EA51" s="90"/>
      <c r="EB51" s="90"/>
      <c r="EC51" s="90"/>
      <c r="ED51" s="90"/>
      <c r="EE51" s="90"/>
      <c r="EF51" s="90"/>
      <c r="EG51" s="90"/>
      <c r="EH51" s="90"/>
      <c r="EI51" s="90"/>
      <c r="EJ51" s="90"/>
      <c r="EK51" s="90"/>
      <c r="EL51" s="90"/>
      <c r="EM51" s="90"/>
      <c r="EN51" s="90"/>
      <c r="EO51" s="90"/>
      <c r="EP51" s="90"/>
      <c r="EQ51" s="90"/>
      <c r="ER51" s="90"/>
      <c r="ES51" s="98">
        <v>44663</v>
      </c>
      <c r="ET51" s="98">
        <v>44756</v>
      </c>
      <c r="EU51" s="98"/>
      <c r="EV51" s="98"/>
      <c r="EW51" s="90"/>
      <c r="EX51" s="90"/>
      <c r="EY51" s="90"/>
      <c r="EZ51" s="90"/>
      <c r="FA51" s="90"/>
      <c r="FB51" s="90"/>
      <c r="FC51" s="90"/>
      <c r="FD51" s="90"/>
      <c r="FE51" s="90"/>
      <c r="FF51" s="90"/>
      <c r="FG51" s="90"/>
      <c r="FH51" s="90"/>
      <c r="FI51" s="99" t="str">
        <f t="shared" si="58"/>
        <v/>
      </c>
      <c r="FJ51" s="99" t="str">
        <f t="shared" si="59"/>
        <v/>
      </c>
      <c r="FK51" s="99" t="str">
        <f t="shared" si="60"/>
        <v/>
      </c>
      <c r="FL51" s="99" t="str">
        <f t="shared" si="61"/>
        <v/>
      </c>
      <c r="FM51" s="99" t="str">
        <f t="shared" si="62"/>
        <v/>
      </c>
      <c r="FN51" s="90"/>
      <c r="FO51" s="90"/>
      <c r="FP51" s="90"/>
      <c r="FQ51" s="90"/>
      <c r="FR51" s="90"/>
      <c r="FS51" s="90"/>
      <c r="FT51" s="90"/>
      <c r="FU51" s="90"/>
      <c r="FV51" s="90"/>
      <c r="FW51" s="90"/>
      <c r="FX51" s="90"/>
      <c r="FY51" s="90"/>
      <c r="FZ51" s="90"/>
      <c r="GA51" s="90"/>
      <c r="GB51" s="90"/>
      <c r="GC51" s="90"/>
      <c r="GD51" s="90"/>
      <c r="GE51" s="90"/>
      <c r="GF51" s="90"/>
      <c r="GG51" s="90"/>
      <c r="GH51" s="90"/>
      <c r="GI51" s="90"/>
      <c r="GJ51" s="90"/>
      <c r="GK51" s="90"/>
      <c r="GL51" s="90"/>
      <c r="GM51" s="90"/>
      <c r="GN51" s="90"/>
      <c r="GO51" s="90"/>
      <c r="GP51" s="90"/>
      <c r="GQ51" s="90"/>
      <c r="GR51" s="98">
        <v>44663</v>
      </c>
      <c r="GS51" s="98">
        <v>44756</v>
      </c>
      <c r="GT51" s="98"/>
      <c r="GU51" s="98"/>
      <c r="GV51" s="90"/>
      <c r="GW51" s="90"/>
      <c r="GX51" s="90"/>
      <c r="GY51" s="90"/>
      <c r="GZ51" s="90"/>
      <c r="HA51" s="90"/>
      <c r="HB51" s="90"/>
      <c r="HC51" s="90"/>
      <c r="HD51" s="90"/>
      <c r="HE51" s="90"/>
      <c r="HF51" s="90"/>
      <c r="HG51" s="90"/>
      <c r="HH51" s="99" t="str">
        <f t="shared" si="63"/>
        <v/>
      </c>
      <c r="HI51" s="99" t="str">
        <f t="shared" si="64"/>
        <v/>
      </c>
      <c r="HJ51" s="99" t="str">
        <f t="shared" si="65"/>
        <v/>
      </c>
      <c r="HK51" s="99" t="str">
        <f t="shared" si="66"/>
        <v/>
      </c>
      <c r="HL51" s="99" t="str">
        <f t="shared" si="67"/>
        <v/>
      </c>
      <c r="HM51" s="90"/>
      <c r="HN51" s="90"/>
      <c r="HO51" s="90">
        <f t="shared" si="47"/>
        <v>1</v>
      </c>
      <c r="HP51" s="90"/>
      <c r="HQ51" s="96" t="s">
        <v>3964</v>
      </c>
      <c r="HR51" s="96" t="s">
        <v>3965</v>
      </c>
      <c r="HS51" s="96"/>
      <c r="HT51" s="96"/>
      <c r="HU51" s="96"/>
      <c r="HV51" s="96"/>
      <c r="HW51" s="96"/>
      <c r="HX51" s="96"/>
      <c r="HY51" s="96"/>
      <c r="HZ51" s="96"/>
      <c r="IA51" s="100"/>
      <c r="IB51" s="100"/>
      <c r="IC51" s="100"/>
      <c r="ID51" s="100"/>
      <c r="IE51" s="100"/>
      <c r="IF51" s="100"/>
      <c r="IG51" t="s">
        <v>3966</v>
      </c>
      <c r="IH51" s="90" t="s">
        <v>3370</v>
      </c>
    </row>
    <row r="52" spans="1:242" ht="15" customHeight="1" x14ac:dyDescent="0.25">
      <c r="A52" t="s">
        <v>3967</v>
      </c>
      <c r="B52" t="s">
        <v>4</v>
      </c>
      <c r="C52" s="90" t="s">
        <v>3968</v>
      </c>
      <c r="D52" s="102" t="s">
        <v>3956</v>
      </c>
      <c r="E52" s="90" t="s">
        <v>3185</v>
      </c>
      <c r="F52" s="90" t="s">
        <v>3788</v>
      </c>
      <c r="G52" s="90" t="s">
        <v>3146</v>
      </c>
      <c r="H52" s="101" t="s">
        <v>3969</v>
      </c>
      <c r="I52" s="90" t="s">
        <v>3359</v>
      </c>
      <c r="J52" s="93">
        <v>0.8</v>
      </c>
      <c r="K52" s="93">
        <v>0.6</v>
      </c>
      <c r="L52" s="90" t="s">
        <v>3218</v>
      </c>
      <c r="M52" s="93">
        <v>0.48</v>
      </c>
      <c r="N52" s="93">
        <v>0.6</v>
      </c>
      <c r="O52" s="90" t="s">
        <v>3190</v>
      </c>
      <c r="P52" s="90" t="s">
        <v>3150</v>
      </c>
      <c r="Q52" s="94" t="s">
        <v>3970</v>
      </c>
      <c r="R52" s="90"/>
      <c r="S52" s="95" t="s">
        <v>3152</v>
      </c>
      <c r="T52" s="90" t="s">
        <v>3971</v>
      </c>
      <c r="U52" s="95" t="s">
        <v>3164</v>
      </c>
      <c r="V52" s="95" t="s">
        <v>3155</v>
      </c>
      <c r="W52" s="95" t="s">
        <v>3156</v>
      </c>
      <c r="X52" s="95"/>
      <c r="Y52" s="95" t="s">
        <v>3157</v>
      </c>
      <c r="Z52" s="95" t="s">
        <v>3158</v>
      </c>
      <c r="AA52" s="93">
        <v>0.4</v>
      </c>
      <c r="AB52" s="90"/>
      <c r="AC52" s="90"/>
      <c r="AD52" s="90"/>
      <c r="AE52" s="90"/>
      <c r="AF52" s="95" t="s">
        <v>33</v>
      </c>
      <c r="AG52" s="90" t="s">
        <v>3152</v>
      </c>
      <c r="AH52" s="90">
        <f t="shared" si="0"/>
        <v>2</v>
      </c>
      <c r="AI52" s="95">
        <v>0</v>
      </c>
      <c r="AJ52" s="95">
        <v>1</v>
      </c>
      <c r="AK52" s="95">
        <v>0</v>
      </c>
      <c r="AL52" s="95">
        <v>1</v>
      </c>
      <c r="AM52" s="90">
        <v>0</v>
      </c>
      <c r="AN52" s="90" t="s">
        <v>3960</v>
      </c>
      <c r="AO52" s="90">
        <v>1</v>
      </c>
      <c r="AP52" s="90" t="s">
        <v>3961</v>
      </c>
      <c r="AQ52" s="90"/>
      <c r="AR52" s="90"/>
      <c r="AS52" s="90"/>
      <c r="AT52" s="90"/>
      <c r="AU52" s="98">
        <v>44666</v>
      </c>
      <c r="AV52" s="98">
        <v>44756</v>
      </c>
      <c r="AW52" s="98"/>
      <c r="AX52" s="98"/>
      <c r="AY52" s="90" t="s">
        <v>18</v>
      </c>
      <c r="AZ52" s="90" t="s">
        <v>20</v>
      </c>
      <c r="BA52" s="90"/>
      <c r="BB52" s="90"/>
      <c r="BC52" s="90" t="s">
        <v>18</v>
      </c>
      <c r="BD52" s="90" t="s">
        <v>20</v>
      </c>
      <c r="BE52" s="90"/>
      <c r="BF52" s="90"/>
      <c r="BG52" s="90" t="s">
        <v>3972</v>
      </c>
      <c r="BH52" s="90" t="s">
        <v>3963</v>
      </c>
      <c r="BI52" s="90"/>
      <c r="BJ52" s="90"/>
      <c r="BK52" s="99" t="str">
        <f t="shared" si="48"/>
        <v/>
      </c>
      <c r="BL52" s="99">
        <f t="shared" si="49"/>
        <v>1</v>
      </c>
      <c r="BM52" s="99" t="str">
        <f t="shared" si="50"/>
        <v/>
      </c>
      <c r="BN52" s="99">
        <f t="shared" si="51"/>
        <v>0</v>
      </c>
      <c r="BO52" s="99">
        <f t="shared" si="52"/>
        <v>0.5</v>
      </c>
      <c r="BP52" s="94" t="s">
        <v>3973</v>
      </c>
      <c r="BQ52" s="90"/>
      <c r="BR52" s="95" t="s">
        <v>3152</v>
      </c>
      <c r="BS52" s="90" t="s">
        <v>3974</v>
      </c>
      <c r="BT52" s="95" t="s">
        <v>3164</v>
      </c>
      <c r="BU52" s="95" t="s">
        <v>3155</v>
      </c>
      <c r="BV52" s="95" t="s">
        <v>3156</v>
      </c>
      <c r="BW52" s="95"/>
      <c r="BX52" s="95" t="s">
        <v>3157</v>
      </c>
      <c r="BY52" s="95" t="s">
        <v>3158</v>
      </c>
      <c r="BZ52" s="93">
        <v>0.4</v>
      </c>
      <c r="CA52" s="90"/>
      <c r="CB52" s="90"/>
      <c r="CC52" s="90"/>
      <c r="CD52" s="90"/>
      <c r="CE52" s="95" t="s">
        <v>33</v>
      </c>
      <c r="CF52" s="90" t="s">
        <v>3171</v>
      </c>
      <c r="CG52" s="90">
        <f>SUM(CH52:CK52)</f>
        <v>0</v>
      </c>
      <c r="CH52" s="90">
        <v>0</v>
      </c>
      <c r="CI52" s="90">
        <v>0</v>
      </c>
      <c r="CJ52" s="90">
        <v>0</v>
      </c>
      <c r="CK52" s="90">
        <v>0</v>
      </c>
      <c r="CL52" s="90">
        <v>0</v>
      </c>
      <c r="CM52" s="90" t="s">
        <v>3975</v>
      </c>
      <c r="CN52" s="90">
        <v>0</v>
      </c>
      <c r="CO52" s="90" t="s">
        <v>3975</v>
      </c>
      <c r="CP52" s="90"/>
      <c r="CQ52" s="90"/>
      <c r="CR52" s="90"/>
      <c r="CS52" s="90"/>
      <c r="CT52" s="98">
        <v>44666</v>
      </c>
      <c r="CU52" s="98">
        <v>44756</v>
      </c>
      <c r="CV52" s="98"/>
      <c r="CW52" s="98"/>
      <c r="CX52" s="90" t="s">
        <v>18</v>
      </c>
      <c r="CY52" s="90" t="s">
        <v>18</v>
      </c>
      <c r="CZ52" s="90"/>
      <c r="DA52" s="90"/>
      <c r="DB52" s="90" t="s">
        <v>18</v>
      </c>
      <c r="DC52" s="90" t="s">
        <v>18</v>
      </c>
      <c r="DD52" s="90"/>
      <c r="DE52" s="90"/>
      <c r="DF52" s="90" t="s">
        <v>3976</v>
      </c>
      <c r="DG52" s="90" t="s">
        <v>27</v>
      </c>
      <c r="DH52" s="90"/>
      <c r="DI52" s="90"/>
      <c r="DJ52" s="99" t="str">
        <f t="shared" si="53"/>
        <v/>
      </c>
      <c r="DK52" s="99" t="str">
        <f t="shared" si="54"/>
        <v/>
      </c>
      <c r="DL52" s="99" t="str">
        <f t="shared" si="55"/>
        <v/>
      </c>
      <c r="DM52" s="99" t="str">
        <f t="shared" si="56"/>
        <v/>
      </c>
      <c r="DN52" s="99" t="str">
        <f t="shared" si="57"/>
        <v/>
      </c>
      <c r="DO52" s="90"/>
      <c r="DP52" s="90"/>
      <c r="DQ52" s="90"/>
      <c r="DR52" s="90"/>
      <c r="DS52" s="90"/>
      <c r="DT52" s="90"/>
      <c r="DU52" s="90"/>
      <c r="DV52" s="90"/>
      <c r="DW52" s="90"/>
      <c r="DX52" s="90"/>
      <c r="DY52" s="90"/>
      <c r="DZ52" s="90"/>
      <c r="EA52" s="90"/>
      <c r="EB52" s="90"/>
      <c r="EC52" s="90"/>
      <c r="ED52" s="90"/>
      <c r="EE52" s="90"/>
      <c r="EF52" s="90"/>
      <c r="EG52" s="90"/>
      <c r="EH52" s="90"/>
      <c r="EI52" s="90"/>
      <c r="EJ52" s="90"/>
      <c r="EK52" s="90"/>
      <c r="EL52" s="90"/>
      <c r="EM52" s="90"/>
      <c r="EN52" s="90"/>
      <c r="EO52" s="90"/>
      <c r="EP52" s="90"/>
      <c r="EQ52" s="90"/>
      <c r="ER52" s="90"/>
      <c r="ES52" s="98">
        <v>44666</v>
      </c>
      <c r="ET52" s="98">
        <v>44756</v>
      </c>
      <c r="EU52" s="98"/>
      <c r="EV52" s="98"/>
      <c r="EW52" s="90"/>
      <c r="EX52" s="90"/>
      <c r="EY52" s="90"/>
      <c r="EZ52" s="90"/>
      <c r="FA52" s="90"/>
      <c r="FB52" s="90"/>
      <c r="FC52" s="90"/>
      <c r="FD52" s="90"/>
      <c r="FE52" s="90"/>
      <c r="FF52" s="90"/>
      <c r="FG52" s="90"/>
      <c r="FH52" s="90"/>
      <c r="FI52" s="99" t="str">
        <f t="shared" si="58"/>
        <v/>
      </c>
      <c r="FJ52" s="99" t="str">
        <f t="shared" si="59"/>
        <v/>
      </c>
      <c r="FK52" s="99" t="str">
        <f t="shared" si="60"/>
        <v/>
      </c>
      <c r="FL52" s="99" t="str">
        <f t="shared" si="61"/>
        <v/>
      </c>
      <c r="FM52" s="99" t="str">
        <f t="shared" si="62"/>
        <v/>
      </c>
      <c r="FN52" s="90"/>
      <c r="FO52" s="90"/>
      <c r="FP52" s="90"/>
      <c r="FQ52" s="90"/>
      <c r="FR52" s="90"/>
      <c r="FS52" s="90"/>
      <c r="FT52" s="90"/>
      <c r="FU52" s="90"/>
      <c r="FV52" s="90"/>
      <c r="FW52" s="90"/>
      <c r="FX52" s="90"/>
      <c r="FY52" s="90"/>
      <c r="FZ52" s="90"/>
      <c r="GA52" s="90"/>
      <c r="GB52" s="90"/>
      <c r="GC52" s="90"/>
      <c r="GD52" s="90"/>
      <c r="GE52" s="90"/>
      <c r="GF52" s="90"/>
      <c r="GG52" s="90"/>
      <c r="GH52" s="90"/>
      <c r="GI52" s="90"/>
      <c r="GJ52" s="90"/>
      <c r="GK52" s="90"/>
      <c r="GL52" s="90"/>
      <c r="GM52" s="90"/>
      <c r="GN52" s="90"/>
      <c r="GO52" s="90"/>
      <c r="GP52" s="90"/>
      <c r="GQ52" s="90"/>
      <c r="GR52" s="98">
        <v>44666</v>
      </c>
      <c r="GS52" s="98">
        <v>44756</v>
      </c>
      <c r="GT52" s="98"/>
      <c r="GU52" s="98"/>
      <c r="GV52" s="90"/>
      <c r="GW52" s="90"/>
      <c r="GX52" s="90"/>
      <c r="GY52" s="90"/>
      <c r="GZ52" s="90"/>
      <c r="HA52" s="90"/>
      <c r="HB52" s="90"/>
      <c r="HC52" s="90"/>
      <c r="HD52" s="90"/>
      <c r="HE52" s="90"/>
      <c r="HF52" s="90"/>
      <c r="HG52" s="90"/>
      <c r="HH52" s="99" t="str">
        <f t="shared" si="63"/>
        <v/>
      </c>
      <c r="HI52" s="99" t="str">
        <f t="shared" si="64"/>
        <v/>
      </c>
      <c r="HJ52" s="99" t="str">
        <f t="shared" si="65"/>
        <v/>
      </c>
      <c r="HK52" s="99" t="str">
        <f t="shared" si="66"/>
        <v/>
      </c>
      <c r="HL52" s="99" t="str">
        <f t="shared" si="67"/>
        <v/>
      </c>
      <c r="HM52" s="90"/>
      <c r="HN52" s="90"/>
      <c r="HO52" s="90">
        <f t="shared" si="47"/>
        <v>2</v>
      </c>
      <c r="HP52" s="90"/>
      <c r="HQ52" s="96" t="s">
        <v>3977</v>
      </c>
      <c r="HR52" s="96" t="s">
        <v>3978</v>
      </c>
      <c r="HS52" s="96"/>
      <c r="HT52" s="96"/>
      <c r="HU52" s="96" t="s">
        <v>3979</v>
      </c>
      <c r="HV52" s="96" t="s">
        <v>3980</v>
      </c>
      <c r="HW52" s="96"/>
      <c r="HX52" s="96"/>
      <c r="HY52" s="96"/>
      <c r="HZ52" s="96"/>
      <c r="IA52" s="100"/>
      <c r="IB52" s="100"/>
      <c r="IC52" s="100"/>
      <c r="ID52" s="100"/>
      <c r="IE52" s="100"/>
      <c r="IF52" s="100"/>
      <c r="IG52" t="s">
        <v>3981</v>
      </c>
      <c r="IH52" s="90" t="s">
        <v>3321</v>
      </c>
    </row>
    <row r="53" spans="1:242" ht="15" customHeight="1" x14ac:dyDescent="0.25">
      <c r="A53" t="s">
        <v>3982</v>
      </c>
      <c r="B53" t="s">
        <v>4</v>
      </c>
      <c r="C53" s="90" t="s">
        <v>3983</v>
      </c>
      <c r="D53" s="102" t="s">
        <v>3956</v>
      </c>
      <c r="E53" s="90" t="s">
        <v>3343</v>
      </c>
      <c r="F53" s="90" t="s">
        <v>3344</v>
      </c>
      <c r="G53" s="90" t="s">
        <v>3242</v>
      </c>
      <c r="H53" s="101" t="s">
        <v>3984</v>
      </c>
      <c r="I53" s="90" t="s">
        <v>3359</v>
      </c>
      <c r="J53" s="93">
        <v>0.6</v>
      </c>
      <c r="K53" s="93">
        <v>0.6</v>
      </c>
      <c r="L53" s="90" t="s">
        <v>3190</v>
      </c>
      <c r="M53" s="93">
        <v>0.22</v>
      </c>
      <c r="N53" s="93">
        <v>0.6</v>
      </c>
      <c r="O53" s="90" t="s">
        <v>3190</v>
      </c>
      <c r="P53" s="90" t="s">
        <v>3150</v>
      </c>
      <c r="Q53" s="94" t="s">
        <v>3985</v>
      </c>
      <c r="R53" s="90"/>
      <c r="S53" s="95" t="s">
        <v>3152</v>
      </c>
      <c r="T53" s="90" t="s">
        <v>3986</v>
      </c>
      <c r="U53" s="95" t="s">
        <v>3164</v>
      </c>
      <c r="V53" s="95" t="s">
        <v>3155</v>
      </c>
      <c r="W53" s="95" t="s">
        <v>3156</v>
      </c>
      <c r="X53" s="95"/>
      <c r="Y53" s="95" t="s">
        <v>3157</v>
      </c>
      <c r="Z53" s="95" t="s">
        <v>3158</v>
      </c>
      <c r="AA53" s="93">
        <v>0.4</v>
      </c>
      <c r="AB53" s="90"/>
      <c r="AC53" s="90"/>
      <c r="AD53" s="90"/>
      <c r="AE53" s="90"/>
      <c r="AF53" s="95" t="s">
        <v>33</v>
      </c>
      <c r="AG53" s="90" t="s">
        <v>3152</v>
      </c>
      <c r="AH53" s="90">
        <f t="shared" si="0"/>
        <v>10</v>
      </c>
      <c r="AI53" s="95">
        <v>1</v>
      </c>
      <c r="AJ53" s="95">
        <v>3</v>
      </c>
      <c r="AK53" s="95">
        <v>3</v>
      </c>
      <c r="AL53" s="95">
        <v>3</v>
      </c>
      <c r="AM53" s="90">
        <v>1</v>
      </c>
      <c r="AN53" s="90" t="s">
        <v>3987</v>
      </c>
      <c r="AO53" s="90">
        <v>3</v>
      </c>
      <c r="AP53" s="90" t="s">
        <v>3988</v>
      </c>
      <c r="AQ53" s="90"/>
      <c r="AR53" s="90"/>
      <c r="AS53" s="90"/>
      <c r="AT53" s="90"/>
      <c r="AU53" s="98">
        <v>44663</v>
      </c>
      <c r="AV53" s="98">
        <v>44756</v>
      </c>
      <c r="AW53" s="98"/>
      <c r="AX53" s="98"/>
      <c r="AY53" s="90" t="s">
        <v>20</v>
      </c>
      <c r="AZ53" s="90" t="s">
        <v>20</v>
      </c>
      <c r="BA53" s="90"/>
      <c r="BB53" s="90"/>
      <c r="BC53" s="90" t="s">
        <v>20</v>
      </c>
      <c r="BD53" s="90" t="s">
        <v>20</v>
      </c>
      <c r="BE53" s="90"/>
      <c r="BF53" s="90"/>
      <c r="BG53" s="90" t="s">
        <v>3989</v>
      </c>
      <c r="BH53" s="90" t="s">
        <v>3990</v>
      </c>
      <c r="BI53" s="90"/>
      <c r="BJ53" s="90"/>
      <c r="BK53" s="99">
        <f t="shared" si="48"/>
        <v>1</v>
      </c>
      <c r="BL53" s="99">
        <f t="shared" si="49"/>
        <v>1</v>
      </c>
      <c r="BM53" s="99">
        <f t="shared" si="50"/>
        <v>0</v>
      </c>
      <c r="BN53" s="99">
        <f t="shared" si="51"/>
        <v>0</v>
      </c>
      <c r="BO53" s="99">
        <f t="shared" si="52"/>
        <v>0.4</v>
      </c>
      <c r="BP53" s="94" t="s">
        <v>3991</v>
      </c>
      <c r="BQ53" s="90"/>
      <c r="BR53" s="95" t="s">
        <v>3152</v>
      </c>
      <c r="BS53" s="90" t="s">
        <v>3992</v>
      </c>
      <c r="BT53" s="95" t="s">
        <v>3164</v>
      </c>
      <c r="BU53" s="95" t="s">
        <v>3155</v>
      </c>
      <c r="BV53" s="95" t="s">
        <v>3156</v>
      </c>
      <c r="BW53" s="95"/>
      <c r="BX53" s="95" t="s">
        <v>3157</v>
      </c>
      <c r="BY53" s="95" t="s">
        <v>3158</v>
      </c>
      <c r="BZ53" s="93">
        <v>0.4</v>
      </c>
      <c r="CA53" s="90"/>
      <c r="CB53" s="90"/>
      <c r="CC53" s="90"/>
      <c r="CD53" s="90"/>
      <c r="CE53" s="95" t="s">
        <v>33</v>
      </c>
      <c r="CF53" s="90" t="s">
        <v>3152</v>
      </c>
      <c r="CG53" s="90">
        <f>SUM(CH53:CK53)</f>
        <v>2</v>
      </c>
      <c r="CH53" s="90">
        <v>0</v>
      </c>
      <c r="CI53" s="90">
        <v>1</v>
      </c>
      <c r="CJ53" s="90">
        <v>0</v>
      </c>
      <c r="CK53" s="90">
        <v>1</v>
      </c>
      <c r="CL53" s="90">
        <v>0</v>
      </c>
      <c r="CM53" s="90" t="s">
        <v>3993</v>
      </c>
      <c r="CN53" s="90">
        <v>1</v>
      </c>
      <c r="CO53" s="90" t="s">
        <v>3994</v>
      </c>
      <c r="CP53" s="90"/>
      <c r="CQ53" s="90"/>
      <c r="CR53" s="90"/>
      <c r="CS53" s="90"/>
      <c r="CT53" s="98">
        <v>44663</v>
      </c>
      <c r="CU53" s="98">
        <v>44756</v>
      </c>
      <c r="CV53" s="98"/>
      <c r="CW53" s="98"/>
      <c r="CX53" s="90" t="s">
        <v>18</v>
      </c>
      <c r="CY53" s="90" t="s">
        <v>20</v>
      </c>
      <c r="CZ53" s="90"/>
      <c r="DA53" s="90"/>
      <c r="DB53" s="90" t="s">
        <v>18</v>
      </c>
      <c r="DC53" s="90" t="s">
        <v>20</v>
      </c>
      <c r="DD53" s="90"/>
      <c r="DE53" s="90"/>
      <c r="DF53" s="90" t="s">
        <v>3995</v>
      </c>
      <c r="DG53" s="90" t="s">
        <v>3996</v>
      </c>
      <c r="DH53" s="90"/>
      <c r="DI53" s="90"/>
      <c r="DJ53" s="99" t="str">
        <f t="shared" si="53"/>
        <v/>
      </c>
      <c r="DK53" s="99">
        <f t="shared" si="54"/>
        <v>1</v>
      </c>
      <c r="DL53" s="99" t="str">
        <f t="shared" si="55"/>
        <v/>
      </c>
      <c r="DM53" s="99">
        <f t="shared" si="56"/>
        <v>0</v>
      </c>
      <c r="DN53" s="99">
        <f t="shared" si="57"/>
        <v>0.5</v>
      </c>
      <c r="DO53" s="90"/>
      <c r="DP53" s="90"/>
      <c r="DQ53" s="90"/>
      <c r="DR53" s="90"/>
      <c r="DS53" s="90"/>
      <c r="DT53" s="90"/>
      <c r="DU53" s="90"/>
      <c r="DV53" s="90"/>
      <c r="DW53" s="90"/>
      <c r="DX53" s="90"/>
      <c r="DY53" s="90"/>
      <c r="DZ53" s="90"/>
      <c r="EA53" s="90"/>
      <c r="EB53" s="90"/>
      <c r="EC53" s="90"/>
      <c r="ED53" s="90"/>
      <c r="EE53" s="90"/>
      <c r="EF53" s="90"/>
      <c r="EG53" s="90"/>
      <c r="EH53" s="90"/>
      <c r="EI53" s="90"/>
      <c r="EJ53" s="90"/>
      <c r="EK53" s="90"/>
      <c r="EL53" s="90"/>
      <c r="EM53" s="90"/>
      <c r="EN53" s="90"/>
      <c r="EO53" s="90"/>
      <c r="EP53" s="90"/>
      <c r="EQ53" s="90"/>
      <c r="ER53" s="90"/>
      <c r="ES53" s="98">
        <v>44663</v>
      </c>
      <c r="ET53" s="98">
        <v>44756</v>
      </c>
      <c r="EU53" s="98"/>
      <c r="EV53" s="98"/>
      <c r="EW53" s="90"/>
      <c r="EX53" s="90"/>
      <c r="EY53" s="90"/>
      <c r="EZ53" s="90"/>
      <c r="FA53" s="90"/>
      <c r="FB53" s="90"/>
      <c r="FC53" s="90"/>
      <c r="FD53" s="90"/>
      <c r="FE53" s="90"/>
      <c r="FF53" s="90"/>
      <c r="FG53" s="90"/>
      <c r="FH53" s="90"/>
      <c r="FI53" s="99" t="str">
        <f t="shared" si="58"/>
        <v/>
      </c>
      <c r="FJ53" s="99" t="str">
        <f t="shared" si="59"/>
        <v/>
      </c>
      <c r="FK53" s="99" t="str">
        <f t="shared" si="60"/>
        <v/>
      </c>
      <c r="FL53" s="99" t="str">
        <f t="shared" si="61"/>
        <v/>
      </c>
      <c r="FM53" s="99" t="str">
        <f t="shared" si="62"/>
        <v/>
      </c>
      <c r="FN53" s="90"/>
      <c r="FO53" s="90"/>
      <c r="FP53" s="90"/>
      <c r="FQ53" s="90"/>
      <c r="FR53" s="90"/>
      <c r="FS53" s="90"/>
      <c r="FT53" s="90"/>
      <c r="FU53" s="90"/>
      <c r="FV53" s="90"/>
      <c r="FW53" s="90"/>
      <c r="FX53" s="90"/>
      <c r="FY53" s="90"/>
      <c r="FZ53" s="90"/>
      <c r="GA53" s="90"/>
      <c r="GB53" s="90"/>
      <c r="GC53" s="90"/>
      <c r="GD53" s="90"/>
      <c r="GE53" s="90"/>
      <c r="GF53" s="90"/>
      <c r="GG53" s="90"/>
      <c r="GH53" s="90"/>
      <c r="GI53" s="90"/>
      <c r="GJ53" s="90"/>
      <c r="GK53" s="90"/>
      <c r="GL53" s="90"/>
      <c r="GM53" s="90"/>
      <c r="GN53" s="90"/>
      <c r="GO53" s="90"/>
      <c r="GP53" s="90"/>
      <c r="GQ53" s="90"/>
      <c r="GR53" s="98">
        <v>44663</v>
      </c>
      <c r="GS53" s="98">
        <v>44756</v>
      </c>
      <c r="GT53" s="98"/>
      <c r="GU53" s="98"/>
      <c r="GV53" s="90"/>
      <c r="GW53" s="90"/>
      <c r="GX53" s="90"/>
      <c r="GY53" s="90"/>
      <c r="GZ53" s="90"/>
      <c r="HA53" s="90"/>
      <c r="HB53" s="90"/>
      <c r="HC53" s="90"/>
      <c r="HD53" s="90"/>
      <c r="HE53" s="90"/>
      <c r="HF53" s="90"/>
      <c r="HG53" s="90"/>
      <c r="HH53" s="99" t="str">
        <f t="shared" si="63"/>
        <v/>
      </c>
      <c r="HI53" s="99" t="str">
        <f t="shared" si="64"/>
        <v/>
      </c>
      <c r="HJ53" s="99" t="str">
        <f t="shared" si="65"/>
        <v/>
      </c>
      <c r="HK53" s="99" t="str">
        <f t="shared" si="66"/>
        <v/>
      </c>
      <c r="HL53" s="99" t="str">
        <f t="shared" si="67"/>
        <v/>
      </c>
      <c r="HM53" s="90"/>
      <c r="HN53" s="90"/>
      <c r="HO53" s="90">
        <f t="shared" si="47"/>
        <v>2</v>
      </c>
      <c r="HP53" s="90"/>
      <c r="HQ53" s="96" t="s">
        <v>3997</v>
      </c>
      <c r="HR53" s="96" t="s">
        <v>3998</v>
      </c>
      <c r="HS53" s="96"/>
      <c r="HT53" s="96"/>
      <c r="HU53" s="96" t="s">
        <v>3999</v>
      </c>
      <c r="HV53" s="96" t="s">
        <v>4000</v>
      </c>
      <c r="HW53" s="96"/>
      <c r="HX53" s="96"/>
      <c r="HY53" s="96"/>
      <c r="HZ53" s="96"/>
      <c r="IA53" s="100"/>
      <c r="IB53" s="100"/>
      <c r="IC53" s="100"/>
      <c r="ID53" s="100"/>
      <c r="IE53" s="100"/>
      <c r="IF53" s="100"/>
      <c r="IG53" t="s">
        <v>4001</v>
      </c>
      <c r="IH53" s="90" t="s">
        <v>3355</v>
      </c>
    </row>
    <row r="54" spans="1:242" ht="15" customHeight="1" x14ac:dyDescent="0.25">
      <c r="A54" t="s">
        <v>4002</v>
      </c>
      <c r="B54" t="s">
        <v>3</v>
      </c>
      <c r="C54" s="90" t="s">
        <v>4003</v>
      </c>
      <c r="D54" s="102" t="s">
        <v>437</v>
      </c>
      <c r="E54" s="90" t="s">
        <v>3185</v>
      </c>
      <c r="F54" s="90" t="s">
        <v>3186</v>
      </c>
      <c r="G54" s="90" t="s">
        <v>3694</v>
      </c>
      <c r="H54" s="105" t="s">
        <v>4004</v>
      </c>
      <c r="I54" s="90" t="s">
        <v>3296</v>
      </c>
      <c r="J54" s="93">
        <v>0.8</v>
      </c>
      <c r="K54" s="93">
        <v>0.2</v>
      </c>
      <c r="L54" s="90" t="s">
        <v>3190</v>
      </c>
      <c r="M54" s="93">
        <v>0.28999999999999998</v>
      </c>
      <c r="N54" s="93">
        <v>0.2</v>
      </c>
      <c r="O54" s="90" t="s">
        <v>3297</v>
      </c>
      <c r="P54" s="90" t="s">
        <v>3150</v>
      </c>
      <c r="Q54" s="94" t="s">
        <v>4005</v>
      </c>
      <c r="R54" s="90"/>
      <c r="S54" s="95" t="s">
        <v>3171</v>
      </c>
      <c r="T54" s="90" t="s">
        <v>4006</v>
      </c>
      <c r="U54" s="95" t="s">
        <v>3164</v>
      </c>
      <c r="V54" s="95" t="s">
        <v>3155</v>
      </c>
      <c r="W54" s="95" t="s">
        <v>3156</v>
      </c>
      <c r="X54" s="95"/>
      <c r="Y54" s="95" t="s">
        <v>3157</v>
      </c>
      <c r="Z54" s="95" t="s">
        <v>3158</v>
      </c>
      <c r="AA54" s="93">
        <v>0.4</v>
      </c>
      <c r="AB54" s="90"/>
      <c r="AC54" s="90"/>
      <c r="AD54" s="90"/>
      <c r="AE54" s="90"/>
      <c r="AF54" s="95" t="s">
        <v>33</v>
      </c>
      <c r="AG54" s="90" t="s">
        <v>3171</v>
      </c>
      <c r="AH54" s="90">
        <f t="shared" si="0"/>
        <v>6</v>
      </c>
      <c r="AI54" s="90">
        <v>3</v>
      </c>
      <c r="AJ54" s="95">
        <v>3</v>
      </c>
      <c r="AK54" s="95">
        <v>0</v>
      </c>
      <c r="AL54" s="95">
        <v>0</v>
      </c>
      <c r="AM54" s="95">
        <v>3</v>
      </c>
      <c r="AN54" s="90" t="s">
        <v>4007</v>
      </c>
      <c r="AO54" s="90">
        <v>3</v>
      </c>
      <c r="AP54" s="90" t="s">
        <v>4007</v>
      </c>
      <c r="AQ54" s="90"/>
      <c r="AR54" s="90"/>
      <c r="AS54" s="90"/>
      <c r="AT54" s="90"/>
      <c r="AU54" s="98">
        <v>44666</v>
      </c>
      <c r="AV54" s="98">
        <v>44760</v>
      </c>
      <c r="AW54" s="98"/>
      <c r="AX54" s="98"/>
      <c r="AY54" s="90" t="s">
        <v>20</v>
      </c>
      <c r="AZ54" s="90" t="s">
        <v>20</v>
      </c>
      <c r="BA54" s="90"/>
      <c r="BB54" s="90"/>
      <c r="BC54" s="90" t="s">
        <v>20</v>
      </c>
      <c r="BD54" s="90" t="s">
        <v>20</v>
      </c>
      <c r="BE54" s="90"/>
      <c r="BF54" s="90"/>
      <c r="BG54" s="90" t="s">
        <v>4008</v>
      </c>
      <c r="BH54" s="90" t="s">
        <v>4009</v>
      </c>
      <c r="BI54" s="90"/>
      <c r="BJ54" s="90"/>
      <c r="BK54" s="99">
        <f t="shared" si="48"/>
        <v>1</v>
      </c>
      <c r="BL54" s="99">
        <f t="shared" si="49"/>
        <v>1</v>
      </c>
      <c r="BM54" s="99" t="str">
        <f t="shared" si="50"/>
        <v/>
      </c>
      <c r="BN54" s="99" t="str">
        <f t="shared" si="51"/>
        <v/>
      </c>
      <c r="BO54" s="99">
        <f t="shared" si="52"/>
        <v>1</v>
      </c>
      <c r="BP54" s="94" t="s">
        <v>4010</v>
      </c>
      <c r="BQ54" s="90"/>
      <c r="BR54" s="95" t="s">
        <v>3171</v>
      </c>
      <c r="BS54" s="90" t="s">
        <v>4011</v>
      </c>
      <c r="BT54" s="95" t="s">
        <v>3164</v>
      </c>
      <c r="BU54" s="95" t="s">
        <v>3155</v>
      </c>
      <c r="BV54" s="95" t="s">
        <v>3156</v>
      </c>
      <c r="BW54" s="95"/>
      <c r="BX54" s="95" t="s">
        <v>3157</v>
      </c>
      <c r="BY54" s="95" t="s">
        <v>3158</v>
      </c>
      <c r="BZ54" s="93">
        <v>0.4</v>
      </c>
      <c r="CA54" s="90"/>
      <c r="CB54" s="90"/>
      <c r="CC54" s="90"/>
      <c r="CD54" s="90"/>
      <c r="CE54" s="95" t="s">
        <v>33</v>
      </c>
      <c r="CF54" s="90" t="s">
        <v>3152</v>
      </c>
      <c r="CG54" s="90">
        <f>SUM(CH54:CK54)</f>
        <v>6</v>
      </c>
      <c r="CH54" s="90">
        <v>3</v>
      </c>
      <c r="CI54" s="90">
        <v>1</v>
      </c>
      <c r="CJ54" s="90">
        <v>1</v>
      </c>
      <c r="CK54" s="90">
        <v>1</v>
      </c>
      <c r="CL54" s="90">
        <v>3</v>
      </c>
      <c r="CM54" s="90" t="s">
        <v>4012</v>
      </c>
      <c r="CN54" s="90">
        <v>1</v>
      </c>
      <c r="CO54" s="90" t="s">
        <v>4012</v>
      </c>
      <c r="CP54" s="90"/>
      <c r="CQ54" s="90"/>
      <c r="CR54" s="90"/>
      <c r="CS54" s="90"/>
      <c r="CT54" s="98">
        <v>44666</v>
      </c>
      <c r="CU54" s="98">
        <v>44760</v>
      </c>
      <c r="CV54" s="98"/>
      <c r="CW54" s="98"/>
      <c r="CX54" s="90" t="s">
        <v>20</v>
      </c>
      <c r="CY54" s="90" t="s">
        <v>20</v>
      </c>
      <c r="CZ54" s="90"/>
      <c r="DA54" s="90"/>
      <c r="DB54" s="90" t="s">
        <v>19</v>
      </c>
      <c r="DC54" s="90" t="s">
        <v>20</v>
      </c>
      <c r="DD54" s="90"/>
      <c r="DE54" s="90"/>
      <c r="DF54" s="90" t="s">
        <v>4013</v>
      </c>
      <c r="DG54" s="90" t="s">
        <v>4014</v>
      </c>
      <c r="DH54" s="90"/>
      <c r="DI54" s="90"/>
      <c r="DJ54" s="99">
        <f t="shared" si="53"/>
        <v>1</v>
      </c>
      <c r="DK54" s="99">
        <f t="shared" si="54"/>
        <v>1</v>
      </c>
      <c r="DL54" s="99">
        <f t="shared" si="55"/>
        <v>0</v>
      </c>
      <c r="DM54" s="99">
        <f t="shared" si="56"/>
        <v>0</v>
      </c>
      <c r="DN54" s="99">
        <f t="shared" si="57"/>
        <v>0.66666666666666663</v>
      </c>
      <c r="DO54" s="90"/>
      <c r="DP54" s="90"/>
      <c r="DQ54" s="90"/>
      <c r="DR54" s="90"/>
      <c r="DS54" s="90"/>
      <c r="DT54" s="90"/>
      <c r="DU54" s="90"/>
      <c r="DV54" s="90"/>
      <c r="DW54" s="90"/>
      <c r="DX54" s="90"/>
      <c r="DY54" s="90"/>
      <c r="DZ54" s="90"/>
      <c r="EA54" s="90"/>
      <c r="EB54" s="90"/>
      <c r="EC54" s="90"/>
      <c r="ED54" s="90"/>
      <c r="EE54" s="90"/>
      <c r="EF54" s="90"/>
      <c r="EG54" s="90"/>
      <c r="EH54" s="90"/>
      <c r="EI54" s="90"/>
      <c r="EJ54" s="90"/>
      <c r="EK54" s="90"/>
      <c r="EL54" s="90"/>
      <c r="EM54" s="90"/>
      <c r="EN54" s="90"/>
      <c r="EO54" s="90"/>
      <c r="EP54" s="90"/>
      <c r="EQ54" s="90"/>
      <c r="ER54" s="90"/>
      <c r="ES54" s="98">
        <v>44666</v>
      </c>
      <c r="ET54" s="98">
        <v>44760</v>
      </c>
      <c r="EU54" s="98"/>
      <c r="EV54" s="98"/>
      <c r="EW54" s="90"/>
      <c r="EX54" s="90"/>
      <c r="EY54" s="90"/>
      <c r="EZ54" s="90"/>
      <c r="FA54" s="90"/>
      <c r="FB54" s="90"/>
      <c r="FC54" s="90"/>
      <c r="FD54" s="90"/>
      <c r="FE54" s="90"/>
      <c r="FF54" s="90"/>
      <c r="FG54" s="90"/>
      <c r="FH54" s="90"/>
      <c r="FI54" s="99" t="str">
        <f t="shared" si="58"/>
        <v/>
      </c>
      <c r="FJ54" s="99" t="str">
        <f t="shared" si="59"/>
        <v/>
      </c>
      <c r="FK54" s="99" t="str">
        <f t="shared" si="60"/>
        <v/>
      </c>
      <c r="FL54" s="99" t="str">
        <f t="shared" si="61"/>
        <v/>
      </c>
      <c r="FM54" s="99" t="str">
        <f t="shared" si="62"/>
        <v/>
      </c>
      <c r="FN54" s="90"/>
      <c r="FO54" s="90"/>
      <c r="FP54" s="90"/>
      <c r="FQ54" s="90"/>
      <c r="FR54" s="90"/>
      <c r="FS54" s="90"/>
      <c r="FT54" s="90"/>
      <c r="FU54" s="90"/>
      <c r="FV54" s="90"/>
      <c r="FW54" s="90"/>
      <c r="FX54" s="90"/>
      <c r="FY54" s="90"/>
      <c r="FZ54" s="90"/>
      <c r="GA54" s="90"/>
      <c r="GB54" s="90"/>
      <c r="GC54" s="90"/>
      <c r="GD54" s="90"/>
      <c r="GE54" s="90"/>
      <c r="GF54" s="90"/>
      <c r="GG54" s="90"/>
      <c r="GH54" s="90"/>
      <c r="GI54" s="90"/>
      <c r="GJ54" s="90"/>
      <c r="GK54" s="90"/>
      <c r="GL54" s="90"/>
      <c r="GM54" s="90"/>
      <c r="GN54" s="90"/>
      <c r="GO54" s="90"/>
      <c r="GP54" s="90"/>
      <c r="GQ54" s="90"/>
      <c r="GR54" s="98">
        <v>44666</v>
      </c>
      <c r="GS54" s="98">
        <v>44760</v>
      </c>
      <c r="GT54" s="98"/>
      <c r="GU54" s="98"/>
      <c r="GV54" s="90"/>
      <c r="GW54" s="90"/>
      <c r="GX54" s="90"/>
      <c r="GY54" s="90"/>
      <c r="GZ54" s="90"/>
      <c r="HA54" s="90"/>
      <c r="HB54" s="90"/>
      <c r="HC54" s="90"/>
      <c r="HD54" s="90"/>
      <c r="HE54" s="90"/>
      <c r="HF54" s="90"/>
      <c r="HG54" s="90"/>
      <c r="HH54" s="99" t="str">
        <f t="shared" si="63"/>
        <v/>
      </c>
      <c r="HI54" s="99" t="str">
        <f t="shared" si="64"/>
        <v/>
      </c>
      <c r="HJ54" s="99" t="str">
        <f t="shared" si="65"/>
        <v/>
      </c>
      <c r="HK54" s="99" t="str">
        <f t="shared" si="66"/>
        <v/>
      </c>
      <c r="HL54" s="99" t="str">
        <f t="shared" si="67"/>
        <v/>
      </c>
      <c r="HM54" s="90"/>
      <c r="HN54" s="90"/>
      <c r="HO54" s="90">
        <f t="shared" si="47"/>
        <v>2</v>
      </c>
      <c r="HP54" s="90"/>
      <c r="HQ54" s="96" t="s">
        <v>4015</v>
      </c>
      <c r="HR54" s="96" t="s">
        <v>4016</v>
      </c>
      <c r="HS54" s="96"/>
      <c r="HT54" s="96"/>
      <c r="HU54" s="96" t="s">
        <v>4017</v>
      </c>
      <c r="HV54" s="96" t="s">
        <v>4018</v>
      </c>
      <c r="HW54" s="96"/>
      <c r="HX54" s="96"/>
      <c r="HY54" s="96"/>
      <c r="HZ54" s="96"/>
      <c r="IA54" s="100"/>
      <c r="IB54" s="100"/>
      <c r="IC54" s="100"/>
      <c r="ID54" s="100"/>
      <c r="IE54" s="100"/>
      <c r="IF54" s="100"/>
      <c r="IG54" t="s">
        <v>3909</v>
      </c>
      <c r="IH54" s="90" t="s">
        <v>3370</v>
      </c>
    </row>
    <row r="55" spans="1:242" ht="15" customHeight="1" x14ac:dyDescent="0.25">
      <c r="A55" t="s">
        <v>4019</v>
      </c>
      <c r="B55" t="s">
        <v>3</v>
      </c>
      <c r="C55" s="90" t="s">
        <v>4020</v>
      </c>
      <c r="D55" s="102" t="s">
        <v>546</v>
      </c>
      <c r="E55" s="90" t="s">
        <v>3185</v>
      </c>
      <c r="F55" s="90" t="s">
        <v>3344</v>
      </c>
      <c r="G55" s="90" t="s">
        <v>3271</v>
      </c>
      <c r="H55" s="105" t="s">
        <v>4021</v>
      </c>
      <c r="I55" s="90" t="s">
        <v>3296</v>
      </c>
      <c r="J55" s="93">
        <v>0.8</v>
      </c>
      <c r="K55" s="93">
        <v>0.4</v>
      </c>
      <c r="L55" s="90" t="s">
        <v>3190</v>
      </c>
      <c r="M55" s="93">
        <v>0.48</v>
      </c>
      <c r="N55" s="93">
        <v>0.6</v>
      </c>
      <c r="O55" s="90" t="s">
        <v>3190</v>
      </c>
      <c r="P55" s="90" t="s">
        <v>3150</v>
      </c>
      <c r="Q55" s="94" t="s">
        <v>4022</v>
      </c>
      <c r="R55" s="90"/>
      <c r="S55" s="95" t="s">
        <v>3152</v>
      </c>
      <c r="T55" s="90" t="s">
        <v>4023</v>
      </c>
      <c r="U55" s="95" t="s">
        <v>3164</v>
      </c>
      <c r="V55" s="95" t="s">
        <v>3155</v>
      </c>
      <c r="W55" s="95" t="s">
        <v>3156</v>
      </c>
      <c r="X55" s="95"/>
      <c r="Y55" s="95" t="s">
        <v>3157</v>
      </c>
      <c r="Z55" s="95" t="s">
        <v>3158</v>
      </c>
      <c r="AA55" s="93">
        <v>0.4</v>
      </c>
      <c r="AB55" s="90"/>
      <c r="AC55" s="90"/>
      <c r="AD55" s="90"/>
      <c r="AE55" s="90"/>
      <c r="AF55" s="95" t="s">
        <v>33</v>
      </c>
      <c r="AG55" s="90" t="s">
        <v>3152</v>
      </c>
      <c r="AH55" s="90">
        <f t="shared" si="0"/>
        <v>6</v>
      </c>
      <c r="AI55" s="90">
        <v>3</v>
      </c>
      <c r="AJ55" s="95">
        <v>1</v>
      </c>
      <c r="AK55" s="95">
        <v>1</v>
      </c>
      <c r="AL55" s="95">
        <v>1</v>
      </c>
      <c r="AM55" s="95">
        <v>3</v>
      </c>
      <c r="AN55" s="90" t="s">
        <v>3432</v>
      </c>
      <c r="AO55" s="90">
        <v>1</v>
      </c>
      <c r="AP55" s="90" t="s">
        <v>4024</v>
      </c>
      <c r="AQ55" s="90"/>
      <c r="AR55" s="90"/>
      <c r="AS55" s="90"/>
      <c r="AT55" s="90"/>
      <c r="AU55" s="98">
        <v>44666</v>
      </c>
      <c r="AV55" s="98">
        <v>44761</v>
      </c>
      <c r="AW55" s="98"/>
      <c r="AX55" s="98"/>
      <c r="AY55" s="90" t="s">
        <v>20</v>
      </c>
      <c r="AZ55" s="90" t="s">
        <v>20</v>
      </c>
      <c r="BA55" s="90"/>
      <c r="BB55" s="90"/>
      <c r="BC55" s="90" t="s">
        <v>20</v>
      </c>
      <c r="BD55" s="90" t="s">
        <v>19</v>
      </c>
      <c r="BE55" s="90"/>
      <c r="BF55" s="90"/>
      <c r="BG55" s="90" t="s">
        <v>4025</v>
      </c>
      <c r="BH55" s="90" t="s">
        <v>4026</v>
      </c>
      <c r="BI55" s="90"/>
      <c r="BJ55" s="90"/>
      <c r="BK55" s="99">
        <f t="shared" si="48"/>
        <v>1</v>
      </c>
      <c r="BL55" s="99">
        <f t="shared" si="49"/>
        <v>1</v>
      </c>
      <c r="BM55" s="99">
        <f t="shared" si="50"/>
        <v>0</v>
      </c>
      <c r="BN55" s="99">
        <f t="shared" si="51"/>
        <v>0</v>
      </c>
      <c r="BO55" s="99">
        <f t="shared" si="52"/>
        <v>0.66666666666666663</v>
      </c>
      <c r="BP55" s="91"/>
      <c r="BQ55" s="90"/>
      <c r="BR55" s="95"/>
      <c r="BS55" s="90"/>
      <c r="BT55" s="95"/>
      <c r="BU55" s="95"/>
      <c r="BV55" s="95"/>
      <c r="BW55" s="95"/>
      <c r="BX55" s="95"/>
      <c r="BY55" s="95"/>
      <c r="BZ55" s="93"/>
      <c r="CA55" s="90"/>
      <c r="CB55" s="90"/>
      <c r="CC55" s="90"/>
      <c r="CD55" s="90"/>
      <c r="CE55" s="95"/>
      <c r="CF55" s="90"/>
      <c r="CG55" s="90"/>
      <c r="CH55" s="90"/>
      <c r="CI55" s="90"/>
      <c r="CJ55" s="90"/>
      <c r="CK55" s="90"/>
      <c r="CL55" s="90"/>
      <c r="CM55" s="90"/>
      <c r="CN55" s="90"/>
      <c r="CO55" s="90"/>
      <c r="CP55" s="90"/>
      <c r="CQ55" s="90"/>
      <c r="CR55" s="90"/>
      <c r="CS55" s="90"/>
      <c r="CT55" s="98">
        <v>44666</v>
      </c>
      <c r="CU55" s="98">
        <v>44761</v>
      </c>
      <c r="CV55" s="98"/>
      <c r="CW55" s="98"/>
      <c r="CX55" s="90"/>
      <c r="CY55" s="90"/>
      <c r="CZ55" s="90"/>
      <c r="DA55" s="90"/>
      <c r="DB55" s="90"/>
      <c r="DC55" s="90"/>
      <c r="DD55" s="90"/>
      <c r="DE55" s="90"/>
      <c r="DF55" s="90"/>
      <c r="DG55" s="90"/>
      <c r="DH55" s="90"/>
      <c r="DI55" s="90"/>
      <c r="DJ55" s="99" t="str">
        <f t="shared" si="53"/>
        <v/>
      </c>
      <c r="DK55" s="99" t="str">
        <f t="shared" si="54"/>
        <v/>
      </c>
      <c r="DL55" s="99" t="str">
        <f t="shared" si="55"/>
        <v/>
      </c>
      <c r="DM55" s="99" t="str">
        <f t="shared" si="56"/>
        <v/>
      </c>
      <c r="DN55" s="99" t="str">
        <f t="shared" si="57"/>
        <v/>
      </c>
      <c r="DO55" s="90"/>
      <c r="DP55" s="90"/>
      <c r="DQ55" s="90"/>
      <c r="DR55" s="90"/>
      <c r="DS55" s="90"/>
      <c r="DT55" s="90"/>
      <c r="DU55" s="90"/>
      <c r="DV55" s="90"/>
      <c r="DW55" s="90"/>
      <c r="DX55" s="90"/>
      <c r="DY55" s="90"/>
      <c r="DZ55" s="90"/>
      <c r="EA55" s="90"/>
      <c r="EB55" s="90"/>
      <c r="EC55" s="90"/>
      <c r="ED55" s="90"/>
      <c r="EE55" s="90"/>
      <c r="EF55" s="90"/>
      <c r="EG55" s="90"/>
      <c r="EH55" s="90"/>
      <c r="EI55" s="90"/>
      <c r="EJ55" s="90"/>
      <c r="EK55" s="90"/>
      <c r="EL55" s="90"/>
      <c r="EM55" s="90"/>
      <c r="EN55" s="90"/>
      <c r="EO55" s="90"/>
      <c r="EP55" s="90"/>
      <c r="EQ55" s="90"/>
      <c r="ER55" s="90"/>
      <c r="ES55" s="98">
        <v>44666</v>
      </c>
      <c r="ET55" s="98">
        <v>44761</v>
      </c>
      <c r="EU55" s="98"/>
      <c r="EV55" s="98"/>
      <c r="EW55" s="90"/>
      <c r="EX55" s="90"/>
      <c r="EY55" s="90"/>
      <c r="EZ55" s="90"/>
      <c r="FA55" s="90"/>
      <c r="FB55" s="90"/>
      <c r="FC55" s="90"/>
      <c r="FD55" s="90"/>
      <c r="FE55" s="90"/>
      <c r="FF55" s="90"/>
      <c r="FG55" s="90"/>
      <c r="FH55" s="90"/>
      <c r="FI55" s="99" t="str">
        <f t="shared" si="58"/>
        <v/>
      </c>
      <c r="FJ55" s="99" t="str">
        <f t="shared" si="59"/>
        <v/>
      </c>
      <c r="FK55" s="99" t="str">
        <f t="shared" si="60"/>
        <v/>
      </c>
      <c r="FL55" s="99" t="str">
        <f t="shared" si="61"/>
        <v/>
      </c>
      <c r="FM55" s="99" t="str">
        <f t="shared" si="62"/>
        <v/>
      </c>
      <c r="FN55" s="90"/>
      <c r="FO55" s="90"/>
      <c r="FP55" s="90"/>
      <c r="FQ55" s="90"/>
      <c r="FR55" s="90"/>
      <c r="FS55" s="90"/>
      <c r="FT55" s="90"/>
      <c r="FU55" s="90"/>
      <c r="FV55" s="90"/>
      <c r="FW55" s="90"/>
      <c r="FX55" s="90"/>
      <c r="FY55" s="90"/>
      <c r="FZ55" s="90"/>
      <c r="GA55" s="90"/>
      <c r="GB55" s="90"/>
      <c r="GC55" s="90"/>
      <c r="GD55" s="90"/>
      <c r="GE55" s="90"/>
      <c r="GF55" s="90"/>
      <c r="GG55" s="90"/>
      <c r="GH55" s="90"/>
      <c r="GI55" s="90"/>
      <c r="GJ55" s="90"/>
      <c r="GK55" s="90"/>
      <c r="GL55" s="90"/>
      <c r="GM55" s="90"/>
      <c r="GN55" s="90"/>
      <c r="GO55" s="90"/>
      <c r="GP55" s="90"/>
      <c r="GQ55" s="90"/>
      <c r="GR55" s="98">
        <v>44666</v>
      </c>
      <c r="GS55" s="98">
        <v>44761</v>
      </c>
      <c r="GT55" s="98"/>
      <c r="GU55" s="98"/>
      <c r="GV55" s="90"/>
      <c r="GW55" s="90"/>
      <c r="GX55" s="90"/>
      <c r="GY55" s="90"/>
      <c r="GZ55" s="90"/>
      <c r="HA55" s="90"/>
      <c r="HB55" s="90"/>
      <c r="HC55" s="90"/>
      <c r="HD55" s="90"/>
      <c r="HE55" s="90"/>
      <c r="HF55" s="90"/>
      <c r="HG55" s="90"/>
      <c r="HH55" s="99" t="str">
        <f t="shared" si="63"/>
        <v/>
      </c>
      <c r="HI55" s="99" t="str">
        <f t="shared" si="64"/>
        <v/>
      </c>
      <c r="HJ55" s="99" t="str">
        <f t="shared" si="65"/>
        <v/>
      </c>
      <c r="HK55" s="99" t="str">
        <f t="shared" si="66"/>
        <v/>
      </c>
      <c r="HL55" s="99" t="str">
        <f t="shared" si="67"/>
        <v/>
      </c>
      <c r="HM55" s="90"/>
      <c r="HN55" s="90"/>
      <c r="HO55" s="90">
        <f t="shared" si="47"/>
        <v>1</v>
      </c>
      <c r="HP55" s="90"/>
      <c r="HQ55" s="96" t="s">
        <v>4027</v>
      </c>
      <c r="HR55" s="96" t="s">
        <v>4028</v>
      </c>
      <c r="HS55" s="96"/>
      <c r="HT55" s="96"/>
      <c r="HU55" s="96"/>
      <c r="HV55" s="96"/>
      <c r="HW55" s="96"/>
      <c r="HX55" s="96"/>
      <c r="HY55" s="96"/>
      <c r="HZ55" s="96"/>
      <c r="IA55" s="100"/>
      <c r="IB55" s="100"/>
      <c r="IC55" s="100"/>
      <c r="ID55" s="100"/>
      <c r="IE55" s="100"/>
      <c r="IF55" s="100"/>
      <c r="IG55" t="s">
        <v>4029</v>
      </c>
      <c r="IH55" s="90" t="s">
        <v>3370</v>
      </c>
    </row>
    <row r="56" spans="1:242" ht="15" customHeight="1" x14ac:dyDescent="0.25">
      <c r="A56" t="s">
        <v>4030</v>
      </c>
      <c r="B56" t="s">
        <v>3</v>
      </c>
      <c r="C56" s="90" t="s">
        <v>4031</v>
      </c>
      <c r="D56" s="102" t="s">
        <v>546</v>
      </c>
      <c r="E56" s="90" t="s">
        <v>3144</v>
      </c>
      <c r="F56" s="90" t="s">
        <v>3186</v>
      </c>
      <c r="G56" s="90" t="s">
        <v>3271</v>
      </c>
      <c r="H56" s="105" t="s">
        <v>4032</v>
      </c>
      <c r="I56" s="90" t="s">
        <v>3418</v>
      </c>
      <c r="J56" s="93">
        <v>0.8</v>
      </c>
      <c r="K56" s="93">
        <v>0.8</v>
      </c>
      <c r="L56" s="90" t="s">
        <v>3218</v>
      </c>
      <c r="M56" s="93">
        <v>0.48</v>
      </c>
      <c r="N56" s="93">
        <v>0.8</v>
      </c>
      <c r="O56" s="90" t="s">
        <v>3218</v>
      </c>
      <c r="P56" s="90" t="s">
        <v>3150</v>
      </c>
      <c r="Q56" s="94" t="s">
        <v>4033</v>
      </c>
      <c r="R56" s="90"/>
      <c r="S56" s="95" t="s">
        <v>3171</v>
      </c>
      <c r="T56" s="90" t="s">
        <v>4034</v>
      </c>
      <c r="U56" s="95" t="s">
        <v>3164</v>
      </c>
      <c r="V56" s="95" t="s">
        <v>3155</v>
      </c>
      <c r="W56" s="95" t="s">
        <v>3156</v>
      </c>
      <c r="X56" s="95"/>
      <c r="Y56" s="95" t="s">
        <v>3157</v>
      </c>
      <c r="Z56" s="95" t="s">
        <v>3158</v>
      </c>
      <c r="AA56" s="93">
        <v>0.4</v>
      </c>
      <c r="AB56" s="90"/>
      <c r="AC56" s="90"/>
      <c r="AD56" s="90"/>
      <c r="AE56" s="90"/>
      <c r="AF56" s="95" t="s">
        <v>33</v>
      </c>
      <c r="AG56" s="90" t="s">
        <v>3171</v>
      </c>
      <c r="AH56" s="90">
        <f t="shared" si="0"/>
        <v>13</v>
      </c>
      <c r="AI56" s="90">
        <v>4</v>
      </c>
      <c r="AJ56" s="95">
        <v>3</v>
      </c>
      <c r="AK56" s="95">
        <v>3</v>
      </c>
      <c r="AL56" s="95">
        <v>3</v>
      </c>
      <c r="AM56" s="95">
        <v>4</v>
      </c>
      <c r="AN56" s="90" t="s">
        <v>3432</v>
      </c>
      <c r="AO56" s="90">
        <v>3</v>
      </c>
      <c r="AP56" s="90" t="s">
        <v>3432</v>
      </c>
      <c r="AQ56" s="90"/>
      <c r="AR56" s="90"/>
      <c r="AS56" s="90"/>
      <c r="AT56" s="90"/>
      <c r="AU56" s="98">
        <v>44666</v>
      </c>
      <c r="AV56" s="98">
        <v>44760</v>
      </c>
      <c r="AW56" s="98"/>
      <c r="AX56" s="98"/>
      <c r="AY56" s="90" t="s">
        <v>20</v>
      </c>
      <c r="AZ56" s="90" t="s">
        <v>20</v>
      </c>
      <c r="BA56" s="90"/>
      <c r="BB56" s="90"/>
      <c r="BC56" s="90" t="s">
        <v>20</v>
      </c>
      <c r="BD56" s="90" t="s">
        <v>20</v>
      </c>
      <c r="BE56" s="90"/>
      <c r="BF56" s="90"/>
      <c r="BG56" s="90" t="s">
        <v>4025</v>
      </c>
      <c r="BH56" s="90" t="s">
        <v>4035</v>
      </c>
      <c r="BI56" s="90"/>
      <c r="BJ56" s="90"/>
      <c r="BK56" s="99">
        <f t="shared" si="48"/>
        <v>1</v>
      </c>
      <c r="BL56" s="99">
        <f t="shared" si="49"/>
        <v>1</v>
      </c>
      <c r="BM56" s="99">
        <f t="shared" si="50"/>
        <v>0</v>
      </c>
      <c r="BN56" s="99">
        <f t="shared" si="51"/>
        <v>0</v>
      </c>
      <c r="BO56" s="99">
        <f t="shared" si="52"/>
        <v>0.53846153846153844</v>
      </c>
      <c r="BP56" s="94"/>
      <c r="BQ56" s="90"/>
      <c r="BR56" s="95"/>
      <c r="BS56" s="90"/>
      <c r="BT56" s="95"/>
      <c r="BU56" s="95"/>
      <c r="BV56" s="95"/>
      <c r="BW56" s="95"/>
      <c r="BX56" s="95"/>
      <c r="BY56" s="95"/>
      <c r="BZ56" s="93"/>
      <c r="CA56" s="90"/>
      <c r="CB56" s="90"/>
      <c r="CC56" s="90"/>
      <c r="CD56" s="90"/>
      <c r="CE56" s="95"/>
      <c r="CF56" s="90"/>
      <c r="CG56" s="90"/>
      <c r="CH56" s="90"/>
      <c r="CI56" s="90"/>
      <c r="CJ56" s="90"/>
      <c r="CK56" s="90"/>
      <c r="CL56" s="90"/>
      <c r="CM56" s="90"/>
      <c r="CN56" s="90"/>
      <c r="CO56" s="90"/>
      <c r="CP56" s="90"/>
      <c r="CQ56" s="90"/>
      <c r="CR56" s="90"/>
      <c r="CS56" s="90"/>
      <c r="CT56" s="98"/>
      <c r="CU56" s="98">
        <v>44760</v>
      </c>
      <c r="CV56" s="98"/>
      <c r="CW56" s="98"/>
      <c r="CX56" s="90"/>
      <c r="CY56" s="90"/>
      <c r="CZ56" s="90"/>
      <c r="DA56" s="90"/>
      <c r="DB56" s="90"/>
      <c r="DC56" s="90"/>
      <c r="DD56" s="90"/>
      <c r="DE56" s="90"/>
      <c r="DF56" s="90"/>
      <c r="DG56" s="90"/>
      <c r="DH56" s="90"/>
      <c r="DI56" s="90"/>
      <c r="DJ56" s="99" t="str">
        <f t="shared" si="53"/>
        <v/>
      </c>
      <c r="DK56" s="99" t="str">
        <f t="shared" si="54"/>
        <v/>
      </c>
      <c r="DL56" s="99" t="str">
        <f t="shared" si="55"/>
        <v/>
      </c>
      <c r="DM56" s="99" t="str">
        <f t="shared" si="56"/>
        <v/>
      </c>
      <c r="DN56" s="99" t="str">
        <f t="shared" si="57"/>
        <v/>
      </c>
      <c r="DO56" s="94"/>
      <c r="DP56" s="90"/>
      <c r="DQ56" s="95"/>
      <c r="DR56" s="90"/>
      <c r="DS56" s="95"/>
      <c r="DT56" s="95"/>
      <c r="DU56" s="95"/>
      <c r="DV56" s="95"/>
      <c r="DW56" s="95"/>
      <c r="DX56" s="95"/>
      <c r="DY56" s="93"/>
      <c r="DZ56" s="90"/>
      <c r="EA56" s="90"/>
      <c r="EB56" s="90"/>
      <c r="EC56" s="90"/>
      <c r="ED56" s="95"/>
      <c r="EE56" s="90"/>
      <c r="EF56" s="90"/>
      <c r="EG56" s="90"/>
      <c r="EH56" s="90"/>
      <c r="EI56" s="90"/>
      <c r="EJ56" s="90"/>
      <c r="EK56" s="90"/>
      <c r="EL56" s="90"/>
      <c r="EM56" s="90"/>
      <c r="EN56" s="90"/>
      <c r="EO56" s="90"/>
      <c r="EP56" s="90"/>
      <c r="EQ56" s="90"/>
      <c r="ER56" s="90"/>
      <c r="ES56" s="98"/>
      <c r="ET56" s="98">
        <v>44760</v>
      </c>
      <c r="EU56" s="98"/>
      <c r="EV56" s="98"/>
      <c r="EW56" s="90"/>
      <c r="EX56" s="90"/>
      <c r="EY56" s="90"/>
      <c r="EZ56" s="90"/>
      <c r="FA56" s="90"/>
      <c r="FB56" s="90"/>
      <c r="FC56" s="90"/>
      <c r="FD56" s="90"/>
      <c r="FE56" s="90"/>
      <c r="FF56" s="90"/>
      <c r="FG56" s="90"/>
      <c r="FH56" s="90"/>
      <c r="FI56" s="99" t="str">
        <f t="shared" si="58"/>
        <v/>
      </c>
      <c r="FJ56" s="99" t="str">
        <f t="shared" si="59"/>
        <v/>
      </c>
      <c r="FK56" s="99" t="str">
        <f t="shared" si="60"/>
        <v/>
      </c>
      <c r="FL56" s="99" t="str">
        <f t="shared" si="61"/>
        <v/>
      </c>
      <c r="FM56" s="99" t="str">
        <f t="shared" si="62"/>
        <v/>
      </c>
      <c r="FN56" s="90"/>
      <c r="FO56" s="90"/>
      <c r="FP56" s="90"/>
      <c r="FQ56" s="90"/>
      <c r="FR56" s="90"/>
      <c r="FS56" s="90"/>
      <c r="FT56" s="90"/>
      <c r="FU56" s="90"/>
      <c r="FV56" s="90"/>
      <c r="FW56" s="90"/>
      <c r="FX56" s="90"/>
      <c r="FY56" s="90"/>
      <c r="FZ56" s="90"/>
      <c r="GA56" s="90"/>
      <c r="GB56" s="90"/>
      <c r="GC56" s="90"/>
      <c r="GD56" s="90"/>
      <c r="GE56" s="90"/>
      <c r="GF56" s="90"/>
      <c r="GG56" s="90"/>
      <c r="GH56" s="90"/>
      <c r="GI56" s="90"/>
      <c r="GJ56" s="90"/>
      <c r="GK56" s="90"/>
      <c r="GL56" s="90"/>
      <c r="GM56" s="90"/>
      <c r="GN56" s="90"/>
      <c r="GO56" s="90"/>
      <c r="GP56" s="90"/>
      <c r="GQ56" s="90"/>
      <c r="GR56" s="98">
        <v>44666</v>
      </c>
      <c r="GS56" s="98">
        <v>44760</v>
      </c>
      <c r="GT56" s="98"/>
      <c r="GU56" s="98"/>
      <c r="GV56" s="90"/>
      <c r="GW56" s="90"/>
      <c r="GX56" s="90"/>
      <c r="GY56" s="90"/>
      <c r="GZ56" s="90"/>
      <c r="HA56" s="90"/>
      <c r="HB56" s="90"/>
      <c r="HC56" s="90"/>
      <c r="HD56" s="90"/>
      <c r="HE56" s="90"/>
      <c r="HF56" s="90"/>
      <c r="HG56" s="90"/>
      <c r="HH56" s="99" t="str">
        <f t="shared" si="63"/>
        <v/>
      </c>
      <c r="HI56" s="99" t="str">
        <f t="shared" si="64"/>
        <v/>
      </c>
      <c r="HJ56" s="99" t="str">
        <f t="shared" si="65"/>
        <v/>
      </c>
      <c r="HK56" s="99" t="str">
        <f t="shared" si="66"/>
        <v/>
      </c>
      <c r="HL56" s="99" t="str">
        <f t="shared" si="67"/>
        <v/>
      </c>
      <c r="HM56" s="90"/>
      <c r="HN56" s="90"/>
      <c r="HO56" s="90">
        <f t="shared" si="47"/>
        <v>1</v>
      </c>
      <c r="HP56" s="90"/>
      <c r="HQ56" s="96" t="s">
        <v>4027</v>
      </c>
      <c r="HR56" s="96" t="s">
        <v>4036</v>
      </c>
      <c r="HS56" s="96"/>
      <c r="HT56" s="96"/>
      <c r="HU56" s="96" t="s">
        <v>4037</v>
      </c>
      <c r="HV56" s="96"/>
      <c r="HW56" s="96"/>
      <c r="HX56" s="96"/>
      <c r="HY56" s="96" t="s">
        <v>4038</v>
      </c>
      <c r="HZ56" s="96"/>
      <c r="IA56" s="100"/>
      <c r="IB56" s="100"/>
      <c r="IC56" s="100"/>
      <c r="ID56" s="100"/>
      <c r="IE56" s="100"/>
      <c r="IF56" s="100"/>
      <c r="IG56" t="s">
        <v>4039</v>
      </c>
      <c r="IH56" s="90" t="s">
        <v>3355</v>
      </c>
    </row>
    <row r="57" spans="1:242" ht="15" customHeight="1" x14ac:dyDescent="0.25">
      <c r="A57" t="s">
        <v>4040</v>
      </c>
      <c r="B57" t="s">
        <v>2</v>
      </c>
      <c r="C57" s="90" t="s">
        <v>4041</v>
      </c>
      <c r="D57" s="102" t="s">
        <v>363</v>
      </c>
      <c r="E57" s="90" t="s">
        <v>3185</v>
      </c>
      <c r="F57" s="90" t="s">
        <v>3344</v>
      </c>
      <c r="G57" s="90" t="s">
        <v>3242</v>
      </c>
      <c r="H57" s="101" t="s">
        <v>4042</v>
      </c>
      <c r="I57" s="90" t="s">
        <v>3296</v>
      </c>
      <c r="J57" s="93">
        <v>0.6</v>
      </c>
      <c r="K57" s="93">
        <v>0.8</v>
      </c>
      <c r="L57" s="90" t="s">
        <v>3218</v>
      </c>
      <c r="M57" s="93">
        <v>0.36</v>
      </c>
      <c r="N57" s="93">
        <v>0.8</v>
      </c>
      <c r="O57" s="90" t="s">
        <v>3218</v>
      </c>
      <c r="P57" s="90" t="s">
        <v>3150</v>
      </c>
      <c r="Q57" s="94" t="s">
        <v>4043</v>
      </c>
      <c r="R57" s="90"/>
      <c r="S57" s="95" t="s">
        <v>3171</v>
      </c>
      <c r="T57" s="96" t="s">
        <v>4044</v>
      </c>
      <c r="U57" s="95" t="s">
        <v>3164</v>
      </c>
      <c r="V57" s="95" t="s">
        <v>3155</v>
      </c>
      <c r="W57" s="95" t="s">
        <v>3156</v>
      </c>
      <c r="X57" s="95"/>
      <c r="Y57" s="95" t="s">
        <v>3157</v>
      </c>
      <c r="Z57" s="95" t="s">
        <v>3158</v>
      </c>
      <c r="AA57" s="93">
        <v>0.4</v>
      </c>
      <c r="AB57" s="90"/>
      <c r="AC57" s="90"/>
      <c r="AD57" s="90"/>
      <c r="AE57" s="90"/>
      <c r="AF57" s="95" t="s">
        <v>33</v>
      </c>
      <c r="AG57" s="90" t="s">
        <v>3152</v>
      </c>
      <c r="AH57" s="90">
        <f t="shared" si="0"/>
        <v>27</v>
      </c>
      <c r="AI57" s="95">
        <v>24</v>
      </c>
      <c r="AJ57" s="95">
        <v>1</v>
      </c>
      <c r="AK57" s="95">
        <v>1</v>
      </c>
      <c r="AL57" s="95">
        <v>1</v>
      </c>
      <c r="AM57" s="90">
        <v>24</v>
      </c>
      <c r="AN57" s="90" t="s">
        <v>4045</v>
      </c>
      <c r="AO57" s="90">
        <v>1</v>
      </c>
      <c r="AP57" s="90" t="s">
        <v>4046</v>
      </c>
      <c r="AQ57" s="90"/>
      <c r="AR57" s="90"/>
      <c r="AS57" s="90"/>
      <c r="AT57" s="90"/>
      <c r="AU57" s="98">
        <v>44670</v>
      </c>
      <c r="AV57" s="98">
        <v>44760</v>
      </c>
      <c r="AW57" s="98"/>
      <c r="AX57" s="98"/>
      <c r="AY57" s="90" t="s">
        <v>20</v>
      </c>
      <c r="AZ57" s="90" t="s">
        <v>20</v>
      </c>
      <c r="BA57" s="90"/>
      <c r="BB57" s="90"/>
      <c r="BC57" s="90" t="s">
        <v>20</v>
      </c>
      <c r="BD57" s="90" t="s">
        <v>20</v>
      </c>
      <c r="BE57" s="90"/>
      <c r="BF57" s="90"/>
      <c r="BG57" s="90" t="s">
        <v>4047</v>
      </c>
      <c r="BH57" s="90" t="s">
        <v>4048</v>
      </c>
      <c r="BI57" s="90"/>
      <c r="BJ57" s="90"/>
      <c r="BK57" s="99">
        <f t="shared" si="48"/>
        <v>1</v>
      </c>
      <c r="BL57" s="99">
        <f t="shared" si="49"/>
        <v>1</v>
      </c>
      <c r="BM57" s="99">
        <f t="shared" si="50"/>
        <v>0</v>
      </c>
      <c r="BN57" s="99">
        <f t="shared" si="51"/>
        <v>0</v>
      </c>
      <c r="BO57" s="99">
        <f t="shared" si="52"/>
        <v>0.92592592592592593</v>
      </c>
      <c r="BP57" s="94"/>
      <c r="BQ57" s="90"/>
      <c r="BR57" s="95"/>
      <c r="BS57" s="90"/>
      <c r="BT57" s="95"/>
      <c r="BU57" s="95"/>
      <c r="BV57" s="95"/>
      <c r="BW57" s="95"/>
      <c r="BX57" s="95"/>
      <c r="BY57" s="95"/>
      <c r="BZ57" s="93"/>
      <c r="CA57" s="90"/>
      <c r="CB57" s="90"/>
      <c r="CC57" s="90"/>
      <c r="CD57" s="90"/>
      <c r="CE57" s="95"/>
      <c r="CF57" s="90"/>
      <c r="CG57" s="90"/>
      <c r="CH57" s="90"/>
      <c r="CI57" s="90"/>
      <c r="CJ57" s="90"/>
      <c r="CK57" s="90"/>
      <c r="CL57" s="90"/>
      <c r="CM57" s="90"/>
      <c r="CN57" s="90"/>
      <c r="CO57" s="90"/>
      <c r="CP57" s="90"/>
      <c r="CQ57" s="90"/>
      <c r="CR57" s="90"/>
      <c r="CS57" s="90"/>
      <c r="CT57" s="98"/>
      <c r="CU57" s="98">
        <v>44760</v>
      </c>
      <c r="CV57" s="98"/>
      <c r="CW57" s="98"/>
      <c r="CX57" s="90"/>
      <c r="CY57" s="90"/>
      <c r="CZ57" s="90"/>
      <c r="DA57" s="90"/>
      <c r="DB57" s="90"/>
      <c r="DC57" s="90"/>
      <c r="DD57" s="90"/>
      <c r="DE57" s="90"/>
      <c r="DF57" s="90"/>
      <c r="DG57" s="90"/>
      <c r="DH57" s="90"/>
      <c r="DI57" s="90"/>
      <c r="DJ57" s="99" t="str">
        <f t="shared" si="53"/>
        <v/>
      </c>
      <c r="DK57" s="99" t="str">
        <f t="shared" si="54"/>
        <v/>
      </c>
      <c r="DL57" s="99" t="str">
        <f t="shared" si="55"/>
        <v/>
      </c>
      <c r="DM57" s="99" t="str">
        <f t="shared" si="56"/>
        <v/>
      </c>
      <c r="DN57" s="99" t="str">
        <f t="shared" si="57"/>
        <v/>
      </c>
      <c r="DO57" s="94"/>
      <c r="DP57" s="90"/>
      <c r="DQ57" s="95"/>
      <c r="DR57" s="90"/>
      <c r="DS57" s="95"/>
      <c r="DT57" s="95"/>
      <c r="DU57" s="95"/>
      <c r="DV57" s="95"/>
      <c r="DW57" s="95"/>
      <c r="DX57" s="95"/>
      <c r="DY57" s="93"/>
      <c r="DZ57" s="90"/>
      <c r="EA57" s="90"/>
      <c r="EB57" s="90"/>
      <c r="EC57" s="90"/>
      <c r="ED57" s="95"/>
      <c r="EE57" s="90"/>
      <c r="EF57" s="90"/>
      <c r="EG57" s="90"/>
      <c r="EH57" s="90"/>
      <c r="EI57" s="90"/>
      <c r="EJ57" s="90"/>
      <c r="EK57" s="90"/>
      <c r="EL57" s="90"/>
      <c r="EM57" s="90"/>
      <c r="EN57" s="90"/>
      <c r="EO57" s="90"/>
      <c r="EP57" s="90"/>
      <c r="EQ57" s="90"/>
      <c r="ER57" s="90"/>
      <c r="ES57" s="98"/>
      <c r="ET57" s="98">
        <v>44760</v>
      </c>
      <c r="EU57" s="98"/>
      <c r="EV57" s="98"/>
      <c r="EW57" s="90"/>
      <c r="EX57" s="90"/>
      <c r="EY57" s="90"/>
      <c r="EZ57" s="90"/>
      <c r="FA57" s="90"/>
      <c r="FB57" s="90"/>
      <c r="FC57" s="90"/>
      <c r="FD57" s="90"/>
      <c r="FE57" s="90"/>
      <c r="FF57" s="90"/>
      <c r="FG57" s="90"/>
      <c r="FH57" s="90"/>
      <c r="FI57" s="99" t="str">
        <f t="shared" si="58"/>
        <v/>
      </c>
      <c r="FJ57" s="99" t="str">
        <f t="shared" si="59"/>
        <v/>
      </c>
      <c r="FK57" s="99" t="str">
        <f t="shared" si="60"/>
        <v/>
      </c>
      <c r="FL57" s="99" t="str">
        <f t="shared" si="61"/>
        <v/>
      </c>
      <c r="FM57" s="99" t="str">
        <f t="shared" si="62"/>
        <v/>
      </c>
      <c r="FN57" s="90"/>
      <c r="FO57" s="90"/>
      <c r="FP57" s="95"/>
      <c r="FQ57" s="90"/>
      <c r="FR57" s="95"/>
      <c r="FS57" s="95"/>
      <c r="FT57" s="95"/>
      <c r="FU57" s="95"/>
      <c r="FV57" s="95"/>
      <c r="FW57" s="95"/>
      <c r="FX57" s="93"/>
      <c r="FY57" s="90"/>
      <c r="FZ57" s="90"/>
      <c r="GA57" s="90"/>
      <c r="GB57" s="90"/>
      <c r="GC57" s="95"/>
      <c r="GD57" s="90"/>
      <c r="GE57" s="90"/>
      <c r="GF57" s="90"/>
      <c r="GG57" s="90"/>
      <c r="GH57" s="90"/>
      <c r="GI57" s="90"/>
      <c r="GJ57" s="90"/>
      <c r="GK57" s="90"/>
      <c r="GL57" s="90"/>
      <c r="GM57" s="90"/>
      <c r="GN57" s="90"/>
      <c r="GO57" s="90"/>
      <c r="GP57" s="90"/>
      <c r="GQ57" s="90"/>
      <c r="GR57" s="98">
        <v>44670</v>
      </c>
      <c r="GS57" s="98">
        <v>44760</v>
      </c>
      <c r="GT57" s="98"/>
      <c r="GU57" s="98"/>
      <c r="GV57" s="90"/>
      <c r="GW57" s="90"/>
      <c r="GX57" s="90"/>
      <c r="GY57" s="90"/>
      <c r="GZ57" s="90"/>
      <c r="HA57" s="90"/>
      <c r="HB57" s="90"/>
      <c r="HC57" s="90"/>
      <c r="HD57" s="90"/>
      <c r="HE57" s="90"/>
      <c r="HF57" s="90"/>
      <c r="HG57" s="90"/>
      <c r="HH57" s="99" t="str">
        <f t="shared" si="63"/>
        <v/>
      </c>
      <c r="HI57" s="99" t="str">
        <f t="shared" si="64"/>
        <v/>
      </c>
      <c r="HJ57" s="99" t="str">
        <f t="shared" si="65"/>
        <v/>
      </c>
      <c r="HK57" s="99" t="str">
        <f t="shared" si="66"/>
        <v/>
      </c>
      <c r="HL57" s="99" t="str">
        <f t="shared" si="67"/>
        <v/>
      </c>
      <c r="HM57" s="90"/>
      <c r="HN57" s="90"/>
      <c r="HO57" s="90">
        <f t="shared" si="47"/>
        <v>1</v>
      </c>
      <c r="HP57" s="90"/>
      <c r="HQ57" s="96" t="s">
        <v>4049</v>
      </c>
      <c r="HR57" s="96" t="s">
        <v>4050</v>
      </c>
      <c r="HS57" s="96"/>
      <c r="HT57" s="96"/>
      <c r="HU57" s="96" t="s">
        <v>4049</v>
      </c>
      <c r="HV57" s="96"/>
      <c r="HW57" s="96"/>
      <c r="HX57" s="96"/>
      <c r="HY57" s="96" t="s">
        <v>4049</v>
      </c>
      <c r="HZ57" s="96"/>
      <c r="IA57" s="100"/>
      <c r="IB57" s="100"/>
      <c r="IC57" s="100"/>
      <c r="ID57" s="100"/>
      <c r="IE57" s="100"/>
      <c r="IF57" s="100"/>
      <c r="IG57" t="s">
        <v>4051</v>
      </c>
      <c r="IH57" s="102" t="s">
        <v>3370</v>
      </c>
    </row>
    <row r="58" spans="1:242" ht="15" customHeight="1" x14ac:dyDescent="0.25">
      <c r="A58" t="s">
        <v>4052</v>
      </c>
      <c r="B58" t="s">
        <v>2</v>
      </c>
      <c r="C58" s="90" t="s">
        <v>4053</v>
      </c>
      <c r="D58" s="102" t="s">
        <v>363</v>
      </c>
      <c r="E58" s="90" t="s">
        <v>4054</v>
      </c>
      <c r="F58" s="90" t="s">
        <v>3344</v>
      </c>
      <c r="G58" s="90" t="s">
        <v>3271</v>
      </c>
      <c r="H58" s="101" t="s">
        <v>4055</v>
      </c>
      <c r="I58" s="90" t="s">
        <v>3359</v>
      </c>
      <c r="J58" s="93">
        <v>0.6</v>
      </c>
      <c r="K58" s="93">
        <v>1</v>
      </c>
      <c r="L58" s="90" t="s">
        <v>3149</v>
      </c>
      <c r="M58" s="93">
        <v>0.36</v>
      </c>
      <c r="N58" s="93">
        <v>1</v>
      </c>
      <c r="O58" s="90" t="s">
        <v>3149</v>
      </c>
      <c r="P58" s="90" t="s">
        <v>3150</v>
      </c>
      <c r="Q58" s="94" t="s">
        <v>4056</v>
      </c>
      <c r="R58" s="90"/>
      <c r="S58" s="95" t="s">
        <v>3152</v>
      </c>
      <c r="T58" s="96" t="s">
        <v>4057</v>
      </c>
      <c r="U58" s="95" t="s">
        <v>3164</v>
      </c>
      <c r="V58" s="95" t="s">
        <v>3155</v>
      </c>
      <c r="W58" s="95" t="s">
        <v>3156</v>
      </c>
      <c r="X58" s="95"/>
      <c r="Y58" s="95" t="s">
        <v>3157</v>
      </c>
      <c r="Z58" s="95" t="s">
        <v>3158</v>
      </c>
      <c r="AA58" s="93">
        <v>0.4</v>
      </c>
      <c r="AB58" s="90"/>
      <c r="AC58" s="90"/>
      <c r="AD58" s="90"/>
      <c r="AE58" s="90"/>
      <c r="AF58" s="95" t="s">
        <v>33</v>
      </c>
      <c r="AG58" s="90" t="s">
        <v>3171</v>
      </c>
      <c r="AH58" s="90">
        <f t="shared" si="0"/>
        <v>29</v>
      </c>
      <c r="AI58" s="95">
        <v>24</v>
      </c>
      <c r="AJ58" s="95">
        <v>5</v>
      </c>
      <c r="AK58" s="95">
        <v>0</v>
      </c>
      <c r="AL58" s="95">
        <v>0</v>
      </c>
      <c r="AM58" s="90">
        <v>24</v>
      </c>
      <c r="AN58" s="90" t="s">
        <v>4058</v>
      </c>
      <c r="AO58" s="90">
        <v>5</v>
      </c>
      <c r="AP58" s="90" t="s">
        <v>4059</v>
      </c>
      <c r="AQ58" s="90"/>
      <c r="AR58" s="90"/>
      <c r="AS58" s="90"/>
      <c r="AT58" s="90"/>
      <c r="AU58" s="98">
        <v>44670</v>
      </c>
      <c r="AV58" s="98">
        <v>44760</v>
      </c>
      <c r="AW58" s="98"/>
      <c r="AX58" s="98"/>
      <c r="AY58" s="90" t="s">
        <v>20</v>
      </c>
      <c r="AZ58" s="90" t="s">
        <v>20</v>
      </c>
      <c r="BA58" s="90"/>
      <c r="BB58" s="90"/>
      <c r="BC58" s="90" t="s">
        <v>20</v>
      </c>
      <c r="BD58" s="90" t="s">
        <v>20</v>
      </c>
      <c r="BE58" s="90"/>
      <c r="BF58" s="90"/>
      <c r="BG58" s="90" t="s">
        <v>4060</v>
      </c>
      <c r="BH58" s="90" t="s">
        <v>4061</v>
      </c>
      <c r="BI58" s="90"/>
      <c r="BJ58" s="90"/>
      <c r="BK58" s="99">
        <f t="shared" si="48"/>
        <v>1</v>
      </c>
      <c r="BL58" s="99">
        <f t="shared" si="49"/>
        <v>1</v>
      </c>
      <c r="BM58" s="99" t="str">
        <f t="shared" si="50"/>
        <v/>
      </c>
      <c r="BN58" s="99" t="str">
        <f t="shared" si="51"/>
        <v/>
      </c>
      <c r="BO58" s="99">
        <f t="shared" si="52"/>
        <v>1</v>
      </c>
      <c r="BP58" s="94"/>
      <c r="BQ58" s="90"/>
      <c r="BR58" s="95"/>
      <c r="BS58" s="90"/>
      <c r="BT58" s="95"/>
      <c r="BU58" s="95"/>
      <c r="BV58" s="95"/>
      <c r="BW58" s="95"/>
      <c r="BX58" s="95"/>
      <c r="BY58" s="95"/>
      <c r="BZ58" s="93"/>
      <c r="CA58" s="90"/>
      <c r="CB58" s="90"/>
      <c r="CC58" s="90"/>
      <c r="CD58" s="90"/>
      <c r="CE58" s="95"/>
      <c r="CF58" s="90"/>
      <c r="CG58" s="90"/>
      <c r="CH58" s="90"/>
      <c r="CI58" s="90"/>
      <c r="CJ58" s="90"/>
      <c r="CK58" s="90"/>
      <c r="CL58" s="90"/>
      <c r="CM58" s="90"/>
      <c r="CN58" s="90"/>
      <c r="CO58" s="90"/>
      <c r="CP58" s="90"/>
      <c r="CQ58" s="90"/>
      <c r="CR58" s="90"/>
      <c r="CS58" s="90"/>
      <c r="CT58" s="98"/>
      <c r="CU58" s="98">
        <v>44760</v>
      </c>
      <c r="CV58" s="98"/>
      <c r="CW58" s="98"/>
      <c r="CX58" s="90"/>
      <c r="CY58" s="90"/>
      <c r="CZ58" s="90"/>
      <c r="DA58" s="90"/>
      <c r="DB58" s="90"/>
      <c r="DC58" s="90"/>
      <c r="DD58" s="90"/>
      <c r="DE58" s="90"/>
      <c r="DF58" s="90"/>
      <c r="DG58" s="90"/>
      <c r="DH58" s="90"/>
      <c r="DI58" s="90"/>
      <c r="DJ58" s="99" t="str">
        <f t="shared" si="53"/>
        <v/>
      </c>
      <c r="DK58" s="99" t="str">
        <f t="shared" si="54"/>
        <v/>
      </c>
      <c r="DL58" s="99" t="str">
        <f t="shared" si="55"/>
        <v/>
      </c>
      <c r="DM58" s="99" t="str">
        <f t="shared" si="56"/>
        <v/>
      </c>
      <c r="DN58" s="99" t="str">
        <f t="shared" si="57"/>
        <v/>
      </c>
      <c r="DO58" s="94"/>
      <c r="DP58" s="90"/>
      <c r="DQ58" s="95"/>
      <c r="DR58" s="90"/>
      <c r="DS58" s="95"/>
      <c r="DT58" s="95"/>
      <c r="DU58" s="95"/>
      <c r="DV58" s="95"/>
      <c r="DW58" s="95"/>
      <c r="DX58" s="95"/>
      <c r="DY58" s="93"/>
      <c r="DZ58" s="90"/>
      <c r="EA58" s="90"/>
      <c r="EB58" s="90"/>
      <c r="EC58" s="90"/>
      <c r="ED58" s="95"/>
      <c r="EE58" s="90"/>
      <c r="EF58" s="90"/>
      <c r="EG58" s="90"/>
      <c r="EH58" s="90"/>
      <c r="EI58" s="90"/>
      <c r="EJ58" s="90"/>
      <c r="EK58" s="90"/>
      <c r="EL58" s="90"/>
      <c r="EM58" s="90"/>
      <c r="EN58" s="90"/>
      <c r="EO58" s="90"/>
      <c r="EP58" s="90"/>
      <c r="EQ58" s="90"/>
      <c r="ER58" s="90"/>
      <c r="ES58" s="98"/>
      <c r="ET58" s="98">
        <v>44760</v>
      </c>
      <c r="EU58" s="98"/>
      <c r="EV58" s="98"/>
      <c r="EW58" s="90"/>
      <c r="EX58" s="90"/>
      <c r="EY58" s="90"/>
      <c r="EZ58" s="90"/>
      <c r="FA58" s="90"/>
      <c r="FB58" s="90"/>
      <c r="FC58" s="90"/>
      <c r="FD58" s="90"/>
      <c r="FE58" s="90"/>
      <c r="FF58" s="90"/>
      <c r="FG58" s="90"/>
      <c r="FH58" s="90"/>
      <c r="FI58" s="99" t="str">
        <f t="shared" si="58"/>
        <v/>
      </c>
      <c r="FJ58" s="99" t="str">
        <f t="shared" si="59"/>
        <v/>
      </c>
      <c r="FK58" s="99" t="str">
        <f t="shared" si="60"/>
        <v/>
      </c>
      <c r="FL58" s="99" t="str">
        <f t="shared" si="61"/>
        <v/>
      </c>
      <c r="FM58" s="99" t="str">
        <f t="shared" si="62"/>
        <v/>
      </c>
      <c r="FN58" s="96"/>
      <c r="FO58" s="90"/>
      <c r="FP58" s="95"/>
      <c r="FQ58" s="90"/>
      <c r="FR58" s="95"/>
      <c r="FS58" s="95"/>
      <c r="FT58" s="95"/>
      <c r="FU58" s="95"/>
      <c r="FV58" s="95"/>
      <c r="FW58" s="95"/>
      <c r="FX58" s="93"/>
      <c r="FY58" s="90"/>
      <c r="FZ58" s="90"/>
      <c r="GA58" s="90"/>
      <c r="GB58" s="90"/>
      <c r="GC58" s="95"/>
      <c r="GD58" s="90"/>
      <c r="GE58" s="90"/>
      <c r="GF58" s="90"/>
      <c r="GG58" s="90"/>
      <c r="GH58" s="90"/>
      <c r="GI58" s="90"/>
      <c r="GJ58" s="90"/>
      <c r="GK58" s="90"/>
      <c r="GL58" s="90"/>
      <c r="GM58" s="90"/>
      <c r="GN58" s="90"/>
      <c r="GO58" s="90"/>
      <c r="GP58" s="90"/>
      <c r="GQ58" s="90"/>
      <c r="GR58" s="98"/>
      <c r="GS58" s="98">
        <v>44760</v>
      </c>
      <c r="GT58" s="98"/>
      <c r="GU58" s="98"/>
      <c r="GV58" s="90"/>
      <c r="GW58" s="90"/>
      <c r="GX58" s="90"/>
      <c r="GY58" s="90"/>
      <c r="GZ58" s="90"/>
      <c r="HA58" s="90"/>
      <c r="HB58" s="90"/>
      <c r="HC58" s="90"/>
      <c r="HD58" s="90"/>
      <c r="HE58" s="90"/>
      <c r="HF58" s="90"/>
      <c r="HG58" s="90"/>
      <c r="HH58" s="99" t="str">
        <f t="shared" si="63"/>
        <v/>
      </c>
      <c r="HI58" s="99" t="str">
        <f t="shared" si="64"/>
        <v/>
      </c>
      <c r="HJ58" s="99" t="str">
        <f t="shared" si="65"/>
        <v/>
      </c>
      <c r="HK58" s="99" t="str">
        <f t="shared" si="66"/>
        <v/>
      </c>
      <c r="HL58" s="99" t="str">
        <f t="shared" si="67"/>
        <v/>
      </c>
      <c r="HM58" s="90"/>
      <c r="HN58" s="90"/>
      <c r="HO58" s="90">
        <f t="shared" si="47"/>
        <v>1</v>
      </c>
      <c r="HP58" s="90"/>
      <c r="HQ58" s="96" t="s">
        <v>4049</v>
      </c>
      <c r="HR58" s="96" t="s">
        <v>4062</v>
      </c>
      <c r="HS58" s="96"/>
      <c r="HT58" s="96"/>
      <c r="HU58" s="96" t="s">
        <v>4049</v>
      </c>
      <c r="HV58" s="96"/>
      <c r="HW58" s="96"/>
      <c r="HX58" s="96"/>
      <c r="HY58" s="96" t="s">
        <v>4049</v>
      </c>
      <c r="HZ58" s="96"/>
      <c r="IA58" s="100"/>
      <c r="IB58" s="100"/>
      <c r="IC58" s="96" t="s">
        <v>4049</v>
      </c>
      <c r="ID58" s="100"/>
      <c r="IE58" s="100"/>
      <c r="IF58" s="100"/>
      <c r="IG58" t="s">
        <v>4063</v>
      </c>
      <c r="IH58" s="90" t="s">
        <v>3355</v>
      </c>
    </row>
    <row r="59" spans="1:242" ht="15" customHeight="1" x14ac:dyDescent="0.25">
      <c r="A59" t="s">
        <v>4064</v>
      </c>
      <c r="B59" t="s">
        <v>2926</v>
      </c>
      <c r="C59" s="90" t="s">
        <v>4065</v>
      </c>
      <c r="D59" s="102" t="s">
        <v>4066</v>
      </c>
      <c r="E59" s="90" t="s">
        <v>3185</v>
      </c>
      <c r="F59" s="90" t="s">
        <v>3344</v>
      </c>
      <c r="G59" s="90" t="s">
        <v>3465</v>
      </c>
      <c r="H59" s="101" t="s">
        <v>4067</v>
      </c>
      <c r="I59" s="90" t="s">
        <v>3296</v>
      </c>
      <c r="J59" s="93">
        <v>0.4</v>
      </c>
      <c r="K59" s="93">
        <v>0.8</v>
      </c>
      <c r="L59" s="90" t="s">
        <v>3218</v>
      </c>
      <c r="M59" s="93">
        <v>0.05</v>
      </c>
      <c r="N59" s="93">
        <v>0.8</v>
      </c>
      <c r="O59" s="90" t="s">
        <v>3218</v>
      </c>
      <c r="P59" s="90" t="s">
        <v>3150</v>
      </c>
      <c r="Q59" s="94" t="s">
        <v>4068</v>
      </c>
      <c r="R59" s="90"/>
      <c r="S59" s="95" t="s">
        <v>3152</v>
      </c>
      <c r="T59" s="90" t="s">
        <v>4069</v>
      </c>
      <c r="U59" s="95" t="s">
        <v>3164</v>
      </c>
      <c r="V59" s="95" t="s">
        <v>3155</v>
      </c>
      <c r="W59" s="95" t="s">
        <v>3156</v>
      </c>
      <c r="X59" s="95"/>
      <c r="Y59" s="95" t="s">
        <v>3157</v>
      </c>
      <c r="Z59" s="95" t="s">
        <v>3158</v>
      </c>
      <c r="AA59" s="93">
        <v>0.4</v>
      </c>
      <c r="AB59" s="90"/>
      <c r="AC59" s="90"/>
      <c r="AD59" s="90"/>
      <c r="AE59" s="90"/>
      <c r="AF59" s="95" t="s">
        <v>33</v>
      </c>
      <c r="AG59" s="90" t="s">
        <v>3152</v>
      </c>
      <c r="AH59" s="90">
        <f t="shared" si="0"/>
        <v>12</v>
      </c>
      <c r="AI59" s="95">
        <v>3</v>
      </c>
      <c r="AJ59" s="95">
        <v>3</v>
      </c>
      <c r="AK59" s="95">
        <v>3</v>
      </c>
      <c r="AL59" s="95">
        <v>3</v>
      </c>
      <c r="AM59" s="90">
        <v>3</v>
      </c>
      <c r="AN59" s="90" t="s">
        <v>4070</v>
      </c>
      <c r="AO59" s="90">
        <v>3</v>
      </c>
      <c r="AP59" s="90" t="s">
        <v>4071</v>
      </c>
      <c r="AQ59" s="90"/>
      <c r="AR59" s="90"/>
      <c r="AS59" s="90"/>
      <c r="AT59" s="90"/>
      <c r="AU59" s="98">
        <v>44669</v>
      </c>
      <c r="AV59" s="98">
        <v>44760</v>
      </c>
      <c r="AW59" s="98"/>
      <c r="AX59" s="98"/>
      <c r="AY59" s="90" t="s">
        <v>20</v>
      </c>
      <c r="AZ59" s="90" t="s">
        <v>20</v>
      </c>
      <c r="BA59" s="90"/>
      <c r="BB59" s="90"/>
      <c r="BC59" s="90" t="s">
        <v>20</v>
      </c>
      <c r="BD59" s="90" t="s">
        <v>20</v>
      </c>
      <c r="BE59" s="90"/>
      <c r="BF59" s="90"/>
      <c r="BG59" s="90" t="s">
        <v>4072</v>
      </c>
      <c r="BH59" s="90" t="s">
        <v>4073</v>
      </c>
      <c r="BI59" s="90"/>
      <c r="BJ59" s="90"/>
      <c r="BK59" s="99">
        <f t="shared" si="48"/>
        <v>1</v>
      </c>
      <c r="BL59" s="99">
        <f t="shared" si="49"/>
        <v>1</v>
      </c>
      <c r="BM59" s="99">
        <f t="shared" si="50"/>
        <v>0</v>
      </c>
      <c r="BN59" s="99">
        <f t="shared" si="51"/>
        <v>0</v>
      </c>
      <c r="BO59" s="99">
        <f t="shared" si="52"/>
        <v>0.5</v>
      </c>
      <c r="BP59" s="94" t="s">
        <v>4074</v>
      </c>
      <c r="BQ59" s="90"/>
      <c r="BR59" s="95" t="s">
        <v>3152</v>
      </c>
      <c r="BS59" s="90" t="s">
        <v>4075</v>
      </c>
      <c r="BT59" s="95" t="s">
        <v>3164</v>
      </c>
      <c r="BU59" s="95" t="s">
        <v>3155</v>
      </c>
      <c r="BV59" s="95" t="s">
        <v>3156</v>
      </c>
      <c r="BW59" s="95"/>
      <c r="BX59" s="95" t="s">
        <v>3157</v>
      </c>
      <c r="BY59" s="95" t="s">
        <v>3158</v>
      </c>
      <c r="BZ59" s="93">
        <v>0.4</v>
      </c>
      <c r="CA59" s="90"/>
      <c r="CB59" s="90"/>
      <c r="CC59" s="90"/>
      <c r="CD59" s="90"/>
      <c r="CE59" s="95" t="s">
        <v>33</v>
      </c>
      <c r="CF59" s="90" t="s">
        <v>3152</v>
      </c>
      <c r="CG59" s="90">
        <f>SUM(CH59:CK59)</f>
        <v>24</v>
      </c>
      <c r="CH59" s="90">
        <v>6</v>
      </c>
      <c r="CI59" s="90">
        <v>6</v>
      </c>
      <c r="CJ59" s="90">
        <v>6</v>
      </c>
      <c r="CK59" s="90">
        <v>6</v>
      </c>
      <c r="CL59" s="90">
        <v>6</v>
      </c>
      <c r="CM59" s="90" t="s">
        <v>4076</v>
      </c>
      <c r="CN59" s="90">
        <v>6</v>
      </c>
      <c r="CO59" s="90" t="s">
        <v>4077</v>
      </c>
      <c r="CP59" s="90"/>
      <c r="CQ59" s="90"/>
      <c r="CR59" s="90"/>
      <c r="CS59" s="90"/>
      <c r="CT59" s="98">
        <v>44669</v>
      </c>
      <c r="CU59" s="98">
        <v>44760</v>
      </c>
      <c r="CV59" s="98"/>
      <c r="CW59" s="98"/>
      <c r="CX59" s="90" t="s">
        <v>20</v>
      </c>
      <c r="CY59" s="90" t="s">
        <v>20</v>
      </c>
      <c r="CZ59" s="90"/>
      <c r="DA59" s="90"/>
      <c r="DB59" s="90" t="s">
        <v>20</v>
      </c>
      <c r="DC59" s="90" t="s">
        <v>20</v>
      </c>
      <c r="DD59" s="90"/>
      <c r="DE59" s="90"/>
      <c r="DF59" s="90" t="s">
        <v>4078</v>
      </c>
      <c r="DG59" s="90" t="s">
        <v>4079</v>
      </c>
      <c r="DH59" s="90"/>
      <c r="DI59" s="90"/>
      <c r="DJ59" s="99">
        <f t="shared" si="53"/>
        <v>1</v>
      </c>
      <c r="DK59" s="99">
        <f t="shared" si="54"/>
        <v>1</v>
      </c>
      <c r="DL59" s="99">
        <f t="shared" si="55"/>
        <v>0</v>
      </c>
      <c r="DM59" s="99">
        <f t="shared" si="56"/>
        <v>0</v>
      </c>
      <c r="DN59" s="99">
        <f t="shared" si="57"/>
        <v>0.5</v>
      </c>
      <c r="DO59" s="91" t="s">
        <v>4080</v>
      </c>
      <c r="DP59" s="90"/>
      <c r="DQ59" s="95" t="s">
        <v>3152</v>
      </c>
      <c r="DR59" s="90" t="s">
        <v>4081</v>
      </c>
      <c r="DS59" s="95" t="s">
        <v>3164</v>
      </c>
      <c r="DT59" s="95" t="s">
        <v>3155</v>
      </c>
      <c r="DU59" s="95" t="s">
        <v>3156</v>
      </c>
      <c r="DV59" s="95"/>
      <c r="DW59" s="95" t="s">
        <v>3157</v>
      </c>
      <c r="DX59" s="95" t="s">
        <v>3158</v>
      </c>
      <c r="DY59" s="93">
        <v>0.4</v>
      </c>
      <c r="DZ59" s="90"/>
      <c r="EA59" s="90"/>
      <c r="EB59" s="90"/>
      <c r="EC59" s="90"/>
      <c r="ED59" s="95" t="s">
        <v>33</v>
      </c>
      <c r="EE59" s="90" t="s">
        <v>3152</v>
      </c>
      <c r="EF59" s="90">
        <f>SUM(EG59:EJ59)</f>
        <v>1</v>
      </c>
      <c r="EG59" s="90">
        <v>0</v>
      </c>
      <c r="EH59" s="90">
        <v>0</v>
      </c>
      <c r="EI59" s="90">
        <v>0</v>
      </c>
      <c r="EJ59" s="90">
        <v>1</v>
      </c>
      <c r="EK59" s="90"/>
      <c r="EL59" s="90"/>
      <c r="EM59" s="90">
        <v>0</v>
      </c>
      <c r="EN59" s="90" t="s">
        <v>4082</v>
      </c>
      <c r="EO59" s="90"/>
      <c r="EP59" s="90"/>
      <c r="EQ59" s="90"/>
      <c r="ER59" s="90"/>
      <c r="ES59" s="98">
        <v>44669</v>
      </c>
      <c r="ET59" s="98">
        <v>44760</v>
      </c>
      <c r="EU59" s="98"/>
      <c r="EV59" s="98"/>
      <c r="EW59" s="90"/>
      <c r="EX59" s="90" t="s">
        <v>18</v>
      </c>
      <c r="EY59" s="90"/>
      <c r="EZ59" s="90"/>
      <c r="FA59" s="90"/>
      <c r="FB59" s="90" t="s">
        <v>18</v>
      </c>
      <c r="FC59" s="90"/>
      <c r="FD59" s="90"/>
      <c r="FE59" s="90"/>
      <c r="FF59" s="90" t="s">
        <v>153</v>
      </c>
      <c r="FG59" s="90"/>
      <c r="FH59" s="90"/>
      <c r="FI59" s="99" t="str">
        <f t="shared" si="58"/>
        <v/>
      </c>
      <c r="FJ59" s="99" t="str">
        <f t="shared" si="59"/>
        <v/>
      </c>
      <c r="FK59" s="99" t="str">
        <f t="shared" si="60"/>
        <v/>
      </c>
      <c r="FL59" s="99">
        <f t="shared" si="61"/>
        <v>0</v>
      </c>
      <c r="FM59" s="99">
        <f t="shared" si="62"/>
        <v>0</v>
      </c>
      <c r="FN59" s="90" t="s">
        <v>4083</v>
      </c>
      <c r="FO59" s="90"/>
      <c r="FP59" s="95" t="s">
        <v>3152</v>
      </c>
      <c r="FQ59" s="90" t="s">
        <v>4084</v>
      </c>
      <c r="FR59" s="95" t="s">
        <v>3164</v>
      </c>
      <c r="FS59" s="95" t="s">
        <v>3155</v>
      </c>
      <c r="FT59" s="95" t="s">
        <v>3156</v>
      </c>
      <c r="FU59" s="95"/>
      <c r="FV59" s="95" t="s">
        <v>3157</v>
      </c>
      <c r="FW59" s="95" t="s">
        <v>3158</v>
      </c>
      <c r="FX59" s="93">
        <v>0.4</v>
      </c>
      <c r="FY59" s="90"/>
      <c r="FZ59" s="90"/>
      <c r="GA59" s="90"/>
      <c r="GB59" s="90"/>
      <c r="GC59" s="95" t="s">
        <v>33</v>
      </c>
      <c r="GD59" s="90" t="s">
        <v>3152</v>
      </c>
      <c r="GE59" s="90">
        <f>SUM(GF59:GI59)</f>
        <v>1</v>
      </c>
      <c r="GF59" s="90">
        <v>0</v>
      </c>
      <c r="GG59" s="90">
        <v>0</v>
      </c>
      <c r="GH59" s="90">
        <v>0</v>
      </c>
      <c r="GI59" s="90">
        <v>1</v>
      </c>
      <c r="GJ59" s="90"/>
      <c r="GK59" s="90"/>
      <c r="GL59" s="90">
        <v>0</v>
      </c>
      <c r="GM59" s="90" t="s">
        <v>4082</v>
      </c>
      <c r="GN59" s="90"/>
      <c r="GO59" s="90"/>
      <c r="GP59" s="90"/>
      <c r="GQ59" s="90"/>
      <c r="GR59" s="98">
        <v>44669</v>
      </c>
      <c r="GS59" s="98">
        <v>44760</v>
      </c>
      <c r="GT59" s="98"/>
      <c r="GU59" s="98"/>
      <c r="GV59" s="90"/>
      <c r="GW59" s="90" t="s">
        <v>18</v>
      </c>
      <c r="GX59" s="90"/>
      <c r="GY59" s="90"/>
      <c r="GZ59" s="90"/>
      <c r="HA59" s="90" t="s">
        <v>18</v>
      </c>
      <c r="HB59" s="90"/>
      <c r="HC59" s="90"/>
      <c r="HD59" s="90"/>
      <c r="HE59" s="90" t="s">
        <v>153</v>
      </c>
      <c r="HF59" s="90"/>
      <c r="HG59" s="90"/>
      <c r="HH59" s="99" t="str">
        <f t="shared" si="63"/>
        <v/>
      </c>
      <c r="HI59" s="99" t="str">
        <f t="shared" si="64"/>
        <v/>
      </c>
      <c r="HJ59" s="99" t="str">
        <f t="shared" si="65"/>
        <v/>
      </c>
      <c r="HK59" s="99">
        <f t="shared" si="66"/>
        <v>0</v>
      </c>
      <c r="HL59" s="99">
        <f t="shared" si="67"/>
        <v>0</v>
      </c>
      <c r="HM59" s="90"/>
      <c r="HN59" s="90"/>
      <c r="HO59" s="90">
        <f t="shared" si="47"/>
        <v>4</v>
      </c>
      <c r="HP59" s="90"/>
      <c r="HQ59" s="96" t="s">
        <v>4085</v>
      </c>
      <c r="HR59" s="96" t="s">
        <v>4071</v>
      </c>
      <c r="HS59" s="96"/>
      <c r="HT59" s="96"/>
      <c r="HU59" s="96" t="s">
        <v>4086</v>
      </c>
      <c r="HV59" s="96" t="s">
        <v>4087</v>
      </c>
      <c r="HW59" s="96"/>
      <c r="HX59" s="96"/>
      <c r="HY59" s="96"/>
      <c r="HZ59" s="96" t="s">
        <v>153</v>
      </c>
      <c r="IA59" s="100"/>
      <c r="IB59" s="100"/>
      <c r="IC59" s="100"/>
      <c r="ID59" s="100" t="s">
        <v>153</v>
      </c>
      <c r="IE59" s="100"/>
      <c r="IF59" s="100"/>
      <c r="IG59" t="s">
        <v>4064</v>
      </c>
      <c r="IH59" s="90" t="s">
        <v>3321</v>
      </c>
    </row>
    <row r="60" spans="1:242" ht="15" customHeight="1" x14ac:dyDescent="0.25">
      <c r="A60" t="s">
        <v>4088</v>
      </c>
      <c r="B60" t="s">
        <v>2926</v>
      </c>
      <c r="C60" s="90" t="s">
        <v>4089</v>
      </c>
      <c r="D60" s="102" t="s">
        <v>4066</v>
      </c>
      <c r="E60" s="90" t="s">
        <v>3343</v>
      </c>
      <c r="F60" s="90" t="s">
        <v>3182</v>
      </c>
      <c r="G60" s="90" t="s">
        <v>3694</v>
      </c>
      <c r="H60" s="101" t="s">
        <v>4090</v>
      </c>
      <c r="I60" s="90" t="s">
        <v>3359</v>
      </c>
      <c r="J60" s="93">
        <v>0.2</v>
      </c>
      <c r="K60" s="93">
        <v>1</v>
      </c>
      <c r="L60" s="90" t="s">
        <v>3149</v>
      </c>
      <c r="M60" s="93">
        <v>7.0000000000000007E-2</v>
      </c>
      <c r="N60" s="93">
        <v>1</v>
      </c>
      <c r="O60" s="90" t="s">
        <v>3149</v>
      </c>
      <c r="P60" s="90" t="s">
        <v>3150</v>
      </c>
      <c r="Q60" s="94" t="s">
        <v>4091</v>
      </c>
      <c r="R60" s="90"/>
      <c r="S60" s="95" t="s">
        <v>3152</v>
      </c>
      <c r="T60" s="90" t="s">
        <v>4092</v>
      </c>
      <c r="U60" s="95" t="s">
        <v>3164</v>
      </c>
      <c r="V60" s="95" t="s">
        <v>3155</v>
      </c>
      <c r="W60" s="95" t="s">
        <v>3156</v>
      </c>
      <c r="X60" s="95"/>
      <c r="Y60" s="95" t="s">
        <v>3157</v>
      </c>
      <c r="Z60" s="95" t="s">
        <v>3158</v>
      </c>
      <c r="AA60" s="93">
        <v>0.4</v>
      </c>
      <c r="AB60" s="90"/>
      <c r="AC60" s="90"/>
      <c r="AD60" s="90"/>
      <c r="AE60" s="90"/>
      <c r="AF60" s="95" t="s">
        <v>33</v>
      </c>
      <c r="AG60" s="90" t="s">
        <v>3152</v>
      </c>
      <c r="AH60" s="90">
        <f t="shared" si="0"/>
        <v>4</v>
      </c>
      <c r="AI60" s="95">
        <v>1</v>
      </c>
      <c r="AJ60" s="95">
        <v>1</v>
      </c>
      <c r="AK60" s="95">
        <v>1</v>
      </c>
      <c r="AL60" s="95">
        <v>1</v>
      </c>
      <c r="AM60" s="90">
        <v>1</v>
      </c>
      <c r="AN60" s="90" t="s">
        <v>4093</v>
      </c>
      <c r="AO60" s="90">
        <v>1</v>
      </c>
      <c r="AP60" s="90" t="s">
        <v>4093</v>
      </c>
      <c r="AQ60" s="90"/>
      <c r="AR60" s="90"/>
      <c r="AS60" s="90"/>
      <c r="AT60" s="90"/>
      <c r="AU60" s="98">
        <v>44669</v>
      </c>
      <c r="AV60" s="98">
        <v>44760</v>
      </c>
      <c r="AW60" s="98"/>
      <c r="AX60" s="98"/>
      <c r="AY60" s="90" t="s">
        <v>20</v>
      </c>
      <c r="AZ60" s="90" t="s">
        <v>20</v>
      </c>
      <c r="BA60" s="90"/>
      <c r="BB60" s="90"/>
      <c r="BC60" s="90" t="s">
        <v>20</v>
      </c>
      <c r="BD60" s="90" t="s">
        <v>20</v>
      </c>
      <c r="BE60" s="90"/>
      <c r="BF60" s="90"/>
      <c r="BG60" s="90" t="s">
        <v>4094</v>
      </c>
      <c r="BH60" s="90" t="s">
        <v>4095</v>
      </c>
      <c r="BI60" s="90"/>
      <c r="BJ60" s="90"/>
      <c r="BK60" s="99">
        <f t="shared" si="48"/>
        <v>1</v>
      </c>
      <c r="BL60" s="99">
        <f t="shared" si="49"/>
        <v>1</v>
      </c>
      <c r="BM60" s="99">
        <f t="shared" si="50"/>
        <v>0</v>
      </c>
      <c r="BN60" s="99">
        <f t="shared" si="51"/>
        <v>0</v>
      </c>
      <c r="BO60" s="99">
        <f t="shared" si="52"/>
        <v>0.5</v>
      </c>
      <c r="BP60" s="94" t="s">
        <v>4096</v>
      </c>
      <c r="BQ60" s="90"/>
      <c r="BR60" s="95" t="s">
        <v>3152</v>
      </c>
      <c r="BS60" s="90" t="s">
        <v>4097</v>
      </c>
      <c r="BT60" s="95" t="s">
        <v>3164</v>
      </c>
      <c r="BU60" s="95" t="s">
        <v>3155</v>
      </c>
      <c r="BV60" s="95" t="s">
        <v>3156</v>
      </c>
      <c r="BW60" s="95"/>
      <c r="BX60" s="95" t="s">
        <v>3157</v>
      </c>
      <c r="BY60" s="95" t="s">
        <v>3158</v>
      </c>
      <c r="BZ60" s="93">
        <v>0.4</v>
      </c>
      <c r="CA60" s="90"/>
      <c r="CB60" s="90"/>
      <c r="CC60" s="90"/>
      <c r="CD60" s="90"/>
      <c r="CE60" s="95" t="s">
        <v>33</v>
      </c>
      <c r="CF60" s="90" t="s">
        <v>3152</v>
      </c>
      <c r="CG60" s="90">
        <f>SUM(CH60:CK60)</f>
        <v>4</v>
      </c>
      <c r="CH60" s="90">
        <v>1</v>
      </c>
      <c r="CI60" s="90">
        <v>1</v>
      </c>
      <c r="CJ60" s="90">
        <v>1</v>
      </c>
      <c r="CK60" s="90">
        <v>1</v>
      </c>
      <c r="CL60" s="90">
        <v>1</v>
      </c>
      <c r="CM60" s="90" t="s">
        <v>4098</v>
      </c>
      <c r="CN60" s="90">
        <v>1</v>
      </c>
      <c r="CO60" s="90" t="s">
        <v>4099</v>
      </c>
      <c r="CP60" s="90"/>
      <c r="CQ60" s="90"/>
      <c r="CR60" s="90"/>
      <c r="CS60" s="90"/>
      <c r="CT60" s="98">
        <v>44669</v>
      </c>
      <c r="CU60" s="98">
        <v>44760</v>
      </c>
      <c r="CV60" s="98"/>
      <c r="CW60" s="98"/>
      <c r="CX60" s="90" t="s">
        <v>20</v>
      </c>
      <c r="CY60" s="90" t="s">
        <v>20</v>
      </c>
      <c r="CZ60" s="90"/>
      <c r="DA60" s="90"/>
      <c r="DB60" s="90" t="s">
        <v>20</v>
      </c>
      <c r="DC60" s="90" t="s">
        <v>20</v>
      </c>
      <c r="DD60" s="90"/>
      <c r="DE60" s="90"/>
      <c r="DF60" s="90" t="s">
        <v>4100</v>
      </c>
      <c r="DG60" s="90" t="s">
        <v>4101</v>
      </c>
      <c r="DH60" s="90"/>
      <c r="DI60" s="90"/>
      <c r="DJ60" s="99">
        <f t="shared" si="53"/>
        <v>1</v>
      </c>
      <c r="DK60" s="99">
        <f t="shared" si="54"/>
        <v>1</v>
      </c>
      <c r="DL60" s="99">
        <f t="shared" si="55"/>
        <v>0</v>
      </c>
      <c r="DM60" s="99">
        <f t="shared" si="56"/>
        <v>0</v>
      </c>
      <c r="DN60" s="99">
        <f t="shared" si="57"/>
        <v>0.5</v>
      </c>
      <c r="DO60" s="91"/>
      <c r="DP60" s="90"/>
      <c r="DQ60" s="95"/>
      <c r="DR60" s="90"/>
      <c r="DS60" s="95"/>
      <c r="DT60" s="95"/>
      <c r="DU60" s="95"/>
      <c r="DV60" s="95"/>
      <c r="DW60" s="95"/>
      <c r="DX60" s="95"/>
      <c r="DY60" s="93"/>
      <c r="DZ60" s="90"/>
      <c r="EA60" s="90"/>
      <c r="EB60" s="90"/>
      <c r="EC60" s="90"/>
      <c r="ED60" s="95"/>
      <c r="EE60" s="90"/>
      <c r="EF60" s="90"/>
      <c r="EG60" s="90"/>
      <c r="EH60" s="90"/>
      <c r="EI60" s="90"/>
      <c r="EJ60" s="90"/>
      <c r="EK60" s="90"/>
      <c r="EL60" s="90"/>
      <c r="EM60" s="90"/>
      <c r="EN60" s="90"/>
      <c r="EO60" s="90"/>
      <c r="EP60" s="90"/>
      <c r="EQ60" s="90"/>
      <c r="ER60" s="90"/>
      <c r="ES60" s="98">
        <v>44669</v>
      </c>
      <c r="ET60" s="98">
        <v>44760</v>
      </c>
      <c r="EU60" s="98"/>
      <c r="EV60" s="98"/>
      <c r="EW60" s="90"/>
      <c r="EX60" s="90"/>
      <c r="EY60" s="90"/>
      <c r="EZ60" s="90"/>
      <c r="FA60" s="90"/>
      <c r="FB60" s="90"/>
      <c r="FC60" s="90"/>
      <c r="FD60" s="90"/>
      <c r="FE60" s="90"/>
      <c r="FF60" s="90"/>
      <c r="FG60" s="90"/>
      <c r="FH60" s="90"/>
      <c r="FI60" s="99" t="str">
        <f t="shared" si="58"/>
        <v/>
      </c>
      <c r="FJ60" s="99" t="str">
        <f t="shared" si="59"/>
        <v/>
      </c>
      <c r="FK60" s="99" t="str">
        <f t="shared" si="60"/>
        <v/>
      </c>
      <c r="FL60" s="99" t="str">
        <f t="shared" si="61"/>
        <v/>
      </c>
      <c r="FM60" s="99" t="str">
        <f t="shared" si="62"/>
        <v/>
      </c>
      <c r="FN60" s="90"/>
      <c r="FO60" s="90"/>
      <c r="FP60" s="95"/>
      <c r="FQ60" s="90"/>
      <c r="FR60" s="95"/>
      <c r="FS60" s="95"/>
      <c r="FT60" s="95"/>
      <c r="FU60" s="95"/>
      <c r="FV60" s="95"/>
      <c r="FW60" s="95"/>
      <c r="FX60" s="93"/>
      <c r="FY60" s="90"/>
      <c r="FZ60" s="90"/>
      <c r="GA60" s="90"/>
      <c r="GB60" s="90"/>
      <c r="GC60" s="95"/>
      <c r="GD60" s="90"/>
      <c r="GE60" s="90"/>
      <c r="GF60" s="90"/>
      <c r="GG60" s="90"/>
      <c r="GH60" s="90"/>
      <c r="GI60" s="90"/>
      <c r="GJ60" s="90"/>
      <c r="GK60" s="90"/>
      <c r="GL60" s="90"/>
      <c r="GM60" s="90"/>
      <c r="GN60" s="90"/>
      <c r="GO60" s="90"/>
      <c r="GP60" s="90"/>
      <c r="GQ60" s="90"/>
      <c r="GR60" s="98">
        <v>44669</v>
      </c>
      <c r="GS60" s="98">
        <v>44760</v>
      </c>
      <c r="GT60" s="98"/>
      <c r="GU60" s="98"/>
      <c r="GV60" s="90"/>
      <c r="GW60" s="90"/>
      <c r="GX60" s="90"/>
      <c r="GY60" s="90"/>
      <c r="GZ60" s="90"/>
      <c r="HA60" s="90"/>
      <c r="HB60" s="90"/>
      <c r="HC60" s="90"/>
      <c r="HD60" s="90"/>
      <c r="HE60" s="90"/>
      <c r="HF60" s="90"/>
      <c r="HG60" s="90"/>
      <c r="HH60" s="99" t="str">
        <f t="shared" si="63"/>
        <v/>
      </c>
      <c r="HI60" s="99" t="str">
        <f t="shared" si="64"/>
        <v/>
      </c>
      <c r="HJ60" s="99" t="str">
        <f t="shared" si="65"/>
        <v/>
      </c>
      <c r="HK60" s="99" t="str">
        <f t="shared" si="66"/>
        <v/>
      </c>
      <c r="HL60" s="99" t="str">
        <f t="shared" si="67"/>
        <v/>
      </c>
      <c r="HM60" s="90"/>
      <c r="HN60" s="90"/>
      <c r="HO60" s="90">
        <f t="shared" si="47"/>
        <v>2</v>
      </c>
      <c r="HP60" s="90"/>
      <c r="HQ60" s="96" t="s">
        <v>4102</v>
      </c>
      <c r="HR60" s="96" t="s">
        <v>4102</v>
      </c>
      <c r="HS60" s="96"/>
      <c r="HT60" s="96"/>
      <c r="HU60" s="96" t="s">
        <v>4103</v>
      </c>
      <c r="HV60" s="96" t="s">
        <v>4104</v>
      </c>
      <c r="HW60" s="96"/>
      <c r="HX60" s="96"/>
      <c r="HY60" s="96"/>
      <c r="HZ60" s="96"/>
      <c r="IA60" s="100"/>
      <c r="IB60" s="100"/>
      <c r="IC60" s="100"/>
      <c r="ID60" s="100"/>
      <c r="IE60" s="100"/>
      <c r="IF60" s="100"/>
      <c r="IG60" t="s">
        <v>4088</v>
      </c>
      <c r="IH60" s="90" t="s">
        <v>3355</v>
      </c>
    </row>
    <row r="61" spans="1:242" ht="15" customHeight="1" x14ac:dyDescent="0.25">
      <c r="A61" t="s">
        <v>4105</v>
      </c>
      <c r="B61" t="s">
        <v>2926</v>
      </c>
      <c r="C61" s="90" t="s">
        <v>4106</v>
      </c>
      <c r="D61" s="102" t="s">
        <v>199</v>
      </c>
      <c r="E61" s="90" t="s">
        <v>3185</v>
      </c>
      <c r="F61" s="90" t="s">
        <v>3186</v>
      </c>
      <c r="G61" s="90" t="s">
        <v>3271</v>
      </c>
      <c r="H61" s="101" t="s">
        <v>4107</v>
      </c>
      <c r="I61" s="90" t="s">
        <v>3359</v>
      </c>
      <c r="J61" s="93">
        <v>0.4</v>
      </c>
      <c r="K61" s="93">
        <v>0.8</v>
      </c>
      <c r="L61" s="90" t="s">
        <v>3218</v>
      </c>
      <c r="M61" s="93">
        <v>0.09</v>
      </c>
      <c r="N61" s="93">
        <v>0.8</v>
      </c>
      <c r="O61" s="90" t="s">
        <v>3218</v>
      </c>
      <c r="P61" s="90" t="s">
        <v>3150</v>
      </c>
      <c r="Q61" s="94" t="s">
        <v>4108</v>
      </c>
      <c r="R61" s="90"/>
      <c r="S61" s="95" t="s">
        <v>3152</v>
      </c>
      <c r="T61" s="90" t="s">
        <v>4109</v>
      </c>
      <c r="U61" s="95" t="s">
        <v>3164</v>
      </c>
      <c r="V61" s="95" t="s">
        <v>3155</v>
      </c>
      <c r="W61" s="95" t="s">
        <v>3156</v>
      </c>
      <c r="X61" s="95"/>
      <c r="Y61" s="95" t="s">
        <v>3157</v>
      </c>
      <c r="Z61" s="95" t="s">
        <v>3158</v>
      </c>
      <c r="AA61" s="93">
        <v>0.4</v>
      </c>
      <c r="AB61" s="90"/>
      <c r="AC61" s="90"/>
      <c r="AD61" s="90"/>
      <c r="AE61" s="90"/>
      <c r="AF61" s="95" t="s">
        <v>33</v>
      </c>
      <c r="AG61" s="90" t="s">
        <v>3171</v>
      </c>
      <c r="AH61" s="90">
        <f t="shared" si="0"/>
        <v>48</v>
      </c>
      <c r="AI61" s="95">
        <v>27</v>
      </c>
      <c r="AJ61" s="95">
        <v>21</v>
      </c>
      <c r="AK61" s="95">
        <v>0</v>
      </c>
      <c r="AL61" s="95">
        <v>0</v>
      </c>
      <c r="AM61" s="90">
        <v>27</v>
      </c>
      <c r="AN61" s="90" t="s">
        <v>4110</v>
      </c>
      <c r="AO61" s="90">
        <v>21</v>
      </c>
      <c r="AP61" s="90" t="s">
        <v>4111</v>
      </c>
      <c r="AQ61" s="90"/>
      <c r="AR61" s="90"/>
      <c r="AS61" s="90"/>
      <c r="AT61" s="90"/>
      <c r="AU61" s="98">
        <v>44669</v>
      </c>
      <c r="AV61" s="98">
        <v>44760</v>
      </c>
      <c r="AW61" s="98"/>
      <c r="AX61" s="98"/>
      <c r="AY61" s="90" t="s">
        <v>20</v>
      </c>
      <c r="AZ61" s="90" t="s">
        <v>20</v>
      </c>
      <c r="BA61" s="90"/>
      <c r="BB61" s="90"/>
      <c r="BC61" s="90" t="s">
        <v>20</v>
      </c>
      <c r="BD61" s="90" t="s">
        <v>20</v>
      </c>
      <c r="BE61" s="90"/>
      <c r="BF61" s="90"/>
      <c r="BG61" s="90" t="s">
        <v>4112</v>
      </c>
      <c r="BH61" s="90" t="s">
        <v>4113</v>
      </c>
      <c r="BI61" s="90"/>
      <c r="BJ61" s="90"/>
      <c r="BK61" s="99">
        <f t="shared" si="48"/>
        <v>1</v>
      </c>
      <c r="BL61" s="99">
        <f t="shared" si="49"/>
        <v>1</v>
      </c>
      <c r="BM61" s="99" t="str">
        <f t="shared" si="50"/>
        <v/>
      </c>
      <c r="BN61" s="99" t="str">
        <f t="shared" si="51"/>
        <v/>
      </c>
      <c r="BO61" s="99">
        <f t="shared" si="52"/>
        <v>1</v>
      </c>
      <c r="BP61" s="94" t="s">
        <v>4114</v>
      </c>
      <c r="BQ61" s="90"/>
      <c r="BR61" s="95" t="s">
        <v>3152</v>
      </c>
      <c r="BS61" s="90" t="s">
        <v>4115</v>
      </c>
      <c r="BT61" s="95" t="s">
        <v>3164</v>
      </c>
      <c r="BU61" s="95" t="s">
        <v>3155</v>
      </c>
      <c r="BV61" s="95" t="s">
        <v>3156</v>
      </c>
      <c r="BW61" s="95"/>
      <c r="BX61" s="95" t="s">
        <v>3157</v>
      </c>
      <c r="BY61" s="95" t="s">
        <v>3158</v>
      </c>
      <c r="BZ61" s="93">
        <v>0.4</v>
      </c>
      <c r="CA61" s="90"/>
      <c r="CB61" s="90"/>
      <c r="CC61" s="90"/>
      <c r="CD61" s="90"/>
      <c r="CE61" s="95" t="s">
        <v>33</v>
      </c>
      <c r="CF61" s="90" t="s">
        <v>3171</v>
      </c>
      <c r="CG61" s="90">
        <f>SUM(CH61:CK61)</f>
        <v>2</v>
      </c>
      <c r="CH61" s="90">
        <v>2</v>
      </c>
      <c r="CI61" s="90">
        <v>0</v>
      </c>
      <c r="CJ61" s="90">
        <v>0</v>
      </c>
      <c r="CK61" s="90">
        <v>0</v>
      </c>
      <c r="CL61" s="90">
        <v>2</v>
      </c>
      <c r="CM61" s="90" t="s">
        <v>4116</v>
      </c>
      <c r="CN61" s="90">
        <v>0</v>
      </c>
      <c r="CO61" s="90" t="s">
        <v>4117</v>
      </c>
      <c r="CP61" s="90"/>
      <c r="CQ61" s="90"/>
      <c r="CR61" s="90"/>
      <c r="CS61" s="90"/>
      <c r="CT61" s="98">
        <v>44669</v>
      </c>
      <c r="CU61" s="98">
        <v>44760</v>
      </c>
      <c r="CV61" s="98"/>
      <c r="CW61" s="98"/>
      <c r="CX61" s="90" t="s">
        <v>20</v>
      </c>
      <c r="CY61" s="90" t="s">
        <v>18</v>
      </c>
      <c r="CZ61" s="90"/>
      <c r="DA61" s="90"/>
      <c r="DB61" s="90" t="s">
        <v>20</v>
      </c>
      <c r="DC61" s="90" t="s">
        <v>18</v>
      </c>
      <c r="DD61" s="90"/>
      <c r="DE61" s="90"/>
      <c r="DF61" s="90" t="s">
        <v>4118</v>
      </c>
      <c r="DG61" s="90" t="s">
        <v>4119</v>
      </c>
      <c r="DH61" s="90"/>
      <c r="DI61" s="90"/>
      <c r="DJ61" s="99">
        <f t="shared" si="53"/>
        <v>1</v>
      </c>
      <c r="DK61" s="99" t="str">
        <f t="shared" si="54"/>
        <v/>
      </c>
      <c r="DL61" s="99" t="str">
        <f t="shared" si="55"/>
        <v/>
      </c>
      <c r="DM61" s="99" t="str">
        <f t="shared" si="56"/>
        <v/>
      </c>
      <c r="DN61" s="99">
        <f t="shared" si="57"/>
        <v>1</v>
      </c>
      <c r="DO61" s="94" t="s">
        <v>4120</v>
      </c>
      <c r="DP61" s="90"/>
      <c r="DQ61" s="95" t="s">
        <v>3152</v>
      </c>
      <c r="DR61" s="90" t="s">
        <v>4121</v>
      </c>
      <c r="DS61" s="95" t="s">
        <v>3164</v>
      </c>
      <c r="DT61" s="95" t="s">
        <v>3155</v>
      </c>
      <c r="DU61" s="95" t="s">
        <v>3156</v>
      </c>
      <c r="DV61" s="95"/>
      <c r="DW61" s="95" t="s">
        <v>3157</v>
      </c>
      <c r="DX61" s="95" t="s">
        <v>3158</v>
      </c>
      <c r="DY61" s="93">
        <v>0.4</v>
      </c>
      <c r="DZ61" s="90"/>
      <c r="EA61" s="90"/>
      <c r="EB61" s="90"/>
      <c r="EC61" s="90"/>
      <c r="ED61" s="95" t="s">
        <v>33</v>
      </c>
      <c r="EE61" s="90" t="s">
        <v>3171</v>
      </c>
      <c r="EF61" s="90">
        <f>SUM(EG61:EJ61)</f>
        <v>0</v>
      </c>
      <c r="EG61" s="90">
        <v>0</v>
      </c>
      <c r="EH61" s="90">
        <v>0</v>
      </c>
      <c r="EI61" s="90">
        <v>0</v>
      </c>
      <c r="EJ61" s="90">
        <v>0</v>
      </c>
      <c r="EK61" s="90">
        <v>0</v>
      </c>
      <c r="EL61" s="90" t="s">
        <v>4122</v>
      </c>
      <c r="EM61" s="90">
        <v>0</v>
      </c>
      <c r="EN61" s="90" t="s">
        <v>4123</v>
      </c>
      <c r="EO61" s="90"/>
      <c r="EP61" s="90"/>
      <c r="EQ61" s="90"/>
      <c r="ER61" s="90"/>
      <c r="ES61" s="98">
        <v>44669</v>
      </c>
      <c r="ET61" s="98">
        <v>44760</v>
      </c>
      <c r="EU61" s="98"/>
      <c r="EV61" s="98"/>
      <c r="EW61" s="90" t="s">
        <v>18</v>
      </c>
      <c r="EX61" s="90" t="s">
        <v>18</v>
      </c>
      <c r="EY61" s="90"/>
      <c r="EZ61" s="90"/>
      <c r="FA61" s="90" t="s">
        <v>18</v>
      </c>
      <c r="FB61" s="90" t="s">
        <v>18</v>
      </c>
      <c r="FC61" s="90"/>
      <c r="FD61" s="90"/>
      <c r="FE61" s="90" t="s">
        <v>154</v>
      </c>
      <c r="FF61" s="90" t="s">
        <v>1120</v>
      </c>
      <c r="FG61" s="90"/>
      <c r="FH61" s="90"/>
      <c r="FI61" s="99" t="str">
        <f t="shared" si="58"/>
        <v/>
      </c>
      <c r="FJ61" s="99" t="str">
        <f t="shared" si="59"/>
        <v/>
      </c>
      <c r="FK61" s="99" t="str">
        <f t="shared" si="60"/>
        <v/>
      </c>
      <c r="FL61" s="99" t="str">
        <f t="shared" si="61"/>
        <v/>
      </c>
      <c r="FM61" s="99" t="str">
        <f t="shared" si="62"/>
        <v/>
      </c>
      <c r="FN61" s="96" t="s">
        <v>4124</v>
      </c>
      <c r="FO61" s="90"/>
      <c r="FP61" s="95" t="s">
        <v>3152</v>
      </c>
      <c r="FQ61" s="90" t="s">
        <v>4125</v>
      </c>
      <c r="FR61" s="95" t="s">
        <v>3164</v>
      </c>
      <c r="FS61" s="95" t="s">
        <v>3155</v>
      </c>
      <c r="FT61" s="95" t="s">
        <v>3156</v>
      </c>
      <c r="FU61" s="95"/>
      <c r="FV61" s="95" t="s">
        <v>3157</v>
      </c>
      <c r="FW61" s="95" t="s">
        <v>3158</v>
      </c>
      <c r="FX61" s="93">
        <v>0.4</v>
      </c>
      <c r="FY61" s="90"/>
      <c r="FZ61" s="90"/>
      <c r="GA61" s="90"/>
      <c r="GB61" s="90"/>
      <c r="GC61" s="95" t="s">
        <v>33</v>
      </c>
      <c r="GD61" s="90" t="s">
        <v>3152</v>
      </c>
      <c r="GE61" s="90">
        <f>SUM(GF61:GI61)</f>
        <v>1</v>
      </c>
      <c r="GF61" s="90">
        <v>0</v>
      </c>
      <c r="GG61" s="90">
        <v>0</v>
      </c>
      <c r="GH61" s="90">
        <v>0</v>
      </c>
      <c r="GI61" s="90">
        <v>1</v>
      </c>
      <c r="GJ61" s="90">
        <v>0</v>
      </c>
      <c r="GK61" s="90" t="s">
        <v>4122</v>
      </c>
      <c r="GL61" s="90">
        <v>0</v>
      </c>
      <c r="GM61" s="90" t="s">
        <v>180</v>
      </c>
      <c r="GN61" s="90"/>
      <c r="GO61" s="90"/>
      <c r="GP61" s="90"/>
      <c r="GQ61" s="90"/>
      <c r="GR61" s="98">
        <v>44669</v>
      </c>
      <c r="GS61" s="98">
        <v>44760</v>
      </c>
      <c r="GT61" s="98"/>
      <c r="GU61" s="98"/>
      <c r="GV61" s="90" t="s">
        <v>18</v>
      </c>
      <c r="GW61" s="90" t="s">
        <v>18</v>
      </c>
      <c r="GX61" s="90"/>
      <c r="GY61" s="90"/>
      <c r="GZ61" s="90" t="s">
        <v>18</v>
      </c>
      <c r="HA61" s="90" t="s">
        <v>18</v>
      </c>
      <c r="HB61" s="90"/>
      <c r="HC61" s="90"/>
      <c r="HD61" s="90" t="s">
        <v>154</v>
      </c>
      <c r="HE61" s="90" t="s">
        <v>164</v>
      </c>
      <c r="HF61" s="90"/>
      <c r="HG61" s="90"/>
      <c r="HH61" s="99" t="str">
        <f t="shared" si="63"/>
        <v/>
      </c>
      <c r="HI61" s="99" t="str">
        <f t="shared" si="64"/>
        <v/>
      </c>
      <c r="HJ61" s="99" t="str">
        <f t="shared" si="65"/>
        <v/>
      </c>
      <c r="HK61" s="99">
        <f t="shared" si="66"/>
        <v>0</v>
      </c>
      <c r="HL61" s="99">
        <f t="shared" si="67"/>
        <v>0</v>
      </c>
      <c r="HM61" s="90"/>
      <c r="HN61" s="90"/>
      <c r="HO61" s="90">
        <f t="shared" si="47"/>
        <v>4</v>
      </c>
      <c r="HP61" s="90"/>
      <c r="HQ61" s="96" t="s">
        <v>4126</v>
      </c>
      <c r="HR61" s="96" t="s">
        <v>4127</v>
      </c>
      <c r="HS61" s="96"/>
      <c r="HT61" s="96"/>
      <c r="HU61" s="96" t="s">
        <v>4128</v>
      </c>
      <c r="HV61" s="96" t="s">
        <v>153</v>
      </c>
      <c r="HW61" s="96"/>
      <c r="HX61" s="96"/>
      <c r="HY61" s="96" t="s">
        <v>4129</v>
      </c>
      <c r="HZ61" s="96" t="s">
        <v>153</v>
      </c>
      <c r="IA61" s="100"/>
      <c r="IB61" s="100"/>
      <c r="IC61" s="100" t="s">
        <v>180</v>
      </c>
      <c r="ID61" s="100" t="s">
        <v>153</v>
      </c>
      <c r="IE61" s="100"/>
      <c r="IF61" s="100"/>
      <c r="IG61" t="s">
        <v>4130</v>
      </c>
      <c r="IH61" s="90" t="s">
        <v>3370</v>
      </c>
    </row>
    <row r="62" spans="1:242" ht="15" customHeight="1" x14ac:dyDescent="0.25">
      <c r="A62" t="s">
        <v>4131</v>
      </c>
      <c r="B62" t="s">
        <v>0</v>
      </c>
      <c r="C62" s="90" t="s">
        <v>4132</v>
      </c>
      <c r="D62" t="s">
        <v>0</v>
      </c>
      <c r="E62" s="90" t="s">
        <v>4054</v>
      </c>
      <c r="F62" s="90" t="s">
        <v>3186</v>
      </c>
      <c r="G62" s="90" t="s">
        <v>3271</v>
      </c>
      <c r="H62" s="101" t="s">
        <v>4133</v>
      </c>
      <c r="I62" s="90" t="s">
        <v>3359</v>
      </c>
      <c r="J62" s="93">
        <v>0.6</v>
      </c>
      <c r="K62" s="93">
        <v>0.8</v>
      </c>
      <c r="L62" s="90" t="s">
        <v>3218</v>
      </c>
      <c r="M62" s="93">
        <v>0.22</v>
      </c>
      <c r="N62" s="93">
        <v>0.8</v>
      </c>
      <c r="O62" s="90" t="s">
        <v>3218</v>
      </c>
      <c r="P62" s="90" t="s">
        <v>3150</v>
      </c>
      <c r="Q62" s="94" t="s">
        <v>4134</v>
      </c>
      <c r="R62" s="90"/>
      <c r="S62" s="95" t="s">
        <v>3152</v>
      </c>
      <c r="T62" s="90" t="s">
        <v>4135</v>
      </c>
      <c r="U62" s="95" t="s">
        <v>3164</v>
      </c>
      <c r="V62" s="95" t="s">
        <v>3155</v>
      </c>
      <c r="W62" s="95" t="s">
        <v>3156</v>
      </c>
      <c r="X62" s="95"/>
      <c r="Y62" s="95" t="s">
        <v>3157</v>
      </c>
      <c r="Z62" s="95" t="s">
        <v>3158</v>
      </c>
      <c r="AA62" s="93">
        <v>0.4</v>
      </c>
      <c r="AB62" s="90"/>
      <c r="AC62" s="90"/>
      <c r="AD62" s="90"/>
      <c r="AE62" s="90"/>
      <c r="AF62" s="95" t="s">
        <v>33</v>
      </c>
      <c r="AG62" s="90" t="s">
        <v>3152</v>
      </c>
      <c r="AH62" s="90">
        <f t="shared" si="0"/>
        <v>12</v>
      </c>
      <c r="AI62" s="95">
        <v>3</v>
      </c>
      <c r="AJ62" s="95">
        <v>3</v>
      </c>
      <c r="AK62" s="95">
        <v>3</v>
      </c>
      <c r="AL62" s="95">
        <v>3</v>
      </c>
      <c r="AM62" s="90">
        <v>3</v>
      </c>
      <c r="AN62" s="90" t="s">
        <v>4136</v>
      </c>
      <c r="AO62" s="90">
        <v>5</v>
      </c>
      <c r="AP62" s="90" t="s">
        <v>4137</v>
      </c>
      <c r="AQ62" s="90"/>
      <c r="AR62" s="90"/>
      <c r="AS62" s="90"/>
      <c r="AT62" s="90"/>
      <c r="AU62" s="98">
        <v>44670</v>
      </c>
      <c r="AV62" s="98">
        <v>44761</v>
      </c>
      <c r="AW62" s="98"/>
      <c r="AX62" s="98"/>
      <c r="AY62" s="90" t="s">
        <v>20</v>
      </c>
      <c r="AZ62" s="90" t="s">
        <v>20</v>
      </c>
      <c r="BA62" s="90"/>
      <c r="BB62" s="90"/>
      <c r="BC62" s="90" t="s">
        <v>20</v>
      </c>
      <c r="BD62" s="90" t="s">
        <v>20</v>
      </c>
      <c r="BE62" s="90"/>
      <c r="BF62" s="90"/>
      <c r="BG62" s="90" t="s">
        <v>4138</v>
      </c>
      <c r="BH62" s="90" t="s">
        <v>4139</v>
      </c>
      <c r="BI62" s="90"/>
      <c r="BJ62" s="90"/>
      <c r="BK62" s="99">
        <f t="shared" si="48"/>
        <v>1</v>
      </c>
      <c r="BL62" s="99">
        <f t="shared" si="49"/>
        <v>1</v>
      </c>
      <c r="BM62" s="99">
        <f t="shared" si="50"/>
        <v>0</v>
      </c>
      <c r="BN62" s="99">
        <f t="shared" si="51"/>
        <v>0</v>
      </c>
      <c r="BO62" s="99">
        <f t="shared" si="52"/>
        <v>0.66666666666666663</v>
      </c>
      <c r="BP62" s="94" t="s">
        <v>4140</v>
      </c>
      <c r="BQ62" s="90"/>
      <c r="BR62" s="95" t="s">
        <v>3152</v>
      </c>
      <c r="BS62" s="90" t="s">
        <v>4141</v>
      </c>
      <c r="BT62" s="95" t="s">
        <v>3164</v>
      </c>
      <c r="BU62" s="95" t="s">
        <v>3155</v>
      </c>
      <c r="BV62" s="95" t="s">
        <v>3156</v>
      </c>
      <c r="BW62" s="95"/>
      <c r="BX62" s="95" t="s">
        <v>3157</v>
      </c>
      <c r="BY62" s="95" t="s">
        <v>3158</v>
      </c>
      <c r="BZ62" s="93">
        <v>0.4</v>
      </c>
      <c r="CA62" s="90"/>
      <c r="CB62" s="90"/>
      <c r="CC62" s="90"/>
      <c r="CD62" s="90"/>
      <c r="CE62" s="95" t="s">
        <v>33</v>
      </c>
      <c r="CF62" s="90" t="s">
        <v>3152</v>
      </c>
      <c r="CG62" s="90">
        <f>SUM(CH62:CK62)</f>
        <v>2</v>
      </c>
      <c r="CH62" s="90">
        <v>0</v>
      </c>
      <c r="CI62" s="90">
        <v>1</v>
      </c>
      <c r="CJ62" s="90">
        <v>0</v>
      </c>
      <c r="CK62" s="90">
        <v>1</v>
      </c>
      <c r="CL62" s="90">
        <v>0</v>
      </c>
      <c r="CM62" s="90" t="s">
        <v>4142</v>
      </c>
      <c r="CN62" s="90">
        <v>1</v>
      </c>
      <c r="CO62" s="90" t="s">
        <v>4143</v>
      </c>
      <c r="CP62" s="90"/>
      <c r="CQ62" s="90"/>
      <c r="CR62" s="90"/>
      <c r="CS62" s="90"/>
      <c r="CT62" s="98">
        <v>44670</v>
      </c>
      <c r="CU62" s="98">
        <v>44761</v>
      </c>
      <c r="CV62" s="98"/>
      <c r="CW62" s="98"/>
      <c r="CX62" s="90" t="s">
        <v>18</v>
      </c>
      <c r="CY62" s="90" t="s">
        <v>20</v>
      </c>
      <c r="CZ62" s="90"/>
      <c r="DA62" s="90"/>
      <c r="DB62" s="90" t="s">
        <v>18</v>
      </c>
      <c r="DC62" s="90" t="s">
        <v>20</v>
      </c>
      <c r="DD62" s="90"/>
      <c r="DE62" s="90"/>
      <c r="DF62" s="90" t="s">
        <v>75</v>
      </c>
      <c r="DG62" s="90" t="s">
        <v>4144</v>
      </c>
      <c r="DH62" s="90"/>
      <c r="DI62" s="90"/>
      <c r="DJ62" s="99" t="str">
        <f t="shared" si="53"/>
        <v/>
      </c>
      <c r="DK62" s="99">
        <f t="shared" si="54"/>
        <v>1</v>
      </c>
      <c r="DL62" s="99" t="str">
        <f t="shared" si="55"/>
        <v/>
      </c>
      <c r="DM62" s="99">
        <f t="shared" si="56"/>
        <v>0</v>
      </c>
      <c r="DN62" s="99">
        <f t="shared" si="57"/>
        <v>0.5</v>
      </c>
      <c r="DO62" s="91"/>
      <c r="DP62" s="90"/>
      <c r="DQ62" s="95"/>
      <c r="DR62" s="90"/>
      <c r="DS62" s="95"/>
      <c r="DT62" s="95"/>
      <c r="DU62" s="95"/>
      <c r="DV62" s="95"/>
      <c r="DW62" s="95"/>
      <c r="DX62" s="95"/>
      <c r="DY62" s="93"/>
      <c r="DZ62" s="90"/>
      <c r="EA62" s="90"/>
      <c r="EB62" s="90"/>
      <c r="EC62" s="90"/>
      <c r="ED62" s="95"/>
      <c r="EE62" s="90"/>
      <c r="EF62" s="90"/>
      <c r="EG62" s="90"/>
      <c r="EH62" s="90"/>
      <c r="EI62" s="90"/>
      <c r="EJ62" s="90"/>
      <c r="EK62" s="90"/>
      <c r="EL62" s="90"/>
      <c r="EM62" s="90"/>
      <c r="EN62" s="90"/>
      <c r="EO62" s="90"/>
      <c r="EP62" s="90"/>
      <c r="EQ62" s="90"/>
      <c r="ER62" s="90"/>
      <c r="ES62" s="98">
        <v>44670</v>
      </c>
      <c r="ET62" s="98">
        <v>44761</v>
      </c>
      <c r="EU62" s="98"/>
      <c r="EV62" s="98"/>
      <c r="EW62" s="90"/>
      <c r="EX62" s="90"/>
      <c r="EY62" s="90"/>
      <c r="EZ62" s="90"/>
      <c r="FA62" s="90"/>
      <c r="FB62" s="90"/>
      <c r="FC62" s="90"/>
      <c r="FD62" s="90"/>
      <c r="FE62" s="90"/>
      <c r="FF62" s="90"/>
      <c r="FG62" s="90"/>
      <c r="FH62" s="90"/>
      <c r="FI62" s="99" t="str">
        <f t="shared" si="58"/>
        <v/>
      </c>
      <c r="FJ62" s="99" t="str">
        <f t="shared" si="59"/>
        <v/>
      </c>
      <c r="FK62" s="99" t="str">
        <f t="shared" si="60"/>
        <v/>
      </c>
      <c r="FL62" s="99" t="str">
        <f t="shared" si="61"/>
        <v/>
      </c>
      <c r="FM62" s="99" t="str">
        <f t="shared" si="62"/>
        <v/>
      </c>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8">
        <v>44670</v>
      </c>
      <c r="GS62" s="98">
        <v>44761</v>
      </c>
      <c r="GT62" s="98"/>
      <c r="GU62" s="98"/>
      <c r="GV62" s="90"/>
      <c r="GW62" s="90"/>
      <c r="GX62" s="90"/>
      <c r="GY62" s="90"/>
      <c r="GZ62" s="90"/>
      <c r="HA62" s="90"/>
      <c r="HB62" s="90"/>
      <c r="HC62" s="90"/>
      <c r="HD62" s="90"/>
      <c r="HE62" s="90"/>
      <c r="HF62" s="90"/>
      <c r="HG62" s="90"/>
      <c r="HH62" s="99" t="str">
        <f t="shared" si="63"/>
        <v/>
      </c>
      <c r="HI62" s="99" t="str">
        <f t="shared" si="64"/>
        <v/>
      </c>
      <c r="HJ62" s="99" t="str">
        <f t="shared" si="65"/>
        <v/>
      </c>
      <c r="HK62" s="99" t="str">
        <f t="shared" si="66"/>
        <v/>
      </c>
      <c r="HL62" s="99" t="str">
        <f t="shared" si="67"/>
        <v/>
      </c>
      <c r="HM62" s="90"/>
      <c r="HN62" s="90"/>
      <c r="HO62" s="90">
        <f t="shared" si="47"/>
        <v>2</v>
      </c>
      <c r="HP62" s="90"/>
      <c r="HQ62" s="96" t="s">
        <v>4145</v>
      </c>
      <c r="HR62" s="96" t="s">
        <v>4146</v>
      </c>
      <c r="HS62" s="96"/>
      <c r="HT62" s="96"/>
      <c r="HU62" s="96" t="s">
        <v>18</v>
      </c>
      <c r="HV62" s="96" t="s">
        <v>4147</v>
      </c>
      <c r="HW62" s="96"/>
      <c r="HX62" s="96"/>
      <c r="HY62" s="96"/>
      <c r="HZ62" s="96"/>
      <c r="IA62" s="100"/>
      <c r="IB62" s="100"/>
      <c r="IC62" s="100"/>
      <c r="ID62" s="100"/>
      <c r="IE62" s="100"/>
      <c r="IF62" s="100"/>
      <c r="IG62" s="90" t="s">
        <v>4131</v>
      </c>
      <c r="IH62" s="90" t="s">
        <v>3321</v>
      </c>
    </row>
    <row r="63" spans="1:242" ht="15" customHeight="1" x14ac:dyDescent="0.25">
      <c r="A63" t="s">
        <v>4148</v>
      </c>
      <c r="B63" t="s">
        <v>0</v>
      </c>
      <c r="C63" s="90" t="s">
        <v>4149</v>
      </c>
      <c r="D63" t="s">
        <v>0</v>
      </c>
      <c r="E63" s="90" t="s">
        <v>3185</v>
      </c>
      <c r="F63" s="90" t="s">
        <v>3186</v>
      </c>
      <c r="G63" s="90" t="s">
        <v>3465</v>
      </c>
      <c r="H63" s="101" t="s">
        <v>4150</v>
      </c>
      <c r="I63" s="90" t="s">
        <v>3359</v>
      </c>
      <c r="J63" s="93">
        <v>0.2</v>
      </c>
      <c r="K63" s="93">
        <v>0.6</v>
      </c>
      <c r="L63" s="90" t="s">
        <v>3190</v>
      </c>
      <c r="M63" s="93">
        <v>0.12</v>
      </c>
      <c r="N63" s="93">
        <v>0.6</v>
      </c>
      <c r="O63" s="90" t="s">
        <v>3190</v>
      </c>
      <c r="P63" s="90" t="s">
        <v>3150</v>
      </c>
      <c r="Q63" s="94" t="s">
        <v>4151</v>
      </c>
      <c r="R63" s="90"/>
      <c r="S63" s="95" t="s">
        <v>3152</v>
      </c>
      <c r="T63" s="90" t="s">
        <v>4152</v>
      </c>
      <c r="U63" s="95" t="s">
        <v>3164</v>
      </c>
      <c r="V63" s="95" t="s">
        <v>3155</v>
      </c>
      <c r="W63" s="95" t="s">
        <v>3156</v>
      </c>
      <c r="X63" s="95"/>
      <c r="Y63" s="95" t="s">
        <v>3157</v>
      </c>
      <c r="Z63" s="95" t="s">
        <v>3158</v>
      </c>
      <c r="AA63" s="93">
        <v>0.4</v>
      </c>
      <c r="AB63" s="90"/>
      <c r="AC63" s="90"/>
      <c r="AD63" s="90"/>
      <c r="AE63" s="90"/>
      <c r="AF63" s="95" t="s">
        <v>33</v>
      </c>
      <c r="AG63" s="90" t="s">
        <v>3152</v>
      </c>
      <c r="AH63" s="90">
        <f t="shared" si="0"/>
        <v>9</v>
      </c>
      <c r="AI63" s="95">
        <v>0</v>
      </c>
      <c r="AJ63" s="95">
        <v>3</v>
      </c>
      <c r="AK63" s="95">
        <v>3</v>
      </c>
      <c r="AL63" s="95">
        <v>3</v>
      </c>
      <c r="AM63" s="90">
        <v>0</v>
      </c>
      <c r="AN63" s="90" t="s">
        <v>4153</v>
      </c>
      <c r="AO63" s="90">
        <v>4</v>
      </c>
      <c r="AP63" s="90" t="s">
        <v>4154</v>
      </c>
      <c r="AQ63" s="90"/>
      <c r="AR63" s="90"/>
      <c r="AS63" s="90"/>
      <c r="AT63" s="90"/>
      <c r="AU63" s="98">
        <v>44670</v>
      </c>
      <c r="AV63" s="98">
        <v>44761</v>
      </c>
      <c r="AW63" s="98"/>
      <c r="AX63" s="98"/>
      <c r="AY63" s="90" t="s">
        <v>18</v>
      </c>
      <c r="AZ63" s="90" t="s">
        <v>20</v>
      </c>
      <c r="BA63" s="90"/>
      <c r="BB63" s="90"/>
      <c r="BC63" s="90" t="s">
        <v>18</v>
      </c>
      <c r="BD63" s="90" t="s">
        <v>20</v>
      </c>
      <c r="BE63" s="90"/>
      <c r="BF63" s="90"/>
      <c r="BG63" s="90" t="s">
        <v>75</v>
      </c>
      <c r="BH63" s="90" t="s">
        <v>4155</v>
      </c>
      <c r="BI63" s="90"/>
      <c r="BJ63" s="90"/>
      <c r="BK63" s="99" t="str">
        <f t="shared" si="48"/>
        <v/>
      </c>
      <c r="BL63" s="99">
        <f t="shared" si="49"/>
        <v>1</v>
      </c>
      <c r="BM63" s="99">
        <f t="shared" si="50"/>
        <v>0</v>
      </c>
      <c r="BN63" s="99">
        <f t="shared" si="51"/>
        <v>0</v>
      </c>
      <c r="BO63" s="99">
        <f t="shared" si="52"/>
        <v>0.44444444444444442</v>
      </c>
      <c r="BP63" s="94"/>
      <c r="BQ63" s="90"/>
      <c r="BR63" s="95"/>
      <c r="BS63" s="90"/>
      <c r="BT63" s="95"/>
      <c r="BU63" s="95"/>
      <c r="BV63" s="95"/>
      <c r="BW63" s="95"/>
      <c r="BX63" s="95"/>
      <c r="BY63" s="95"/>
      <c r="BZ63" s="93"/>
      <c r="CA63" s="90"/>
      <c r="CB63" s="90"/>
      <c r="CC63" s="90"/>
      <c r="CD63" s="90"/>
      <c r="CE63" s="95"/>
      <c r="CF63" s="90"/>
      <c r="CG63" s="90"/>
      <c r="CH63" s="90"/>
      <c r="CI63" s="90"/>
      <c r="CJ63" s="90"/>
      <c r="CK63" s="90"/>
      <c r="CL63" s="90"/>
      <c r="CM63" s="90"/>
      <c r="CN63" s="90"/>
      <c r="CO63" s="90"/>
      <c r="CP63" s="90"/>
      <c r="CQ63" s="90"/>
      <c r="CR63" s="90"/>
      <c r="CS63" s="90"/>
      <c r="CT63" s="98"/>
      <c r="CU63" s="98">
        <v>44761</v>
      </c>
      <c r="CV63" s="98"/>
      <c r="CW63" s="98"/>
      <c r="CX63" s="90"/>
      <c r="CY63" s="90"/>
      <c r="CZ63" s="90"/>
      <c r="DA63" s="90"/>
      <c r="DB63" s="90"/>
      <c r="DC63" s="90"/>
      <c r="DD63" s="90"/>
      <c r="DE63" s="90"/>
      <c r="DF63" s="90"/>
      <c r="DG63" s="90"/>
      <c r="DH63" s="90"/>
      <c r="DI63" s="90"/>
      <c r="DJ63" s="99" t="str">
        <f t="shared" si="53"/>
        <v/>
      </c>
      <c r="DK63" s="99" t="str">
        <f t="shared" si="54"/>
        <v/>
      </c>
      <c r="DL63" s="99" t="str">
        <f t="shared" si="55"/>
        <v/>
      </c>
      <c r="DM63" s="99" t="str">
        <f t="shared" si="56"/>
        <v/>
      </c>
      <c r="DN63" s="99" t="str">
        <f t="shared" si="57"/>
        <v/>
      </c>
      <c r="DO63" s="94"/>
      <c r="DP63" s="90"/>
      <c r="DQ63" s="95"/>
      <c r="DR63" s="90"/>
      <c r="DS63" s="95"/>
      <c r="DT63" s="95"/>
      <c r="DU63" s="95"/>
      <c r="DV63" s="95"/>
      <c r="DW63" s="95"/>
      <c r="DX63" s="95"/>
      <c r="DY63" s="93"/>
      <c r="DZ63" s="90"/>
      <c r="EA63" s="90"/>
      <c r="EB63" s="90"/>
      <c r="EC63" s="90"/>
      <c r="ED63" s="95"/>
      <c r="EE63" s="90"/>
      <c r="EF63" s="90"/>
      <c r="EG63" s="90"/>
      <c r="EH63" s="90"/>
      <c r="EI63" s="90"/>
      <c r="EJ63" s="90"/>
      <c r="EK63" s="90"/>
      <c r="EL63" s="90"/>
      <c r="EM63" s="90"/>
      <c r="EN63" s="90"/>
      <c r="EO63" s="90"/>
      <c r="EP63" s="90"/>
      <c r="EQ63" s="90"/>
      <c r="ER63" s="90"/>
      <c r="ES63" s="98"/>
      <c r="ET63" s="98">
        <v>44761</v>
      </c>
      <c r="EU63" s="98"/>
      <c r="EV63" s="98"/>
      <c r="EW63" s="90"/>
      <c r="EX63" s="90"/>
      <c r="EY63" s="90"/>
      <c r="EZ63" s="90"/>
      <c r="FA63" s="90"/>
      <c r="FB63" s="90"/>
      <c r="FC63" s="90"/>
      <c r="FD63" s="90"/>
      <c r="FE63" s="90"/>
      <c r="FF63" s="90"/>
      <c r="FG63" s="90"/>
      <c r="FH63" s="90"/>
      <c r="FI63" s="99" t="str">
        <f t="shared" si="58"/>
        <v/>
      </c>
      <c r="FJ63" s="99" t="str">
        <f t="shared" si="59"/>
        <v/>
      </c>
      <c r="FK63" s="99" t="str">
        <f t="shared" si="60"/>
        <v/>
      </c>
      <c r="FL63" s="99" t="str">
        <f t="shared" si="61"/>
        <v/>
      </c>
      <c r="FM63" s="99" t="str">
        <f t="shared" si="62"/>
        <v/>
      </c>
      <c r="FN63" s="90"/>
      <c r="FO63" s="90"/>
      <c r="FP63" s="90"/>
      <c r="FQ63" s="90"/>
      <c r="FR63" s="90"/>
      <c r="FS63" s="90"/>
      <c r="FT63" s="90"/>
      <c r="FU63" s="90"/>
      <c r="FV63" s="90"/>
      <c r="FW63" s="90"/>
      <c r="FX63" s="90"/>
      <c r="FY63" s="90"/>
      <c r="FZ63" s="90"/>
      <c r="GA63" s="90"/>
      <c r="GB63" s="90"/>
      <c r="GC63" s="90"/>
      <c r="GD63" s="90"/>
      <c r="GE63" s="90"/>
      <c r="GF63" s="90"/>
      <c r="GG63" s="90"/>
      <c r="GH63" s="90"/>
      <c r="GI63" s="90"/>
      <c r="GJ63" s="90"/>
      <c r="GK63" s="90"/>
      <c r="GL63" s="90"/>
      <c r="GM63" s="90"/>
      <c r="GN63" s="90"/>
      <c r="GO63" s="90"/>
      <c r="GP63" s="90"/>
      <c r="GQ63" s="90"/>
      <c r="GR63" s="98">
        <v>44670</v>
      </c>
      <c r="GS63" s="98">
        <v>44761</v>
      </c>
      <c r="GT63" s="98"/>
      <c r="GU63" s="98"/>
      <c r="GV63" s="90"/>
      <c r="GW63" s="90"/>
      <c r="GX63" s="90"/>
      <c r="GY63" s="90"/>
      <c r="GZ63" s="90"/>
      <c r="HA63" s="90"/>
      <c r="HB63" s="90"/>
      <c r="HC63" s="90"/>
      <c r="HD63" s="90"/>
      <c r="HE63" s="90"/>
      <c r="HF63" s="90"/>
      <c r="HG63" s="90"/>
      <c r="HH63" s="99" t="str">
        <f t="shared" si="63"/>
        <v/>
      </c>
      <c r="HI63" s="99" t="str">
        <f t="shared" si="64"/>
        <v/>
      </c>
      <c r="HJ63" s="99" t="str">
        <f t="shared" si="65"/>
        <v/>
      </c>
      <c r="HK63" s="99" t="str">
        <f t="shared" si="66"/>
        <v/>
      </c>
      <c r="HL63" s="99" t="str">
        <f t="shared" si="67"/>
        <v/>
      </c>
      <c r="HM63" s="90"/>
      <c r="HN63" s="90"/>
      <c r="HO63" s="90">
        <f t="shared" si="47"/>
        <v>1</v>
      </c>
      <c r="HP63" s="90"/>
      <c r="HQ63" s="96" t="s">
        <v>1970</v>
      </c>
      <c r="HR63" s="96" t="s">
        <v>4156</v>
      </c>
      <c r="HS63" s="96"/>
      <c r="HT63" s="96"/>
      <c r="HU63" s="96" t="s">
        <v>4157</v>
      </c>
      <c r="HV63" s="96"/>
      <c r="HW63" s="96"/>
      <c r="HX63" s="96"/>
      <c r="HY63" s="96" t="s">
        <v>18</v>
      </c>
      <c r="HZ63" s="96"/>
      <c r="IA63" s="100"/>
      <c r="IB63" s="100"/>
      <c r="IC63" s="100"/>
      <c r="ID63" s="100"/>
      <c r="IE63" s="100"/>
      <c r="IF63" s="100"/>
      <c r="IG63" s="90" t="s">
        <v>4148</v>
      </c>
      <c r="IH63" s="90" t="s">
        <v>3370</v>
      </c>
    </row>
    <row r="64" spans="1:242" ht="15" customHeight="1" x14ac:dyDescent="0.25">
      <c r="A64" t="s">
        <v>4158</v>
      </c>
      <c r="B64" t="s">
        <v>0</v>
      </c>
      <c r="C64" s="90" t="s">
        <v>4159</v>
      </c>
      <c r="D64" t="s">
        <v>0</v>
      </c>
      <c r="E64" s="90" t="s">
        <v>3185</v>
      </c>
      <c r="F64" s="90" t="s">
        <v>3344</v>
      </c>
      <c r="G64" s="90" t="s">
        <v>3465</v>
      </c>
      <c r="H64" s="101" t="s">
        <v>4160</v>
      </c>
      <c r="I64" s="90" t="s">
        <v>3359</v>
      </c>
      <c r="J64" s="93">
        <v>0.6</v>
      </c>
      <c r="K64" s="93">
        <v>0.8</v>
      </c>
      <c r="L64" s="90" t="s">
        <v>3218</v>
      </c>
      <c r="M64" s="93">
        <v>0.36</v>
      </c>
      <c r="N64" s="93">
        <v>0.8</v>
      </c>
      <c r="O64" s="90" t="s">
        <v>3218</v>
      </c>
      <c r="P64" s="90" t="s">
        <v>3150</v>
      </c>
      <c r="Q64" s="94" t="s">
        <v>4140</v>
      </c>
      <c r="R64" s="90"/>
      <c r="S64" s="95" t="s">
        <v>3152</v>
      </c>
      <c r="T64" s="90" t="s">
        <v>4141</v>
      </c>
      <c r="U64" s="95" t="s">
        <v>3164</v>
      </c>
      <c r="V64" s="95" t="s">
        <v>3155</v>
      </c>
      <c r="W64" s="95" t="s">
        <v>3156</v>
      </c>
      <c r="X64" s="95"/>
      <c r="Y64" s="95" t="s">
        <v>3157</v>
      </c>
      <c r="Z64" s="95" t="s">
        <v>3158</v>
      </c>
      <c r="AA64" s="93">
        <v>0.4</v>
      </c>
      <c r="AB64" s="90"/>
      <c r="AC64" s="90"/>
      <c r="AD64" s="90"/>
      <c r="AE64" s="90"/>
      <c r="AF64" s="95" t="s">
        <v>33</v>
      </c>
      <c r="AG64" s="90" t="s">
        <v>3152</v>
      </c>
      <c r="AH64" s="90">
        <f t="shared" si="0"/>
        <v>2</v>
      </c>
      <c r="AI64" s="95">
        <v>0</v>
      </c>
      <c r="AJ64" s="95">
        <v>1</v>
      </c>
      <c r="AK64" s="95">
        <v>0</v>
      </c>
      <c r="AL64" s="95">
        <v>1</v>
      </c>
      <c r="AM64" s="90">
        <v>0</v>
      </c>
      <c r="AN64" s="90" t="s">
        <v>4142</v>
      </c>
      <c r="AO64" s="90">
        <v>1</v>
      </c>
      <c r="AP64" s="90" t="s">
        <v>4161</v>
      </c>
      <c r="AQ64" s="90"/>
      <c r="AR64" s="90"/>
      <c r="AS64" s="90"/>
      <c r="AT64" s="90"/>
      <c r="AU64" s="98">
        <v>44670</v>
      </c>
      <c r="AV64" s="98">
        <v>44761</v>
      </c>
      <c r="AW64" s="98"/>
      <c r="AX64" s="98"/>
      <c r="AY64" s="90" t="s">
        <v>18</v>
      </c>
      <c r="AZ64" s="90" t="s">
        <v>20</v>
      </c>
      <c r="BA64" s="90"/>
      <c r="BB64" s="90"/>
      <c r="BC64" s="90" t="s">
        <v>18</v>
      </c>
      <c r="BD64" s="90" t="s">
        <v>20</v>
      </c>
      <c r="BE64" s="90"/>
      <c r="BF64" s="90"/>
      <c r="BG64" s="90" t="s">
        <v>28</v>
      </c>
      <c r="BH64" s="90" t="s">
        <v>4144</v>
      </c>
      <c r="BI64" s="90"/>
      <c r="BJ64" s="90"/>
      <c r="BK64" s="99" t="str">
        <f t="shared" si="48"/>
        <v/>
      </c>
      <c r="BL64" s="99">
        <f t="shared" si="49"/>
        <v>1</v>
      </c>
      <c r="BM64" s="99" t="str">
        <f t="shared" si="50"/>
        <v/>
      </c>
      <c r="BN64" s="99">
        <f t="shared" si="51"/>
        <v>0</v>
      </c>
      <c r="BO64" s="99">
        <f t="shared" si="52"/>
        <v>0.5</v>
      </c>
      <c r="BP64" s="91"/>
      <c r="BQ64" s="90"/>
      <c r="BR64" s="95"/>
      <c r="BS64" s="90"/>
      <c r="BT64" s="95"/>
      <c r="BU64" s="95"/>
      <c r="BV64" s="95"/>
      <c r="BW64" s="95"/>
      <c r="BX64" s="95"/>
      <c r="BY64" s="95"/>
      <c r="BZ64" s="93"/>
      <c r="CA64" s="90"/>
      <c r="CB64" s="90"/>
      <c r="CC64" s="90"/>
      <c r="CD64" s="90"/>
      <c r="CE64" s="95"/>
      <c r="CF64" s="90"/>
      <c r="CG64" s="90"/>
      <c r="CH64" s="90"/>
      <c r="CI64" s="90"/>
      <c r="CJ64" s="90"/>
      <c r="CK64" s="90"/>
      <c r="CL64" s="90"/>
      <c r="CM64" s="90"/>
      <c r="CN64" s="90"/>
      <c r="CO64" s="90"/>
      <c r="CP64" s="90"/>
      <c r="CQ64" s="90"/>
      <c r="CR64" s="90"/>
      <c r="CS64" s="90"/>
      <c r="CT64" s="98">
        <v>44670</v>
      </c>
      <c r="CU64" s="98">
        <v>44761</v>
      </c>
      <c r="CV64" s="98"/>
      <c r="CW64" s="98"/>
      <c r="CX64" s="90"/>
      <c r="CY64" s="90"/>
      <c r="CZ64" s="90"/>
      <c r="DA64" s="90"/>
      <c r="DB64" s="90"/>
      <c r="DC64" s="90"/>
      <c r="DD64" s="90"/>
      <c r="DE64" s="90"/>
      <c r="DF64" s="90"/>
      <c r="DG64" s="90"/>
      <c r="DH64" s="90"/>
      <c r="DI64" s="90"/>
      <c r="DJ64" s="99" t="str">
        <f t="shared" si="53"/>
        <v/>
      </c>
      <c r="DK64" s="99" t="str">
        <f t="shared" si="54"/>
        <v/>
      </c>
      <c r="DL64" s="99" t="str">
        <f t="shared" si="55"/>
        <v/>
      </c>
      <c r="DM64" s="99" t="str">
        <f t="shared" si="56"/>
        <v/>
      </c>
      <c r="DN64" s="99" t="str">
        <f t="shared" si="57"/>
        <v/>
      </c>
      <c r="DO64" s="91"/>
      <c r="DP64" s="90"/>
      <c r="DQ64" s="95"/>
      <c r="DR64" s="90"/>
      <c r="DS64" s="95"/>
      <c r="DT64" s="95"/>
      <c r="DU64" s="95"/>
      <c r="DV64" s="95"/>
      <c r="DW64" s="95"/>
      <c r="DX64" s="95"/>
      <c r="DY64" s="93"/>
      <c r="DZ64" s="90"/>
      <c r="EA64" s="90"/>
      <c r="EB64" s="90"/>
      <c r="EC64" s="90"/>
      <c r="ED64" s="95"/>
      <c r="EE64" s="90"/>
      <c r="EF64" s="90"/>
      <c r="EG64" s="90"/>
      <c r="EH64" s="90"/>
      <c r="EI64" s="90"/>
      <c r="EJ64" s="90"/>
      <c r="EK64" s="90"/>
      <c r="EL64" s="90"/>
      <c r="EM64" s="90"/>
      <c r="EN64" s="90"/>
      <c r="EO64" s="90"/>
      <c r="EP64" s="90"/>
      <c r="EQ64" s="90"/>
      <c r="ER64" s="90"/>
      <c r="ES64" s="98">
        <v>44670</v>
      </c>
      <c r="ET64" s="98">
        <v>44761</v>
      </c>
      <c r="EU64" s="98"/>
      <c r="EV64" s="98"/>
      <c r="EW64" s="90"/>
      <c r="EX64" s="90"/>
      <c r="EY64" s="90"/>
      <c r="EZ64" s="90"/>
      <c r="FA64" s="90"/>
      <c r="FB64" s="90"/>
      <c r="FC64" s="90"/>
      <c r="FD64" s="90"/>
      <c r="FE64" s="90"/>
      <c r="FF64" s="90"/>
      <c r="FG64" s="90"/>
      <c r="FH64" s="90"/>
      <c r="FI64" s="99" t="str">
        <f t="shared" si="58"/>
        <v/>
      </c>
      <c r="FJ64" s="99" t="str">
        <f t="shared" si="59"/>
        <v/>
      </c>
      <c r="FK64" s="99" t="str">
        <f t="shared" si="60"/>
        <v/>
      </c>
      <c r="FL64" s="99" t="str">
        <f t="shared" si="61"/>
        <v/>
      </c>
      <c r="FM64" s="99" t="str">
        <f t="shared" si="62"/>
        <v/>
      </c>
      <c r="FN64" s="90"/>
      <c r="FO64" s="90"/>
      <c r="FP64" s="90"/>
      <c r="FQ64" s="90"/>
      <c r="FR64" s="90"/>
      <c r="FS64" s="90"/>
      <c r="FT64" s="90"/>
      <c r="FU64" s="90"/>
      <c r="FV64" s="90"/>
      <c r="FW64" s="90"/>
      <c r="FX64" s="90"/>
      <c r="FY64" s="90"/>
      <c r="FZ64" s="90"/>
      <c r="GA64" s="90"/>
      <c r="GB64" s="90"/>
      <c r="GC64" s="90"/>
      <c r="GD64" s="90"/>
      <c r="GE64" s="90"/>
      <c r="GF64" s="90"/>
      <c r="GG64" s="90"/>
      <c r="GH64" s="90"/>
      <c r="GI64" s="90"/>
      <c r="GJ64" s="90"/>
      <c r="GK64" s="90"/>
      <c r="GL64" s="90"/>
      <c r="GM64" s="90"/>
      <c r="GN64" s="90"/>
      <c r="GO64" s="90"/>
      <c r="GP64" s="90"/>
      <c r="GQ64" s="90"/>
      <c r="GR64" s="98">
        <v>44670</v>
      </c>
      <c r="GS64" s="98">
        <v>44761</v>
      </c>
      <c r="GT64" s="98"/>
      <c r="GU64" s="98"/>
      <c r="GV64" s="90"/>
      <c r="GW64" s="90"/>
      <c r="GX64" s="90"/>
      <c r="GY64" s="90"/>
      <c r="GZ64" s="90"/>
      <c r="HA64" s="90"/>
      <c r="HB64" s="90"/>
      <c r="HC64" s="90"/>
      <c r="HD64" s="90"/>
      <c r="HE64" s="90"/>
      <c r="HF64" s="90"/>
      <c r="HG64" s="90"/>
      <c r="HH64" s="99" t="str">
        <f t="shared" si="63"/>
        <v/>
      </c>
      <c r="HI64" s="99" t="str">
        <f t="shared" si="64"/>
        <v/>
      </c>
      <c r="HJ64" s="99" t="str">
        <f t="shared" si="65"/>
        <v/>
      </c>
      <c r="HK64" s="99" t="str">
        <f t="shared" si="66"/>
        <v/>
      </c>
      <c r="HL64" s="99" t="str">
        <f t="shared" si="67"/>
        <v/>
      </c>
      <c r="HM64" s="90"/>
      <c r="HN64" s="90"/>
      <c r="HO64" s="90">
        <f t="shared" si="47"/>
        <v>1</v>
      </c>
      <c r="HP64" s="90"/>
      <c r="HQ64" s="96" t="s">
        <v>18</v>
      </c>
      <c r="HR64" s="96" t="s">
        <v>4147</v>
      </c>
      <c r="HS64" s="96"/>
      <c r="HT64" s="96"/>
      <c r="HU64" s="96"/>
      <c r="HV64" s="96"/>
      <c r="HW64" s="96"/>
      <c r="HX64" s="96"/>
      <c r="HY64" s="96"/>
      <c r="HZ64" s="96"/>
      <c r="IA64" s="100"/>
      <c r="IB64" s="100"/>
      <c r="IC64" s="100"/>
      <c r="ID64" s="100"/>
      <c r="IE64" s="100"/>
      <c r="IF64" s="100"/>
      <c r="IG64" s="90" t="s">
        <v>4158</v>
      </c>
      <c r="IH64" s="90" t="s">
        <v>3321</v>
      </c>
    </row>
    <row r="65" spans="1:242" ht="15" customHeight="1" x14ac:dyDescent="0.25">
      <c r="A65" t="s">
        <v>4162</v>
      </c>
      <c r="B65" t="s">
        <v>0</v>
      </c>
      <c r="C65" s="90" t="s">
        <v>4163</v>
      </c>
      <c r="D65" t="s">
        <v>0</v>
      </c>
      <c r="E65" s="90" t="s">
        <v>4054</v>
      </c>
      <c r="F65" s="90" t="s">
        <v>3344</v>
      </c>
      <c r="G65" s="90" t="s">
        <v>3271</v>
      </c>
      <c r="H65" s="101" t="s">
        <v>4164</v>
      </c>
      <c r="I65" s="90" t="s">
        <v>3359</v>
      </c>
      <c r="J65" s="93">
        <v>0.2</v>
      </c>
      <c r="K65" s="93">
        <v>1</v>
      </c>
      <c r="L65" s="90" t="s">
        <v>3149</v>
      </c>
      <c r="M65" s="93">
        <v>0.12</v>
      </c>
      <c r="N65" s="93">
        <v>1</v>
      </c>
      <c r="O65" s="90" t="s">
        <v>3149</v>
      </c>
      <c r="P65" s="90" t="s">
        <v>3150</v>
      </c>
      <c r="Q65" s="94" t="s">
        <v>4165</v>
      </c>
      <c r="R65" s="90"/>
      <c r="S65" s="95" t="s">
        <v>3152</v>
      </c>
      <c r="T65" s="90" t="s">
        <v>4166</v>
      </c>
      <c r="U65" s="95" t="s">
        <v>3164</v>
      </c>
      <c r="V65" s="95" t="s">
        <v>3155</v>
      </c>
      <c r="W65" s="95" t="s">
        <v>3156</v>
      </c>
      <c r="X65" s="95"/>
      <c r="Y65" s="95" t="s">
        <v>3157</v>
      </c>
      <c r="Z65" s="95" t="s">
        <v>3158</v>
      </c>
      <c r="AA65" s="93">
        <v>0.4</v>
      </c>
      <c r="AB65" s="90"/>
      <c r="AC65" s="90"/>
      <c r="AD65" s="90"/>
      <c r="AE65" s="90"/>
      <c r="AF65" s="95" t="s">
        <v>33</v>
      </c>
      <c r="AG65" s="90" t="s">
        <v>3171</v>
      </c>
      <c r="AH65" s="90">
        <f t="shared" si="0"/>
        <v>0</v>
      </c>
      <c r="AI65" s="95">
        <v>0</v>
      </c>
      <c r="AJ65" s="95">
        <v>0</v>
      </c>
      <c r="AK65" s="95">
        <v>0</v>
      </c>
      <c r="AL65" s="95">
        <v>0</v>
      </c>
      <c r="AM65" s="90">
        <v>0</v>
      </c>
      <c r="AN65" s="90" t="s">
        <v>4167</v>
      </c>
      <c r="AO65" s="90">
        <v>0</v>
      </c>
      <c r="AP65" s="90" t="s">
        <v>18</v>
      </c>
      <c r="AQ65" s="90"/>
      <c r="AR65" s="90"/>
      <c r="AS65" s="90"/>
      <c r="AT65" s="90"/>
      <c r="AU65" s="98">
        <v>44670</v>
      </c>
      <c r="AV65" s="98">
        <v>44761</v>
      </c>
      <c r="AW65" s="98"/>
      <c r="AX65" s="98"/>
      <c r="AY65" s="90" t="s">
        <v>18</v>
      </c>
      <c r="AZ65" s="90" t="s">
        <v>18</v>
      </c>
      <c r="BA65" s="90"/>
      <c r="BB65" s="90"/>
      <c r="BC65" s="90" t="s">
        <v>18</v>
      </c>
      <c r="BD65" s="90" t="s">
        <v>18</v>
      </c>
      <c r="BE65" s="90"/>
      <c r="BF65" s="90"/>
      <c r="BG65" s="90" t="s">
        <v>28</v>
      </c>
      <c r="BH65" s="90" t="s">
        <v>27</v>
      </c>
      <c r="BI65" s="90"/>
      <c r="BJ65" s="90"/>
      <c r="BK65" s="99" t="str">
        <f t="shared" si="48"/>
        <v/>
      </c>
      <c r="BL65" s="99" t="str">
        <f t="shared" si="49"/>
        <v/>
      </c>
      <c r="BM65" s="99" t="str">
        <f t="shared" si="50"/>
        <v/>
      </c>
      <c r="BN65" s="99" t="str">
        <f t="shared" si="51"/>
        <v/>
      </c>
      <c r="BO65" s="99" t="str">
        <f t="shared" si="52"/>
        <v/>
      </c>
      <c r="BP65" s="91"/>
      <c r="BQ65" s="90"/>
      <c r="BR65" s="95"/>
      <c r="BS65" s="90"/>
      <c r="BT65" s="95"/>
      <c r="BU65" s="95"/>
      <c r="BV65" s="95"/>
      <c r="BW65" s="95"/>
      <c r="BX65" s="95"/>
      <c r="BY65" s="95"/>
      <c r="BZ65" s="93"/>
      <c r="CA65" s="90"/>
      <c r="CB65" s="90"/>
      <c r="CC65" s="90"/>
      <c r="CD65" s="90"/>
      <c r="CE65" s="95"/>
      <c r="CF65" s="90"/>
      <c r="CG65" s="90"/>
      <c r="CH65" s="90"/>
      <c r="CI65" s="90"/>
      <c r="CJ65" s="90"/>
      <c r="CK65" s="90"/>
      <c r="CL65" s="90"/>
      <c r="CM65" s="90"/>
      <c r="CN65" s="90"/>
      <c r="CO65" s="90"/>
      <c r="CP65" s="90"/>
      <c r="CQ65" s="90"/>
      <c r="CR65" s="90"/>
      <c r="CS65" s="90"/>
      <c r="CT65" s="98">
        <v>44670</v>
      </c>
      <c r="CU65" s="98">
        <v>44761</v>
      </c>
      <c r="CV65" s="98"/>
      <c r="CW65" s="98"/>
      <c r="CX65" s="90"/>
      <c r="CY65" s="90"/>
      <c r="CZ65" s="90"/>
      <c r="DA65" s="90"/>
      <c r="DB65" s="90"/>
      <c r="DC65" s="90"/>
      <c r="DD65" s="90"/>
      <c r="DE65" s="90"/>
      <c r="DF65" s="90"/>
      <c r="DG65" s="90"/>
      <c r="DH65" s="90"/>
      <c r="DI65" s="90"/>
      <c r="DJ65" s="99" t="str">
        <f t="shared" si="53"/>
        <v/>
      </c>
      <c r="DK65" s="99" t="str">
        <f t="shared" si="54"/>
        <v/>
      </c>
      <c r="DL65" s="99" t="str">
        <f t="shared" si="55"/>
        <v/>
      </c>
      <c r="DM65" s="99" t="str">
        <f t="shared" si="56"/>
        <v/>
      </c>
      <c r="DN65" s="99" t="str">
        <f t="shared" si="57"/>
        <v/>
      </c>
      <c r="DO65" s="91"/>
      <c r="DP65" s="90"/>
      <c r="DQ65" s="95"/>
      <c r="DR65" s="90"/>
      <c r="DS65" s="95"/>
      <c r="DT65" s="95"/>
      <c r="DU65" s="95"/>
      <c r="DV65" s="95"/>
      <c r="DW65" s="95"/>
      <c r="DX65" s="95"/>
      <c r="DY65" s="93"/>
      <c r="DZ65" s="90"/>
      <c r="EA65" s="90"/>
      <c r="EB65" s="90"/>
      <c r="EC65" s="90"/>
      <c r="ED65" s="95"/>
      <c r="EE65" s="90"/>
      <c r="EF65" s="90"/>
      <c r="EG65" s="90"/>
      <c r="EH65" s="90"/>
      <c r="EI65" s="90"/>
      <c r="EJ65" s="90"/>
      <c r="EK65" s="90"/>
      <c r="EL65" s="90"/>
      <c r="EM65" s="90"/>
      <c r="EN65" s="90"/>
      <c r="EO65" s="90"/>
      <c r="EP65" s="90"/>
      <c r="EQ65" s="90"/>
      <c r="ER65" s="90"/>
      <c r="ES65" s="98">
        <v>44670</v>
      </c>
      <c r="ET65" s="98">
        <v>44761</v>
      </c>
      <c r="EU65" s="98"/>
      <c r="EV65" s="98"/>
      <c r="EW65" s="90"/>
      <c r="EX65" s="90"/>
      <c r="EY65" s="90"/>
      <c r="EZ65" s="90"/>
      <c r="FA65" s="90"/>
      <c r="FB65" s="90"/>
      <c r="FC65" s="90"/>
      <c r="FD65" s="90"/>
      <c r="FE65" s="90"/>
      <c r="FF65" s="90"/>
      <c r="FG65" s="90"/>
      <c r="FH65" s="90"/>
      <c r="FI65" s="99" t="str">
        <f t="shared" si="58"/>
        <v/>
      </c>
      <c r="FJ65" s="99" t="str">
        <f t="shared" si="59"/>
        <v/>
      </c>
      <c r="FK65" s="99" t="str">
        <f t="shared" si="60"/>
        <v/>
      </c>
      <c r="FL65" s="99" t="str">
        <f t="shared" si="61"/>
        <v/>
      </c>
      <c r="FM65" s="99" t="str">
        <f t="shared" si="62"/>
        <v/>
      </c>
      <c r="FN65" s="90"/>
      <c r="FO65" s="90"/>
      <c r="FP65" s="90"/>
      <c r="FQ65" s="90"/>
      <c r="FR65" s="90"/>
      <c r="FS65" s="90"/>
      <c r="FT65" s="90"/>
      <c r="FU65" s="90"/>
      <c r="FV65" s="90"/>
      <c r="FW65" s="90"/>
      <c r="FX65" s="90"/>
      <c r="FY65" s="90"/>
      <c r="FZ65" s="90"/>
      <c r="GA65" s="90"/>
      <c r="GB65" s="90"/>
      <c r="GC65" s="90"/>
      <c r="GD65" s="90"/>
      <c r="GE65" s="90"/>
      <c r="GF65" s="90"/>
      <c r="GG65" s="90"/>
      <c r="GH65" s="90"/>
      <c r="GI65" s="90"/>
      <c r="GJ65" s="90"/>
      <c r="GK65" s="90"/>
      <c r="GL65" s="90"/>
      <c r="GM65" s="90"/>
      <c r="GN65" s="90"/>
      <c r="GO65" s="90"/>
      <c r="GP65" s="90"/>
      <c r="GQ65" s="90"/>
      <c r="GR65" s="98">
        <v>44670</v>
      </c>
      <c r="GS65" s="98">
        <v>44761</v>
      </c>
      <c r="GT65" s="98"/>
      <c r="GU65" s="98"/>
      <c r="GV65" s="90"/>
      <c r="GW65" s="90"/>
      <c r="GX65" s="90"/>
      <c r="GY65" s="90"/>
      <c r="GZ65" s="90"/>
      <c r="HA65" s="90"/>
      <c r="HB65" s="90"/>
      <c r="HC65" s="90"/>
      <c r="HD65" s="90"/>
      <c r="HE65" s="90"/>
      <c r="HF65" s="90"/>
      <c r="HG65" s="90"/>
      <c r="HH65" s="99" t="str">
        <f t="shared" si="63"/>
        <v/>
      </c>
      <c r="HI65" s="99" t="str">
        <f t="shared" si="64"/>
        <v/>
      </c>
      <c r="HJ65" s="99" t="str">
        <f t="shared" si="65"/>
        <v/>
      </c>
      <c r="HK65" s="99" t="str">
        <f t="shared" si="66"/>
        <v/>
      </c>
      <c r="HL65" s="99" t="str">
        <f t="shared" si="67"/>
        <v/>
      </c>
      <c r="HM65" s="90"/>
      <c r="HN65" s="90"/>
      <c r="HO65" s="90">
        <f t="shared" si="47"/>
        <v>1</v>
      </c>
      <c r="HP65" s="90"/>
      <c r="HQ65" s="96" t="s">
        <v>18</v>
      </c>
      <c r="HR65" s="96" t="s">
        <v>18</v>
      </c>
      <c r="HS65" s="96"/>
      <c r="HT65" s="96"/>
      <c r="HU65" s="96"/>
      <c r="HV65" s="96"/>
      <c r="HW65" s="96"/>
      <c r="HX65" s="96"/>
      <c r="HY65" s="96"/>
      <c r="HZ65" s="96"/>
      <c r="IA65" s="100"/>
      <c r="IB65" s="100"/>
      <c r="IC65" s="100"/>
      <c r="ID65" s="100"/>
      <c r="IE65" s="100"/>
      <c r="IF65" s="100"/>
      <c r="IG65" s="90" t="s">
        <v>4162</v>
      </c>
      <c r="IH65" s="90" t="s">
        <v>3355</v>
      </c>
    </row>
  </sheetData>
  <dataValidations count="1">
    <dataValidation type="list" allowBlank="1" showInputMessage="1" showErrorMessage="1" sqref="C37:C43 DQ52 DS52:ED52 IH18:IH31 BT10:CE11 DQ11 DS11:ED11 AB2:AF13 BR10:BR11 X2:X13 BR14 BT14:CE14 BR17 BT17:CE17 BR44:BR45 BT44:CE45 DQ45 DS45:ED45 C49:C50 C54:C56 AB62:AE65 BW6:BW8 CA6:CE8 DS16:ED16 DQ16 CA2:CE3 DQ3 BT6:BU6 BT2:BU3 BW2:BW3 DS3:DV3 DZ3:ED3 IG2:IH2 E2:G2 BR37:BR38 E37:G38 DS38:ED38 DQ38 BT37:CE38 IH39:IH43 DS40:ED40 DQ40 BT49:CE50 DQ50 DS50:ED50 E49:G50 BR49:BR50 DQ55 DS55:ED55">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PA OCI</vt:lpstr>
      <vt:lpstr>Plan de acción</vt:lpstr>
      <vt:lpstr>Consolidado Riesgos</vt:lpstr>
      <vt:lpstr>Riesgos</vt:lpstr>
      <vt:lpstr>'PA OCI'!Área_de_impresión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Linette Maggerly Cubillos Hernández</dc:creator>
  <cp:lastModifiedBy>Linette Maggerly Cubillos Hernández</cp:lastModifiedBy>
  <dcterms:created xsi:type="dcterms:W3CDTF">2022-09-08T12:55:30Z</dcterms:created>
  <dcterms:modified xsi:type="dcterms:W3CDTF">2022-09-08T13:50:24Z</dcterms:modified>
</cp:coreProperties>
</file>